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ll Tracker" sheetId="1" r:id="rId4"/>
    <sheet state="hidden" name="PRAG SUMMURY " sheetId="2" r:id="rId5"/>
    <sheet state="hidden" name="PRAG SUM" sheetId="3" r:id="rId6"/>
    <sheet state="visible" name="PRAG SUMMURY" sheetId="4" r:id="rId7"/>
    <sheet state="visible" name="Abstract " sheetId="5" r:id="rId8"/>
    <sheet state="visible" name="NT MEAS" sheetId="6" r:id="rId9"/>
    <sheet state="visible" name="M BOOK" sheetId="7" r:id="rId10"/>
    <sheet state="hidden" name="NT" sheetId="8" r:id="rId11"/>
    <sheet state="hidden" name="DCS" sheetId="9" r:id="rId12"/>
    <sheet state="hidden" name="ISSUE BACKUP" sheetId="10" r:id="rId13"/>
  </sheets>
  <externalReferences>
    <externalReference r:id="rId14"/>
    <externalReference r:id="rId15"/>
    <externalReference r:id="rId16"/>
  </externalReferences>
  <definedNames>
    <definedName name="_??">{#N/A,#N/A,TRUE,"?????";#N/A,#N/A,TRUE,"??????";#N/A,#N/A,TRUE,"??";#N/A,#N/A,TRUE,"???";#N/A,#N/A,TRUE,"1?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{#N/A,#N/A,TRUE,"1? ????";#N/A,#N/A,TRUE,"1-2? ?????";#N/A,#N/A,TRUE,"2? ??";#N/A,#N/A,TRUE,"2??? ????";#N/A,#N/A,TRUE,"3(1)? ????";#N/A,#N/A,TRUE,"??????";#N/A,#N/A,TRUE,"3(1)?7 ????";#N/A,#N/A,TRUE,"5? ???";#N/A,#N/A,TRUE,"5?2 ???(?)";#N/A,#N/A,TRUE,"6? ????";#N/A,#N/A,TRUE,"6? ??(?)";#N/A,#N/A,TRUE,"6? ??(?)";#N/A,#N/A,TRUE,"????";#N/A,#N/A,TRUE,"6-6(3)? ??(??)";#N/A,#N/A,TRUE,"9? ???(?)";#N/A,#N/A,TRUE,"9? ???(?)";#N/A,#N/A,TRUE,"10(3)? ????";#N/A,#N/A,TRUE,"10(4)? ????"}</definedName>
    <definedName name="_????">{#N/A,#N/A,TRUE,"1? ????";#N/A,#N/A,TRUE,"1-2? ?????";#N/A,#N/A,TRUE,"2? ??";#N/A,#N/A,TRUE,"2??? ????";#N/A,#N/A,TRUE,"3(1)? ????";#N/A,#N/A,TRUE,"??????";#N/A,#N/A,TRUE,"3(1)?7 ????";#N/A,#N/A,TRUE,"5? ???";#N/A,#N/A,TRUE,"5?2 ???(?)";#N/A,#N/A,TRUE,"6? ????";#N/A,#N/A,TRUE,"6? ??(?)";#N/A,#N/A,TRUE,"6? ??(?)";#N/A,#N/A,TRUE,"????";#N/A,#N/A,TRUE,"6-6(3)? ??(??)";#N/A,#N/A,TRUE,"9? ???(?)";#N/A,#N/A,TRUE,"9? ???(?)";#N/A,#N/A,TRUE,"10(3)? ????";#N/A,#N/A,TRUE,"10(4)? ????"}</definedName>
    <definedName name="_????2">{#N/A,#N/A,TRUE,"1? ????";#N/A,#N/A,TRUE,"1-2? ?????";#N/A,#N/A,TRUE,"2? ??";#N/A,#N/A,TRUE,"2??? ????";#N/A,#N/A,TRUE,"3(1)? ????";#N/A,#N/A,TRUE,"??????";#N/A,#N/A,TRUE,"3(1)?7 ????";#N/A,#N/A,TRUE,"5? ???";#N/A,#N/A,TRUE,"5?2 ???(?)";#N/A,#N/A,TRUE,"6? ????";#N/A,#N/A,TRUE,"6? ??(?)";#N/A,#N/A,TRUE,"6? ??(?)";#N/A,#N/A,TRUE,"????";#N/A,#N/A,TRUE,"6-6(3)? ??(??)";#N/A,#N/A,TRUE,"9? ???(?)";#N/A,#N/A,TRUE,"9? ???(?)";#N/A,#N/A,TRUE,"10(3)? ????";#N/A,#N/A,TRUE,"10(4)? ????"}</definedName>
    <definedName name="_????8">{#N/A,#N/A,FALSE,"1?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2">{#N/A,#N/A,TRUE,"???";#N/A,#N/A,TRUE,"1?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_??6">{#N/A,#N/A,TRUE,"1? ????";#N/A,#N/A,TRUE,"1-2? ?????";#N/A,#N/A,TRUE,"2? ??";#N/A,#N/A,TRUE,"2??? ????";#N/A,#N/A,TRUE,"3(1)? ????";#N/A,#N/A,TRUE,"??????";#N/A,#N/A,TRUE,"3(1)?7 ????";#N/A,#N/A,TRUE,"5? ???";#N/A,#N/A,TRUE,"5?2 ???(?)";#N/A,#N/A,TRUE,"6? ????";#N/A,#N/A,TRUE,"6? ??(?)";#N/A,#N/A,TRUE,"6? ??(?)";#N/A,#N/A,TRUE,"????";#N/A,#N/A,TRUE,"6-6(3)? ??(??)";#N/A,#N/A,TRUE,"9? ???(?)";#N/A,#N/A,TRUE,"9? ???(?)";#N/A,#N/A,TRUE,"10(3)? ????";#N/A,#N/A,TRUE,"10(4)? ????"}</definedName>
    <definedName name="___________________________________hp10">{#N/A,#N/A,TRUE,"Front";#N/A,#N/A,TRUE,"Simple Letter";#N/A,#N/A,TRUE,"Inside";#N/A,#N/A,TRUE,"Contents";#N/A,#N/A,TRUE,"Basis";#N/A,#N/A,TRUE,"Inclusions";#N/A,#N/A,TRUE,"Exclusions";#N/A,#N/A,TRUE,"Areas";#N/A,#N/A,TRUE,"Summary";#N/A,#N/A,TRUE,"Detail"}</definedName>
    <definedName name="_________________________________hp10">{#N/A,#N/A,TRUE,"Front";#N/A,#N/A,TRUE,"Simple Letter";#N/A,#N/A,TRUE,"Inside";#N/A,#N/A,TRUE,"Contents";#N/A,#N/A,TRUE,"Basis";#N/A,#N/A,TRUE,"Inclusions";#N/A,#N/A,TRUE,"Exclusions";#N/A,#N/A,TRUE,"Areas";#N/A,#N/A,TRUE,"Summary";#N/A,#N/A,TRUE,"Detail"}</definedName>
    <definedName name="________________________________hp10">{#N/A,#N/A,TRUE,"Front";#N/A,#N/A,TRUE,"Simple Letter";#N/A,#N/A,TRUE,"Inside";#N/A,#N/A,TRUE,"Contents";#N/A,#N/A,TRUE,"Basis";#N/A,#N/A,TRUE,"Inclusions";#N/A,#N/A,TRUE,"Exclusions";#N/A,#N/A,TRUE,"Areas";#N/A,#N/A,TRUE,"Summary";#N/A,#N/A,TRUE,"Detail"}</definedName>
    <definedName name="_______________________________hp10">{#N/A,#N/A,TRUE,"Front";#N/A,#N/A,TRUE,"Simple Letter";#N/A,#N/A,TRUE,"Inside";#N/A,#N/A,TRUE,"Contents";#N/A,#N/A,TRUE,"Basis";#N/A,#N/A,TRUE,"Inclusions";#N/A,#N/A,TRUE,"Exclusions";#N/A,#N/A,TRUE,"Areas";#N/A,#N/A,TRUE,"Summary";#N/A,#N/A,TRUE,"Detail"}</definedName>
    <definedName name="______________________________hp10">{#N/A,#N/A,TRUE,"Front";#N/A,#N/A,TRUE,"Simple Letter";#N/A,#N/A,TRUE,"Inside";#N/A,#N/A,TRUE,"Contents";#N/A,#N/A,TRUE,"Basis";#N/A,#N/A,TRUE,"Inclusions";#N/A,#N/A,TRUE,"Exclusions";#N/A,#N/A,TRUE,"Areas";#N/A,#N/A,TRUE,"Summary";#N/A,#N/A,TRUE,"Detail"}</definedName>
    <definedName name="_____________________________hp10">{#N/A,#N/A,TRUE,"Front";#N/A,#N/A,TRUE,"Simple Letter";#N/A,#N/A,TRUE,"Inside";#N/A,#N/A,TRUE,"Contents";#N/A,#N/A,TRUE,"Basis";#N/A,#N/A,TRUE,"Inclusions";#N/A,#N/A,TRUE,"Exclusions";#N/A,#N/A,TRUE,"Areas";#N/A,#N/A,TRUE,"Summary";#N/A,#N/A,TRUE,"Detail"}</definedName>
    <definedName name="____________________________hp10">{#N/A,#N/A,TRUE,"Front";#N/A,#N/A,TRUE,"Simple Letter";#N/A,#N/A,TRUE,"Inside";#N/A,#N/A,TRUE,"Contents";#N/A,#N/A,TRUE,"Basis";#N/A,#N/A,TRUE,"Inclusions";#N/A,#N/A,TRUE,"Exclusions";#N/A,#N/A,TRUE,"Areas";#N/A,#N/A,TRUE,"Summary";#N/A,#N/A,TRUE,"Detail"}</definedName>
    <definedName name="____________________________kp1">{#N/A,#N/A,TRUE,"Front";#N/A,#N/A,TRUE,"Simple Letter";#N/A,#N/A,TRUE,"Inside";#N/A,#N/A,TRUE,"Contents";#N/A,#N/A,TRUE,"Basis";#N/A,#N/A,TRUE,"Inclusions";#N/A,#N/A,TRUE,"Exclusions";#N/A,#N/A,TRUE,"Areas";#N/A,#N/A,TRUE,"Summary";#N/A,#N/A,TRUE,"Detail"}</definedName>
    <definedName name="___________________________hp10">{#N/A,#N/A,TRUE,"Front";#N/A,#N/A,TRUE,"Simple Letter";#N/A,#N/A,TRUE,"Inside";#N/A,#N/A,TRUE,"Contents";#N/A,#N/A,TRUE,"Basis";#N/A,#N/A,TRUE,"Inclusions";#N/A,#N/A,TRUE,"Exclusions";#N/A,#N/A,TRUE,"Areas";#N/A,#N/A,TRUE,"Summary";#N/A,#N/A,TRUE,"Detail"}</definedName>
    <definedName name="___________________________kp1">{#N/A,#N/A,TRUE,"Front";#N/A,#N/A,TRUE,"Simple Letter";#N/A,#N/A,TRUE,"Inside";#N/A,#N/A,TRUE,"Contents";#N/A,#N/A,TRUE,"Basis";#N/A,#N/A,TRUE,"Inclusions";#N/A,#N/A,TRUE,"Exclusions";#N/A,#N/A,TRUE,"Areas";#N/A,#N/A,TRUE,"Summary";#N/A,#N/A,TRUE,"Detail"}</definedName>
    <definedName name="__________________________hp10">{#N/A,#N/A,TRUE,"Front";#N/A,#N/A,TRUE,"Simple Letter";#N/A,#N/A,TRUE,"Inside";#N/A,#N/A,TRUE,"Contents";#N/A,#N/A,TRUE,"Basis";#N/A,#N/A,TRUE,"Inclusions";#N/A,#N/A,TRUE,"Exclusions";#N/A,#N/A,TRUE,"Areas";#N/A,#N/A,TRUE,"Summary";#N/A,#N/A,TRUE,"Detail"}</definedName>
    <definedName name="__________________________kp1">{#N/A,#N/A,TRUE,"Front";#N/A,#N/A,TRUE,"Simple Letter";#N/A,#N/A,TRUE,"Inside";#N/A,#N/A,TRUE,"Contents";#N/A,#N/A,TRUE,"Basis";#N/A,#N/A,TRUE,"Inclusions";#N/A,#N/A,TRUE,"Exclusions";#N/A,#N/A,TRUE,"Areas";#N/A,#N/A,TRUE,"Summary";#N/A,#N/A,TRUE,"Detail"}</definedName>
    <definedName name="_________________________hp10">{#N/A,#N/A,TRUE,"Front";#N/A,#N/A,TRUE,"Simple Letter";#N/A,#N/A,TRUE,"Inside";#N/A,#N/A,TRUE,"Contents";#N/A,#N/A,TRUE,"Basis";#N/A,#N/A,TRUE,"Inclusions";#N/A,#N/A,TRUE,"Exclusions";#N/A,#N/A,TRUE,"Areas";#N/A,#N/A,TRUE,"Summary";#N/A,#N/A,TRUE,"Detail"}</definedName>
    <definedName name="________________________hp10">{#N/A,#N/A,TRUE,"Front";#N/A,#N/A,TRUE,"Simple Letter";#N/A,#N/A,TRUE,"Inside";#N/A,#N/A,TRUE,"Contents";#N/A,#N/A,TRUE,"Basis";#N/A,#N/A,TRUE,"Inclusions";#N/A,#N/A,TRUE,"Exclusions";#N/A,#N/A,TRUE,"Areas";#N/A,#N/A,TRUE,"Summary";#N/A,#N/A,TRUE,"Detail"}</definedName>
    <definedName name="________________________kp1">{#N/A,#N/A,TRUE,"Front";#N/A,#N/A,TRUE,"Simple Letter";#N/A,#N/A,TRUE,"Inside";#N/A,#N/A,TRUE,"Contents";#N/A,#N/A,TRUE,"Basis";#N/A,#N/A,TRUE,"Inclusions";#N/A,#N/A,TRUE,"Exclusions";#N/A,#N/A,TRUE,"Areas";#N/A,#N/A,TRUE,"Summary";#N/A,#N/A,TRUE,"Detail"}</definedName>
    <definedName name="_______________________hp10">{#N/A,#N/A,TRUE,"Front";#N/A,#N/A,TRUE,"Simple Letter";#N/A,#N/A,TRUE,"Inside";#N/A,#N/A,TRUE,"Contents";#N/A,#N/A,TRUE,"Basis";#N/A,#N/A,TRUE,"Inclusions";#N/A,#N/A,TRUE,"Exclusions";#N/A,#N/A,TRUE,"Areas";#N/A,#N/A,TRUE,"Summary";#N/A,#N/A,TRUE,"Detail"}</definedName>
    <definedName name="______________________hp10">{#N/A,#N/A,TRUE,"Front";#N/A,#N/A,TRUE,"Simple Letter";#N/A,#N/A,TRUE,"Inside";#N/A,#N/A,TRUE,"Contents";#N/A,#N/A,TRUE,"Basis";#N/A,#N/A,TRUE,"Inclusions";#N/A,#N/A,TRUE,"Exclusions";#N/A,#N/A,TRUE,"Areas";#N/A,#N/A,TRUE,"Summary";#N/A,#N/A,TRUE,"Detail"}</definedName>
    <definedName name="______________________kp1">{#N/A,#N/A,TRUE,"Front";#N/A,#N/A,TRUE,"Simple Letter";#N/A,#N/A,TRUE,"Inside";#N/A,#N/A,TRUE,"Contents";#N/A,#N/A,TRUE,"Basis";#N/A,#N/A,TRUE,"Inclusions";#N/A,#N/A,TRUE,"Exclusions";#N/A,#N/A,TRUE,"Areas";#N/A,#N/A,TRUE,"Summary";#N/A,#N/A,TRUE,"Detail"}</definedName>
    <definedName name="_____________________hp10">{#N/A,#N/A,TRUE,"Front";#N/A,#N/A,TRUE,"Simple Letter";#N/A,#N/A,TRUE,"Inside";#N/A,#N/A,TRUE,"Contents";#N/A,#N/A,TRUE,"Basis";#N/A,#N/A,TRUE,"Inclusions";#N/A,#N/A,TRUE,"Exclusions";#N/A,#N/A,TRUE,"Areas";#N/A,#N/A,TRUE,"Summary";#N/A,#N/A,TRUE,"Detail"}</definedName>
    <definedName name="_____________________kp1">{#N/A,#N/A,TRUE,"Front";#N/A,#N/A,TRUE,"Simple Letter";#N/A,#N/A,TRUE,"Inside";#N/A,#N/A,TRUE,"Contents";#N/A,#N/A,TRUE,"Basis";#N/A,#N/A,TRUE,"Inclusions";#N/A,#N/A,TRUE,"Exclusions";#N/A,#N/A,TRUE,"Areas";#N/A,#N/A,TRUE,"Summary";#N/A,#N/A,TRUE,"Detail"}</definedName>
    <definedName name="____________________hp10">{#N/A,#N/A,TRUE,"Front";#N/A,#N/A,TRUE,"Simple Letter";#N/A,#N/A,TRUE,"Inside";#N/A,#N/A,TRUE,"Contents";#N/A,#N/A,TRUE,"Basis";#N/A,#N/A,TRUE,"Inclusions";#N/A,#N/A,TRUE,"Exclusions";#N/A,#N/A,TRUE,"Areas";#N/A,#N/A,TRUE,"Summary";#N/A,#N/A,TRUE,"Detail"}</definedName>
    <definedName name="___________________hp10">{#N/A,#N/A,TRUE,"Front";#N/A,#N/A,TRUE,"Simple Letter";#N/A,#N/A,TRUE,"Inside";#N/A,#N/A,TRUE,"Contents";#N/A,#N/A,TRUE,"Basis";#N/A,#N/A,TRUE,"Inclusions";#N/A,#N/A,TRUE,"Exclusions";#N/A,#N/A,TRUE,"Areas";#N/A,#N/A,TRUE,"Summary";#N/A,#N/A,TRUE,"Detail"}</definedName>
    <definedName name="___________________kp1">{#N/A,#N/A,TRUE,"Front";#N/A,#N/A,TRUE,"Simple Letter";#N/A,#N/A,TRUE,"Inside";#N/A,#N/A,TRUE,"Contents";#N/A,#N/A,TRUE,"Basis";#N/A,#N/A,TRUE,"Inclusions";#N/A,#N/A,TRUE,"Exclusions";#N/A,#N/A,TRUE,"Areas";#N/A,#N/A,TRUE,"Summary";#N/A,#N/A,TRUE,"Detail"}</definedName>
    <definedName name="__________________can435">43.3</definedName>
    <definedName name="__________________hp10">{#N/A,#N/A,TRUE,"Front";#N/A,#N/A,TRUE,"Simple Letter";#N/A,#N/A,TRUE,"Inside";#N/A,#N/A,TRUE,"Contents";#N/A,#N/A,TRUE,"Basis";#N/A,#N/A,TRUE,"Inclusions";#N/A,#N/A,TRUE,"Exclusions";#N/A,#N/A,TRUE,"Areas";#N/A,#N/A,TRUE,"Summary";#N/A,#N/A,TRUE,"Detail"}</definedName>
    <definedName name="__________________kp1">{#N/A,#N/A,TRUE,"Front";#N/A,#N/A,TRUE,"Simple Letter";#N/A,#N/A,TRUE,"Inside";#N/A,#N/A,TRUE,"Contents";#N/A,#N/A,TRUE,"Basis";#N/A,#N/A,TRUE,"Inclusions";#N/A,#N/A,TRUE,"Exclusions";#N/A,#N/A,TRUE,"Areas";#N/A,#N/A,TRUE,"Summary";#N/A,#N/A,TRUE,"Detail"}</definedName>
    <definedName name="_________________can435">43.3</definedName>
    <definedName name="_________________cat12">{#N/A,#N/A,TRUE,"Front";#N/A,#N/A,TRUE,"Simple Letter";#N/A,#N/A,TRUE,"Inside";#N/A,#N/A,TRUE,"Contents";#N/A,#N/A,TRUE,"Basis";#N/A,#N/A,TRUE,"Inclusions";#N/A,#N/A,TRUE,"Exclusions";#N/A,#N/A,TRUE,"Areas";#N/A,#N/A,TRUE,"Summary";#N/A,#N/A,TRUE,"Detail"}</definedName>
    <definedName name="_________________hp10">{#N/A,#N/A,TRUE,"Front";#N/A,#N/A,TRUE,"Simple Letter";#N/A,#N/A,TRUE,"Inside";#N/A,#N/A,TRUE,"Contents";#N/A,#N/A,TRUE,"Basis";#N/A,#N/A,TRUE,"Inclusions";#N/A,#N/A,TRUE,"Exclusions";#N/A,#N/A,TRUE,"Areas";#N/A,#N/A,TRUE,"Summary";#N/A,#N/A,TRUE,"Detail"}</definedName>
    <definedName name="_________________kp1">{#N/A,#N/A,TRUE,"Front";#N/A,#N/A,TRUE,"Simple Letter";#N/A,#N/A,TRUE,"Inside";#N/A,#N/A,TRUE,"Contents";#N/A,#N/A,TRUE,"Basis";#N/A,#N/A,TRUE,"Inclusions";#N/A,#N/A,TRUE,"Exclusions";#N/A,#N/A,TRUE,"Areas";#N/A,#N/A,TRUE,"Summary";#N/A,#N/A,TRUE,"Detail"}</definedName>
    <definedName name="________________can435">43.3</definedName>
    <definedName name="________________cat12">{#N/A,#N/A,TRUE,"Front";#N/A,#N/A,TRUE,"Simple Letter";#N/A,#N/A,TRUE,"Inside";#N/A,#N/A,TRUE,"Contents";#N/A,#N/A,TRUE,"Basis";#N/A,#N/A,TRUE,"Inclusions";#N/A,#N/A,TRUE,"Exclusions";#N/A,#N/A,TRUE,"Areas";#N/A,#N/A,TRUE,"Summary";#N/A,#N/A,TRUE,"Detail"}</definedName>
    <definedName name="________________hp10">{#N/A,#N/A,TRUE,"Front";#N/A,#N/A,TRUE,"Simple Letter";#N/A,#N/A,TRUE,"Inside";#N/A,#N/A,TRUE,"Contents";#N/A,#N/A,TRUE,"Basis";#N/A,#N/A,TRUE,"Inclusions";#N/A,#N/A,TRUE,"Exclusions";#N/A,#N/A,TRUE,"Areas";#N/A,#N/A,TRUE,"Summary";#N/A,#N/A,TRUE,"Detail"}</definedName>
    <definedName name="________________kp1">{#N/A,#N/A,TRUE,"Front";#N/A,#N/A,TRUE,"Simple Letter";#N/A,#N/A,TRUE,"Inside";#N/A,#N/A,TRUE,"Contents";#N/A,#N/A,TRUE,"Basis";#N/A,#N/A,TRUE,"Inclusions";#N/A,#N/A,TRUE,"Exclusions";#N/A,#N/A,TRUE,"Areas";#N/A,#N/A,TRUE,"Summary";#N/A,#N/A,TRUE,"Detail"}</definedName>
    <definedName name="_______________can430">40.73</definedName>
    <definedName name="_______________can435">43.3</definedName>
    <definedName name="_______________cat12">{#N/A,#N/A,TRUE,"Front";#N/A,#N/A,TRUE,"Simple Letter";#N/A,#N/A,TRUE,"Inside";#N/A,#N/A,TRUE,"Contents";#N/A,#N/A,TRUE,"Basis";#N/A,#N/A,TRUE,"Inclusions";#N/A,#N/A,TRUE,"Exclusions";#N/A,#N/A,TRUE,"Areas";#N/A,#N/A,TRUE,"Summary";#N/A,#N/A,TRUE,"Detail"}</definedName>
    <definedName name="_______________hp10">{#N/A,#N/A,TRUE,"Front";#N/A,#N/A,TRUE,"Simple Letter";#N/A,#N/A,TRUE,"Inside";#N/A,#N/A,TRUE,"Contents";#N/A,#N/A,TRUE,"Basis";#N/A,#N/A,TRUE,"Inclusions";#N/A,#N/A,TRUE,"Exclusions";#N/A,#N/A,TRUE,"Areas";#N/A,#N/A,TRUE,"Summary";#N/A,#N/A,TRUE,"Detail"}</definedName>
    <definedName name="_______________kp1">{#N/A,#N/A,TRUE,"Front";#N/A,#N/A,TRUE,"Simple Letter";#N/A,#N/A,TRUE,"Inside";#N/A,#N/A,TRUE,"Contents";#N/A,#N/A,TRUE,"Basis";#N/A,#N/A,TRUE,"Inclusions";#N/A,#N/A,TRUE,"Exclusions";#N/A,#N/A,TRUE,"Areas";#N/A,#N/A,TRUE,"Summary";#N/A,#N/A,TRUE,"Detail"}</definedName>
    <definedName name="______________can430">40.73</definedName>
    <definedName name="______________can435">43.3</definedName>
    <definedName name="______________cat12">{#N/A,#N/A,TRUE,"Front";#N/A,#N/A,TRUE,"Simple Letter";#N/A,#N/A,TRUE,"Inside";#N/A,#N/A,TRUE,"Contents";#N/A,#N/A,TRUE,"Basis";#N/A,#N/A,TRUE,"Inclusions";#N/A,#N/A,TRUE,"Exclusions";#N/A,#N/A,TRUE,"Areas";#N/A,#N/A,TRUE,"Summary";#N/A,#N/A,TRUE,"Detail"}</definedName>
    <definedName name="______________hp10">{#N/A,#N/A,TRUE,"Front";#N/A,#N/A,TRUE,"Simple Letter";#N/A,#N/A,TRUE,"Inside";#N/A,#N/A,TRUE,"Contents";#N/A,#N/A,TRUE,"Basis";#N/A,#N/A,TRUE,"Inclusions";#N/A,#N/A,TRUE,"Exclusions";#N/A,#N/A,TRUE,"Areas";#N/A,#N/A,TRUE,"Summary";#N/A,#N/A,TRUE,"Detail"}</definedName>
    <definedName name="______________kp1">{#N/A,#N/A,TRUE,"Front";#N/A,#N/A,TRUE,"Simple Letter";#N/A,#N/A,TRUE,"Inside";#N/A,#N/A,TRUE,"Contents";#N/A,#N/A,TRUE,"Basis";#N/A,#N/A,TRUE,"Inclusions";#N/A,#N/A,TRUE,"Exclusions";#N/A,#N/A,TRUE,"Areas";#N/A,#N/A,TRUE,"Summary";#N/A,#N/A,TRUE,"Detail"}</definedName>
    <definedName name="______________S1">{#N/A,#N/A,TRUE,"Front";#N/A,#N/A,TRUE,"Simple Letter";#N/A,#N/A,TRUE,"Inside";#N/A,#N/A,TRUE,"Contents";#N/A,#N/A,TRUE,"Basis";#N/A,#N/A,TRUE,"Inclusions";#N/A,#N/A,TRUE,"Exclusions";#N/A,#N/A,TRUE,"Areas";#N/A,#N/A,TRUE,"Summary";#N/A,#N/A,TRUE,"Detail"}</definedName>
    <definedName name="______________wrn1">{#N/A,#N/A,FALSE,"Kalk"}</definedName>
    <definedName name="______________wrn2">{"Kalk_druck",#N/A,FALSE,"Kalk";#N/A,#N/A,FALSE,"Risiken";"AllgKost_Druck",#N/A,FALSE,"AllgKost";"KompKost_Druck",#N/A,FALSE,"KompKost"}</definedName>
    <definedName name="______________wrn3">{#N/A,#N/A,FALSE,"Kalk"}</definedName>
    <definedName name="_____________can430">40.73</definedName>
    <definedName name="_____________can435">43.3</definedName>
    <definedName name="_____________cat12">{#N/A,#N/A,TRUE,"Front";#N/A,#N/A,TRUE,"Simple Letter";#N/A,#N/A,TRUE,"Inside";#N/A,#N/A,TRUE,"Contents";#N/A,#N/A,TRUE,"Basis";#N/A,#N/A,TRUE,"Inclusions";#N/A,#N/A,TRUE,"Exclusions";#N/A,#N/A,TRUE,"Areas";#N/A,#N/A,TRUE,"Summary";#N/A,#N/A,TRUE,"Detail"}</definedName>
    <definedName name="_____________hp10">{#N/A,#N/A,TRUE,"Front";#N/A,#N/A,TRUE,"Simple Letter";#N/A,#N/A,TRUE,"Inside";#N/A,#N/A,TRUE,"Contents";#N/A,#N/A,TRUE,"Basis";#N/A,#N/A,TRUE,"Inclusions";#N/A,#N/A,TRUE,"Exclusions";#N/A,#N/A,TRUE,"Areas";#N/A,#N/A,TRUE,"Summary";#N/A,#N/A,TRUE,"Detail"}</definedName>
    <definedName name="_____________kp1">{#N/A,#N/A,TRUE,"Front";#N/A,#N/A,TRUE,"Simple Letter";#N/A,#N/A,TRUE,"Inside";#N/A,#N/A,TRUE,"Contents";#N/A,#N/A,TRUE,"Basis";#N/A,#N/A,TRUE,"Inclusions";#N/A,#N/A,TRUE,"Exclusions";#N/A,#N/A,TRUE,"Areas";#N/A,#N/A,TRUE,"Summary";#N/A,#N/A,TRUE,"Detail"}</definedName>
    <definedName name="_____________S1">{#N/A,#N/A,TRUE,"Front";#N/A,#N/A,TRUE,"Simple Letter";#N/A,#N/A,TRUE,"Inside";#N/A,#N/A,TRUE,"Contents";#N/A,#N/A,TRUE,"Basis";#N/A,#N/A,TRUE,"Inclusions";#N/A,#N/A,TRUE,"Exclusions";#N/A,#N/A,TRUE,"Areas";#N/A,#N/A,TRUE,"Summary";#N/A,#N/A,TRUE,"Detail"}</definedName>
    <definedName name="_____________wrn1">{#N/A,#N/A,FALSE,"Kalk"}</definedName>
    <definedName name="_____________wrn2">{"Kalk_druck",#N/A,FALSE,"Kalk";#N/A,#N/A,FALSE,"Risiken";"AllgKost_Druck",#N/A,FALSE,"AllgKost";"KompKost_Druck",#N/A,FALSE,"KompKost"}</definedName>
    <definedName name="_____________wrn3">{#N/A,#N/A,FALSE,"Kalk"}</definedName>
    <definedName name="____________can430">40.73</definedName>
    <definedName name="____________can435">43.3</definedName>
    <definedName name="____________cat12">{#N/A,#N/A,TRUE,"Front";#N/A,#N/A,TRUE,"Simple Letter";#N/A,#N/A,TRUE,"Inside";#N/A,#N/A,TRUE,"Contents";#N/A,#N/A,TRUE,"Basis";#N/A,#N/A,TRUE,"Inclusions";#N/A,#N/A,TRUE,"Exclusions";#N/A,#N/A,TRUE,"Areas";#N/A,#N/A,TRUE,"Summary";#N/A,#N/A,TRUE,"Detail"}</definedName>
    <definedName localSheetId="1" name="____________hp10">{#N/A,#N/A,TRUE,"Front";#N/A,#N/A,TRUE,"Simple Letter";#N/A,#N/A,TRUE,"Inside";#N/A,#N/A,TRUE,"Contents";#N/A,#N/A,TRUE,"Basis";#N/A,#N/A,TRUE,"Inclusions";#N/A,#N/A,TRUE,"Exclusions";#N/A,#N/A,TRUE,"Areas";#N/A,#N/A,TRUE,"Summary";#N/A,#N/A,TRUE,"Detail"}</definedName>
    <definedName name="____________hp10">{#N/A,#N/A,TRUE,"Front";#N/A,#N/A,TRUE,"Simple Letter";#N/A,#N/A,TRUE,"Inside";#N/A,#N/A,TRUE,"Contents";#N/A,#N/A,TRUE,"Basis";#N/A,#N/A,TRUE,"Inclusions";#N/A,#N/A,TRUE,"Exclusions";#N/A,#N/A,TRUE,"Areas";#N/A,#N/A,TRUE,"Summary";#N/A,#N/A,TRUE,"Detail"}</definedName>
    <definedName name="____________kp1">{#N/A,#N/A,TRUE,"Front";#N/A,#N/A,TRUE,"Simple Letter";#N/A,#N/A,TRUE,"Inside";#N/A,#N/A,TRUE,"Contents";#N/A,#N/A,TRUE,"Basis";#N/A,#N/A,TRUE,"Inclusions";#N/A,#N/A,TRUE,"Exclusions";#N/A,#N/A,TRUE,"Areas";#N/A,#N/A,TRUE,"Summary";#N/A,#N/A,TRUE,"Detail"}</definedName>
    <definedName name="____________S1">{#N/A,#N/A,TRUE,"Front";#N/A,#N/A,TRUE,"Simple Letter";#N/A,#N/A,TRUE,"Inside";#N/A,#N/A,TRUE,"Contents";#N/A,#N/A,TRUE,"Basis";#N/A,#N/A,TRUE,"Inclusions";#N/A,#N/A,TRUE,"Exclusions";#N/A,#N/A,TRUE,"Areas";#N/A,#N/A,TRUE,"Summary";#N/A,#N/A,TRUE,"Detail"}</definedName>
    <definedName name="____________wrn1">{#N/A,#N/A,FALSE,"Kalk"}</definedName>
    <definedName name="____________wrn2">{"Kalk_druck",#N/A,FALSE,"Kalk";#N/A,#N/A,FALSE,"Risiken";"AllgKost_Druck",#N/A,FALSE,"AllgKost";"KompKost_Druck",#N/A,FALSE,"KompKost"}</definedName>
    <definedName name="____________wrn3">{#N/A,#N/A,FALSE,"Kalk"}</definedName>
    <definedName name="___________can430">40.73</definedName>
    <definedName name="___________can435">43.3</definedName>
    <definedName name="___________cat12">{#N/A,#N/A,TRUE,"Front";#N/A,#N/A,TRUE,"Simple Letter";#N/A,#N/A,TRUE,"Inside";#N/A,#N/A,TRUE,"Contents";#N/A,#N/A,TRUE,"Basis";#N/A,#N/A,TRUE,"Inclusions";#N/A,#N/A,TRUE,"Exclusions";#N/A,#N/A,TRUE,"Areas";#N/A,#N/A,TRUE,"Summary";#N/A,#N/A,TRUE,"Detail"}</definedName>
    <definedName localSheetId="1" name="___________hp10">{#N/A,#N/A,TRUE,"Front";#N/A,#N/A,TRUE,"Simple Letter";#N/A,#N/A,TRUE,"Inside";#N/A,#N/A,TRUE,"Contents";#N/A,#N/A,TRUE,"Basis";#N/A,#N/A,TRUE,"Inclusions";#N/A,#N/A,TRUE,"Exclusions";#N/A,#N/A,TRUE,"Areas";#N/A,#N/A,TRUE,"Summary";#N/A,#N/A,TRUE,"Detail"}</definedName>
    <definedName name="___________hp10">{#N/A,#N/A,TRUE,"Front";#N/A,#N/A,TRUE,"Simple Letter";#N/A,#N/A,TRUE,"Inside";#N/A,#N/A,TRUE,"Contents";#N/A,#N/A,TRUE,"Basis";#N/A,#N/A,TRUE,"Inclusions";#N/A,#N/A,TRUE,"Exclusions";#N/A,#N/A,TRUE,"Areas";#N/A,#N/A,TRUE,"Summary";#N/A,#N/A,TRUE,"Detail"}</definedName>
    <definedName name="___________kp1">{#N/A,#N/A,TRUE,"Front";#N/A,#N/A,TRUE,"Simple Letter";#N/A,#N/A,TRUE,"Inside";#N/A,#N/A,TRUE,"Contents";#N/A,#N/A,TRUE,"Basis";#N/A,#N/A,TRUE,"Inclusions";#N/A,#N/A,TRUE,"Exclusions";#N/A,#N/A,TRUE,"Areas";#N/A,#N/A,TRUE,"Summary";#N/A,#N/A,TRUE,"Detail"}</definedName>
    <definedName name="___________S1">{#N/A,#N/A,TRUE,"Front";#N/A,#N/A,TRUE,"Simple Letter";#N/A,#N/A,TRUE,"Inside";#N/A,#N/A,TRUE,"Contents";#N/A,#N/A,TRUE,"Basis";#N/A,#N/A,TRUE,"Inclusions";#N/A,#N/A,TRUE,"Exclusions";#N/A,#N/A,TRUE,"Areas";#N/A,#N/A,TRUE,"Summary";#N/A,#N/A,TRUE,"Detail"}</definedName>
    <definedName name="___________wrn1">{#N/A,#N/A,FALSE,"Kalk"}</definedName>
    <definedName name="___________wrn2">{"Kalk_druck",#N/A,FALSE,"Kalk";#N/A,#N/A,FALSE,"Risiken";"AllgKost_Druck",#N/A,FALSE,"AllgKost";"KompKost_Druck",#N/A,FALSE,"KompKost"}</definedName>
    <definedName name="___________wrn3">{#N/A,#N/A,FALSE,"Kalk"}</definedName>
    <definedName name="__________can430">40.73</definedName>
    <definedName name="__________can435">43.3</definedName>
    <definedName name="__________cat12">{#N/A,#N/A,TRUE,"Front";#N/A,#N/A,TRUE,"Simple Letter";#N/A,#N/A,TRUE,"Inside";#N/A,#N/A,TRUE,"Contents";#N/A,#N/A,TRUE,"Basis";#N/A,#N/A,TRUE,"Inclusions";#N/A,#N/A,TRUE,"Exclusions";#N/A,#N/A,TRUE,"Areas";#N/A,#N/A,TRUE,"Summary";#N/A,#N/A,TRUE,"Detail"}</definedName>
    <definedName localSheetId="1" name="__________hp10">{#N/A,#N/A,TRUE,"Front";#N/A,#N/A,TRUE,"Simple Letter";#N/A,#N/A,TRUE,"Inside";#N/A,#N/A,TRUE,"Contents";#N/A,#N/A,TRUE,"Basis";#N/A,#N/A,TRUE,"Inclusions";#N/A,#N/A,TRUE,"Exclusions";#N/A,#N/A,TRUE,"Areas";#N/A,#N/A,TRUE,"Summary";#N/A,#N/A,TRUE,"Detail"}</definedName>
    <definedName name="__________hp10">{#N/A,#N/A,TRUE,"Front";#N/A,#N/A,TRUE,"Simple Letter";#N/A,#N/A,TRUE,"Inside";#N/A,#N/A,TRUE,"Contents";#N/A,#N/A,TRUE,"Basis";#N/A,#N/A,TRUE,"Inclusions";#N/A,#N/A,TRUE,"Exclusions";#N/A,#N/A,TRUE,"Areas";#N/A,#N/A,TRUE,"Summary";#N/A,#N/A,TRUE,"Detail"}</definedName>
    <definedName name="__________kp1">{#N/A,#N/A,TRUE,"Front";#N/A,#N/A,TRUE,"Simple Letter";#N/A,#N/A,TRUE,"Inside";#N/A,#N/A,TRUE,"Contents";#N/A,#N/A,TRUE,"Basis";#N/A,#N/A,TRUE,"Inclusions";#N/A,#N/A,TRUE,"Exclusions";#N/A,#N/A,TRUE,"Areas";#N/A,#N/A,TRUE,"Summary";#N/A,#N/A,TRUE,"Detail"}</definedName>
    <definedName name="__________S1">{#N/A,#N/A,TRUE,"Front";#N/A,#N/A,TRUE,"Simple Letter";#N/A,#N/A,TRUE,"Inside";#N/A,#N/A,TRUE,"Contents";#N/A,#N/A,TRUE,"Basis";#N/A,#N/A,TRUE,"Inclusions";#N/A,#N/A,TRUE,"Exclusions";#N/A,#N/A,TRUE,"Areas";#N/A,#N/A,TRUE,"Summary";#N/A,#N/A,TRUE,"Detail"}</definedName>
    <definedName name="__________wrn1">{#N/A,#N/A,FALSE,"Kalk"}</definedName>
    <definedName name="__________wrn2">{"Kalk_druck",#N/A,FALSE,"Kalk";#N/A,#N/A,FALSE,"Risiken";"AllgKost_Druck",#N/A,FALSE,"AllgKost";"KompKost_Druck",#N/A,FALSE,"KompKost"}</definedName>
    <definedName name="__________wrn3">{#N/A,#N/A,FALSE,"Kalk"}</definedName>
    <definedName name="_________can430">40.73</definedName>
    <definedName name="_________can435">43.3</definedName>
    <definedName name="_________cat12">{#N/A,#N/A,TRUE,"Front";#N/A,#N/A,TRUE,"Simple Letter";#N/A,#N/A,TRUE,"Inside";#N/A,#N/A,TRUE,"Contents";#N/A,#N/A,TRUE,"Basis";#N/A,#N/A,TRUE,"Inclusions";#N/A,#N/A,TRUE,"Exclusions";#N/A,#N/A,TRUE,"Areas";#N/A,#N/A,TRUE,"Summary";#N/A,#N/A,TRUE,"Detail"}</definedName>
    <definedName localSheetId="1" name="_________hp10">{#N/A,#N/A,TRUE,"Front";#N/A,#N/A,TRUE,"Simple Letter";#N/A,#N/A,TRUE,"Inside";#N/A,#N/A,TRUE,"Contents";#N/A,#N/A,TRUE,"Basis";#N/A,#N/A,TRUE,"Inclusions";#N/A,#N/A,TRUE,"Exclusions";#N/A,#N/A,TRUE,"Areas";#N/A,#N/A,TRUE,"Summary";#N/A,#N/A,TRUE,"Detail"}</definedName>
    <definedName name="_________hp10">{#N/A,#N/A,TRUE,"Front";#N/A,#N/A,TRUE,"Simple Letter";#N/A,#N/A,TRUE,"Inside";#N/A,#N/A,TRUE,"Contents";#N/A,#N/A,TRUE,"Basis";#N/A,#N/A,TRUE,"Inclusions";#N/A,#N/A,TRUE,"Exclusions";#N/A,#N/A,TRUE,"Areas";#N/A,#N/A,TRUE,"Summary";#N/A,#N/A,TRUE,"Detail"}</definedName>
    <definedName name="_________kp1">{#N/A,#N/A,TRUE,"Front";#N/A,#N/A,TRUE,"Simple Letter";#N/A,#N/A,TRUE,"Inside";#N/A,#N/A,TRUE,"Contents";#N/A,#N/A,TRUE,"Basis";#N/A,#N/A,TRUE,"Inclusions";#N/A,#N/A,TRUE,"Exclusions";#N/A,#N/A,TRUE,"Areas";#N/A,#N/A,TRUE,"Summary";#N/A,#N/A,TRUE,"Detail"}</definedName>
    <definedName name="_________S1">{#N/A,#N/A,TRUE,"Front";#N/A,#N/A,TRUE,"Simple Letter";#N/A,#N/A,TRUE,"Inside";#N/A,#N/A,TRUE,"Contents";#N/A,#N/A,TRUE,"Basis";#N/A,#N/A,TRUE,"Inclusions";#N/A,#N/A,TRUE,"Exclusions";#N/A,#N/A,TRUE,"Areas";#N/A,#N/A,TRUE,"Summary";#N/A,#N/A,TRUE,"Detail"}</definedName>
    <definedName name="_________wrn1">{#N/A,#N/A,FALSE,"Kalk"}</definedName>
    <definedName name="_________wrn2">{"Kalk_druck",#N/A,FALSE,"Kalk";#N/A,#N/A,FALSE,"Risiken";"AllgKost_Druck",#N/A,FALSE,"AllgKost";"KompKost_Druck",#N/A,FALSE,"KompKost"}</definedName>
    <definedName name="_________wrn3">{#N/A,#N/A,FALSE,"Kalk"}</definedName>
    <definedName name="________can430">40.73</definedName>
    <definedName name="________can435">43.3</definedName>
    <definedName name="________cat12">{#N/A,#N/A,TRUE,"Front";#N/A,#N/A,TRUE,"Simple Letter";#N/A,#N/A,TRUE,"Inside";#N/A,#N/A,TRUE,"Contents";#N/A,#N/A,TRUE,"Basis";#N/A,#N/A,TRUE,"Inclusions";#N/A,#N/A,TRUE,"Exclusions";#N/A,#N/A,TRUE,"Areas";#N/A,#N/A,TRUE,"Summary";#N/A,#N/A,TRUE,"Detail"}</definedName>
    <definedName localSheetId="1" name="________hp10">{#N/A,#N/A,TRUE,"Front";#N/A,#N/A,TRUE,"Simple Letter";#N/A,#N/A,TRUE,"Inside";#N/A,#N/A,TRUE,"Contents";#N/A,#N/A,TRUE,"Basis";#N/A,#N/A,TRUE,"Inclusions";#N/A,#N/A,TRUE,"Exclusions";#N/A,#N/A,TRUE,"Areas";#N/A,#N/A,TRUE,"Summary";#N/A,#N/A,TRUE,"Detail"}</definedName>
    <definedName name="________hp10">{#N/A,#N/A,TRUE,"Front";#N/A,#N/A,TRUE,"Simple Letter";#N/A,#N/A,TRUE,"Inside";#N/A,#N/A,TRUE,"Contents";#N/A,#N/A,TRUE,"Basis";#N/A,#N/A,TRUE,"Inclusions";#N/A,#N/A,TRUE,"Exclusions";#N/A,#N/A,TRUE,"Areas";#N/A,#N/A,TRUE,"Summary";#N/A,#N/A,TRUE,"Detail"}</definedName>
    <definedName name="________kp1">{#N/A,#N/A,TRUE,"Front";#N/A,#N/A,TRUE,"Simple Letter";#N/A,#N/A,TRUE,"Inside";#N/A,#N/A,TRUE,"Contents";#N/A,#N/A,TRUE,"Basis";#N/A,#N/A,TRUE,"Inclusions";#N/A,#N/A,TRUE,"Exclusions";#N/A,#N/A,TRUE,"Areas";#N/A,#N/A,TRUE,"Summary";#N/A,#N/A,TRUE,"Detail"}</definedName>
    <definedName name="________S1">{#N/A,#N/A,TRUE,"Front";#N/A,#N/A,TRUE,"Simple Letter";#N/A,#N/A,TRUE,"Inside";#N/A,#N/A,TRUE,"Contents";#N/A,#N/A,TRUE,"Basis";#N/A,#N/A,TRUE,"Inclusions";#N/A,#N/A,TRUE,"Exclusions";#N/A,#N/A,TRUE,"Areas";#N/A,#N/A,TRUE,"Summary";#N/A,#N/A,TRUE,"Detail"}</definedName>
    <definedName name="________wrn1">{#N/A,#N/A,FALSE,"Kalk"}</definedName>
    <definedName name="________wrn2">{"Kalk_druck",#N/A,FALSE,"Kalk";#N/A,#N/A,FALSE,"Risiken";"AllgKost_Druck",#N/A,FALSE,"AllgKost";"KompKost_Druck",#N/A,FALSE,"KompKost"}</definedName>
    <definedName name="________wrn3">{#N/A,#N/A,FALSE,"Kalk"}</definedName>
    <definedName name="_______can430">40.73</definedName>
    <definedName name="_______can435">43.3</definedName>
    <definedName name="_______cat12">{#N/A,#N/A,TRUE,"Front";#N/A,#N/A,TRUE,"Simple Letter";#N/A,#N/A,TRUE,"Inside";#N/A,#N/A,TRUE,"Contents";#N/A,#N/A,TRUE,"Basis";#N/A,#N/A,TRUE,"Inclusions";#N/A,#N/A,TRUE,"Exclusions";#N/A,#N/A,TRUE,"Areas";#N/A,#N/A,TRUE,"Summary";#N/A,#N/A,TRUE,"Detail"}</definedName>
    <definedName localSheetId="1" name="_______hp10">{#N/A,#N/A,TRUE,"Front";#N/A,#N/A,TRUE,"Simple Letter";#N/A,#N/A,TRUE,"Inside";#N/A,#N/A,TRUE,"Contents";#N/A,#N/A,TRUE,"Basis";#N/A,#N/A,TRUE,"Inclusions";#N/A,#N/A,TRUE,"Exclusions";#N/A,#N/A,TRUE,"Areas";#N/A,#N/A,TRUE,"Summary";#N/A,#N/A,TRUE,"Detail"}</definedName>
    <definedName name="_______hp10">{#N/A,#N/A,TRUE,"Front";#N/A,#N/A,TRUE,"Simple Letter";#N/A,#N/A,TRUE,"Inside";#N/A,#N/A,TRUE,"Contents";#N/A,#N/A,TRUE,"Basis";#N/A,#N/A,TRUE,"Inclusions";#N/A,#N/A,TRUE,"Exclusions";#N/A,#N/A,TRUE,"Areas";#N/A,#N/A,TRUE,"Summary";#N/A,#N/A,TRUE,"Detail"}</definedName>
    <definedName name="_______kp1">{#N/A,#N/A,TRUE,"Front";#N/A,#N/A,TRUE,"Simple Letter";#N/A,#N/A,TRUE,"Inside";#N/A,#N/A,TRUE,"Contents";#N/A,#N/A,TRUE,"Basis";#N/A,#N/A,TRUE,"Inclusions";#N/A,#N/A,TRUE,"Exclusions";#N/A,#N/A,TRUE,"Areas";#N/A,#N/A,TRUE,"Summary";#N/A,#N/A,TRUE,"Detail"}</definedName>
    <definedName name="_______S1">{#N/A,#N/A,TRUE,"Front";#N/A,#N/A,TRUE,"Simple Letter";#N/A,#N/A,TRUE,"Inside";#N/A,#N/A,TRUE,"Contents";#N/A,#N/A,TRUE,"Basis";#N/A,#N/A,TRUE,"Inclusions";#N/A,#N/A,TRUE,"Exclusions";#N/A,#N/A,TRUE,"Areas";#N/A,#N/A,TRUE,"Summary";#N/A,#N/A,TRUE,"Detail"}</definedName>
    <definedName name="_______wrn1">{#N/A,#N/A,FALSE,"Kalk"}</definedName>
    <definedName name="_______wrn2">{"Kalk_druck",#N/A,FALSE,"Kalk";#N/A,#N/A,FALSE,"Risiken";"AllgKost_Druck",#N/A,FALSE,"AllgKost";"KompKost_Druck",#N/A,FALSE,"KompKost"}</definedName>
    <definedName name="_______wrn3">{#N/A,#N/A,FALSE,"Kalk"}</definedName>
    <definedName name="_______ys1">{#N/A,#N/A,FALSE,"abs";#N/A,#N/A,FALSE,"Annex-I";#N/A,#N/A,FALSE,"Annex-II";#N/A,#N/A,FALSE,"Annex-III";#N/A,#N/A,FALSE,"Annex-IV";#N/A,#N/A,FALSE,"Annex-V";#N/A,#N/A,FALSE,"Annex-VI"}</definedName>
    <definedName name="______can430">40.73</definedName>
    <definedName name="______can435">43.3</definedName>
    <definedName name="______cat12">{#N/A,#N/A,TRUE,"Front";#N/A,#N/A,TRUE,"Simple Letter";#N/A,#N/A,TRUE,"Inside";#N/A,#N/A,TRUE,"Contents";#N/A,#N/A,TRUE,"Basis";#N/A,#N/A,TRUE,"Inclusions";#N/A,#N/A,TRUE,"Exclusions";#N/A,#N/A,TRUE,"Areas";#N/A,#N/A,TRUE,"Summary";#N/A,#N/A,TRUE,"Detail"}</definedName>
    <definedName localSheetId="1" name="______hp10">{#N/A,#N/A,TRUE,"Front";#N/A,#N/A,TRUE,"Simple Letter";#N/A,#N/A,TRUE,"Inside";#N/A,#N/A,TRUE,"Contents";#N/A,#N/A,TRUE,"Basis";#N/A,#N/A,TRUE,"Inclusions";#N/A,#N/A,TRUE,"Exclusions";#N/A,#N/A,TRUE,"Areas";#N/A,#N/A,TRUE,"Summary";#N/A,#N/A,TRUE,"Detail"}</definedName>
    <definedName name="______hp10">{#N/A,#N/A,TRUE,"Front";#N/A,#N/A,TRUE,"Simple Letter";#N/A,#N/A,TRUE,"Inside";#N/A,#N/A,TRUE,"Contents";#N/A,#N/A,TRUE,"Basis";#N/A,#N/A,TRUE,"Inclusions";#N/A,#N/A,TRUE,"Exclusions";#N/A,#N/A,TRUE,"Areas";#N/A,#N/A,TRUE,"Summary";#N/A,#N/A,TRUE,"Detail"}</definedName>
    <definedName name="______kp1">{#N/A,#N/A,TRUE,"Front";#N/A,#N/A,TRUE,"Simple Letter";#N/A,#N/A,TRUE,"Inside";#N/A,#N/A,TRUE,"Contents";#N/A,#N/A,TRUE,"Basis";#N/A,#N/A,TRUE,"Inclusions";#N/A,#N/A,TRUE,"Exclusions";#N/A,#N/A,TRUE,"Areas";#N/A,#N/A,TRUE,"Summary";#N/A,#N/A,TRUE,"Detail"}</definedName>
    <definedName name="______S1">{#N/A,#N/A,TRUE,"Front";#N/A,#N/A,TRUE,"Simple Letter";#N/A,#N/A,TRUE,"Inside";#N/A,#N/A,TRUE,"Contents";#N/A,#N/A,TRUE,"Basis";#N/A,#N/A,TRUE,"Inclusions";#N/A,#N/A,TRUE,"Exclusions";#N/A,#N/A,TRUE,"Areas";#N/A,#N/A,TRUE,"Summary";#N/A,#N/A,TRUE,"Detail"}</definedName>
    <definedName name="______wrn1">{#N/A,#N/A,FALSE,"Kalk"}</definedName>
    <definedName name="______wrn2">{"Kalk_druck",#N/A,FALSE,"Kalk";#N/A,#N/A,FALSE,"Risiken";"AllgKost_Druck",#N/A,FALSE,"AllgKost";"KompKost_Druck",#N/A,FALSE,"KompKost"}</definedName>
    <definedName name="______wrn3">{#N/A,#N/A,FALSE,"Kalk"}</definedName>
    <definedName name="______xlnm.Print_Area_2">"'Stur-Detailed'!$A$1:$E$108"</definedName>
    <definedName name="______xlnm.Print_Area_3">"'Service - Low'!$A$1:$E$47"</definedName>
    <definedName name="______xlnm.Print_Area_4">"'Masonary &amp; Plastring'!$A$1:$E$73"</definedName>
    <definedName name="______xlnm.Print_Area_6">"'Interiors &amp; Softfurnishing'!$A$1:$E$19"</definedName>
    <definedName name="______xlnm.Print_Titles_2">"'Stur-Detailed'!$6:$6"</definedName>
    <definedName name="______xlnm.Print_Titles_4">"'Masonary &amp; Plastring'!$6:$6"</definedName>
    <definedName name="______xlnm.Print_Titles_6">"'Interiors &amp; Softfurnishing'!$6:$6"</definedName>
    <definedName name="______xlnm.Print_Titles_7">"'Windows &amp; Clading Works'!$6:$6"</definedName>
    <definedName localSheetId="1" name="______ys1">{#N/A,#N/A,FALSE,"abs";#N/A,#N/A,FALSE,"Annex-I";#N/A,#N/A,FALSE,"Annex-II";#N/A,#N/A,FALSE,"Annex-III";#N/A,#N/A,FALSE,"Annex-IV";#N/A,#N/A,FALSE,"Annex-V";#N/A,#N/A,FALSE,"Annex-VI"}</definedName>
    <definedName name="______ys1">{#N/A,#N/A,FALSE,"abs";#N/A,#N/A,FALSE,"Annex-I";#N/A,#N/A,FALSE,"Annex-II";#N/A,#N/A,FALSE,"Annex-III";#N/A,#N/A,FALSE,"Annex-IV";#N/A,#N/A,FALSE,"Annex-V";#N/A,#N/A,FALSE,"Annex-VI"}</definedName>
    <definedName name="_____can430">40.73</definedName>
    <definedName name="_____can435">43.3</definedName>
    <definedName name="_____cat12">{#N/A,#N/A,TRUE,"Front";#N/A,#N/A,TRUE,"Simple Letter";#N/A,#N/A,TRUE,"Inside";#N/A,#N/A,TRUE,"Contents";#N/A,#N/A,TRUE,"Basis";#N/A,#N/A,TRUE,"Inclusions";#N/A,#N/A,TRUE,"Exclusions";#N/A,#N/A,TRUE,"Areas";#N/A,#N/A,TRUE,"Summary";#N/A,#N/A,TRUE,"Detail"}</definedName>
    <definedName localSheetId="1" name="_____hp10">{#N/A,#N/A,TRUE,"Front";#N/A,#N/A,TRUE,"Simple Letter";#N/A,#N/A,TRUE,"Inside";#N/A,#N/A,TRUE,"Contents";#N/A,#N/A,TRUE,"Basis";#N/A,#N/A,TRUE,"Inclusions";#N/A,#N/A,TRUE,"Exclusions";#N/A,#N/A,TRUE,"Areas";#N/A,#N/A,TRUE,"Summary";#N/A,#N/A,TRUE,"Detail"}</definedName>
    <definedName name="_____hp10">{#N/A,#N/A,TRUE,"Front";#N/A,#N/A,TRUE,"Simple Letter";#N/A,#N/A,TRUE,"Inside";#N/A,#N/A,TRUE,"Contents";#N/A,#N/A,TRUE,"Basis";#N/A,#N/A,TRUE,"Inclusions";#N/A,#N/A,TRUE,"Exclusions";#N/A,#N/A,TRUE,"Areas";#N/A,#N/A,TRUE,"Summary";#N/A,#N/A,TRUE,"Detail"}</definedName>
    <definedName name="_____kp1">{#N/A,#N/A,TRUE,"Front";#N/A,#N/A,TRUE,"Simple Letter";#N/A,#N/A,TRUE,"Inside";#N/A,#N/A,TRUE,"Contents";#N/A,#N/A,TRUE,"Basis";#N/A,#N/A,TRUE,"Inclusions";#N/A,#N/A,TRUE,"Exclusions";#N/A,#N/A,TRUE,"Areas";#N/A,#N/A,TRUE,"Summary";#N/A,#N/A,TRUE,"Detail"}</definedName>
    <definedName name="_____RAB002">{#N/A,#N/A,TRUE,"Front";#N/A,#N/A,TRUE,"Simple Letter";#N/A,#N/A,TRUE,"Inside";#N/A,#N/A,TRUE,"Contents";#N/A,#N/A,TRUE,"Basis";#N/A,#N/A,TRUE,"Inclusions";#N/A,#N/A,TRUE,"Exclusions";#N/A,#N/A,TRUE,"Areas";#N/A,#N/A,TRUE,"Summary";#N/A,#N/A,TRUE,"Detail"}</definedName>
    <definedName name="_____S1">{#N/A,#N/A,TRUE,"Front";#N/A,#N/A,TRUE,"Simple Letter";#N/A,#N/A,TRUE,"Inside";#N/A,#N/A,TRUE,"Contents";#N/A,#N/A,TRUE,"Basis";#N/A,#N/A,TRUE,"Inclusions";#N/A,#N/A,TRUE,"Exclusions";#N/A,#N/A,TRUE,"Areas";#N/A,#N/A,TRUE,"Summary";#N/A,#N/A,TRUE,"Detail"}</definedName>
    <definedName name="_____tem1">{#N/A,#N/A,TRUE,"Front";#N/A,#N/A,TRUE,"Simple Letter";#N/A,#N/A,TRUE,"Inside";#N/A,#N/A,TRUE,"Contents";#N/A,#N/A,TRUE,"Basis";#N/A,#N/A,TRUE,"Inclusions";#N/A,#N/A,TRUE,"Exclusions";#N/A,#N/A,TRUE,"Areas";#N/A,#N/A,TRUE,"Summary";#N/A,#N/A,TRUE,"Detail"}</definedName>
    <definedName name="_____wrn1">{#N/A,#N/A,FALSE,"Kalk"}</definedName>
    <definedName name="_____wrn2">{"Kalk_druck",#N/A,FALSE,"Kalk";#N/A,#N/A,FALSE,"Risiken";"AllgKost_Druck",#N/A,FALSE,"AllgKost";"KompKost_Druck",#N/A,FALSE,"KompKost"}</definedName>
    <definedName name="_____wrn3">{#N/A,#N/A,FALSE,"Kalk"}</definedName>
    <definedName name="_____xlnm.Print_Area_2">"'Stur-Detailed'!$A$1:$E$108"</definedName>
    <definedName name="_____xlnm.Print_Area_3">"'Service - Low'!$A$1:$E$47"</definedName>
    <definedName name="_____xlnm.Print_Area_4">"'Masonary &amp; Plastring'!$A$1:$E$73"</definedName>
    <definedName name="_____xlnm.Print_Area_6">"'Interiors &amp; Softfurnishing'!$A$1:$E$19"</definedName>
    <definedName name="_____xlnm.Print_Titles_2">"'Stur-Detailed'!$6:$6"</definedName>
    <definedName name="_____xlnm.Print_Titles_3">"'Service - Low'!$6:$6"</definedName>
    <definedName name="_____xlnm.Print_Titles_4">"'Masonary &amp; Plastring'!$6:$6"</definedName>
    <definedName name="_____xlnm.Print_Titles_6">"'Interiors &amp; Softfurnishing'!$6:$6"</definedName>
    <definedName name="_____xlnm.Print_Titles_7">"'Windows &amp; Clading Works'!$6:$6"</definedName>
    <definedName localSheetId="1" name="_____ys1">{#N/A,#N/A,FALSE,"abs";#N/A,#N/A,FALSE,"Annex-I";#N/A,#N/A,FALSE,"Annex-II";#N/A,#N/A,FALSE,"Annex-III";#N/A,#N/A,FALSE,"Annex-IV";#N/A,#N/A,FALSE,"Annex-V";#N/A,#N/A,FALSE,"Annex-VI"}</definedName>
    <definedName name="_____ys1">{#N/A,#N/A,FALSE,"abs";#N/A,#N/A,FALSE,"Annex-I";#N/A,#N/A,FALSE,"Annex-II";#N/A,#N/A,FALSE,"Annex-III";#N/A,#N/A,FALSE,"Annex-IV";#N/A,#N/A,FALSE,"Annex-V";#N/A,#N/A,FALSE,"Annex-VI"}</definedName>
    <definedName name="____aa1">{"'Bill No. 7'!$A$1:$G$32"}</definedName>
    <definedName name="____bb1">{"'Bill No. 7'!$A$1:$G$32"}</definedName>
    <definedName name="____can430">40.73</definedName>
    <definedName name="____can435">43.3</definedName>
    <definedName name="____cat12">{#N/A,#N/A,TRUE,"Front";#N/A,#N/A,TRUE,"Simple Letter";#N/A,#N/A,TRUE,"Inside";#N/A,#N/A,TRUE,"Contents";#N/A,#N/A,TRUE,"Basis";#N/A,#N/A,TRUE,"Inclusions";#N/A,#N/A,TRUE,"Exclusions";#N/A,#N/A,TRUE,"Areas";#N/A,#N/A,TRUE,"Summary";#N/A,#N/A,TRUE,"Detail"}</definedName>
    <definedName name="____d2">{#N/A,#N/A,FALSE,"mgtsum.XLS";#N/A,#N/A,FALSE,"CAPONE";#N/A,#N/A,FALSE,"CAPTWO";#N/A,#N/A,FALSE,"CAPTHREE"}</definedName>
    <definedName localSheetId="1" name="____hp10">{#N/A,#N/A,TRUE,"Front";#N/A,#N/A,TRUE,"Simple Letter";#N/A,#N/A,TRUE,"Inside";#N/A,#N/A,TRUE,"Contents";#N/A,#N/A,TRUE,"Basis";#N/A,#N/A,TRUE,"Inclusions";#N/A,#N/A,TRUE,"Exclusions";#N/A,#N/A,TRUE,"Areas";#N/A,#N/A,TRUE,"Summary";#N/A,#N/A,TRUE,"Detail"}</definedName>
    <definedName name="____hp10">{#N/A,#N/A,TRUE,"Front";#N/A,#N/A,TRUE,"Simple Letter";#N/A,#N/A,TRUE,"Inside";#N/A,#N/A,TRUE,"Contents";#N/A,#N/A,TRUE,"Basis";#N/A,#N/A,TRUE,"Inclusions";#N/A,#N/A,TRUE,"Exclusions";#N/A,#N/A,TRUE,"Areas";#N/A,#N/A,TRUE,"Summary";#N/A,#N/A,TRUE,"Detail"}</definedName>
    <definedName name="____kp1">{#N/A,#N/A,TRUE,"Front";#N/A,#N/A,TRUE,"Simple Letter";#N/A,#N/A,TRUE,"Inside";#N/A,#N/A,TRUE,"Contents";#N/A,#N/A,TRUE,"Basis";#N/A,#N/A,TRUE,"Inclusions";#N/A,#N/A,TRUE,"Exclusions";#N/A,#N/A,TRUE,"Areas";#N/A,#N/A,TRUE,"Summary";#N/A,#N/A,TRUE,"Detail"}</definedName>
    <definedName name="____ns1">{#N/A,#N/A,FALSE,"COVER1.XLS ";#N/A,#N/A,FALSE,"RACT1.XLS";#N/A,#N/A,FALSE,"RACT2.XLS";#N/A,#N/A,FALSE,"ECCMP";#N/A,#N/A,FALSE,"WELDER.XLS"}</definedName>
    <definedName name="____S1">{#N/A,#N/A,TRUE,"Front";#N/A,#N/A,TRUE,"Simple Letter";#N/A,#N/A,TRUE,"Inside";#N/A,#N/A,TRUE,"Contents";#N/A,#N/A,TRUE,"Basis";#N/A,#N/A,TRUE,"Inclusions";#N/A,#N/A,TRUE,"Exclusions";#N/A,#N/A,TRUE,"Areas";#N/A,#N/A,TRUE,"Summary";#N/A,#N/A,TRUE,"Detail"}</definedName>
    <definedName name="____wrn1">{#N/A,#N/A,FALSE,"Kalk"}</definedName>
    <definedName name="____wrn2">{"Kalk_druck",#N/A,FALSE,"Kalk";#N/A,#N/A,FALSE,"Risiken";"AllgKost_Druck",#N/A,FALSE,"AllgKost";"KompKost_Druck",#N/A,FALSE,"KompKost"}</definedName>
    <definedName name="____wrn3">{#N/A,#N/A,FALSE,"Kalk"}</definedName>
    <definedName name="____xlnm.Print_Area_2">"'Stur-Detailed'!$A$1:$E$108"</definedName>
    <definedName name="____xlnm.Print_Area_3">"'Service - Low'!$A$1:$E$47"</definedName>
    <definedName name="____xlnm.Print_Area_4">"'Masonary &amp; Plastring'!$A$1:$E$73"</definedName>
    <definedName name="____xlnm.Print_Area_6">"'Interiors &amp; Softfurnishing'!$A$1:$E$19"</definedName>
    <definedName name="____xlnm.Print_Area_7">"'Windows &amp; Clading Works'!$A$1:$E$25"</definedName>
    <definedName name="____xlnm.Print_Titles_2">"'Stur-Detailed'!$6:$6"</definedName>
    <definedName name="____xlnm.Print_Titles_3">"'Service - Low'!$6:$6"</definedName>
    <definedName name="____xlnm.Print_Titles_4">"'Masonary &amp; Plastring'!$6:$6"</definedName>
    <definedName name="____xlnm.Print_Titles_6">"'Interiors &amp; Softfurnishing'!$6:$6"</definedName>
    <definedName name="____xlnm.Print_Titles_7">"'Windows &amp; Clading Works'!$6:$6"</definedName>
    <definedName localSheetId="1" name="____ys1">{#N/A,#N/A,FALSE,"abs";#N/A,#N/A,FALSE,"Annex-I";#N/A,#N/A,FALSE,"Annex-II";#N/A,#N/A,FALSE,"Annex-III";#N/A,#N/A,FALSE,"Annex-IV";#N/A,#N/A,FALSE,"Annex-V";#N/A,#N/A,FALSE,"Annex-VI"}</definedName>
    <definedName name="____ys1">{#N/A,#N/A,FALSE,"abs";#N/A,#N/A,FALSE,"Annex-I";#N/A,#N/A,FALSE,"Annex-II";#N/A,#N/A,FALSE,"Annex-III";#N/A,#N/A,FALSE,"Annex-IV";#N/A,#N/A,FALSE,"Annex-V";#N/A,#N/A,FALSE,"Annex-VI"}</definedName>
    <definedName name="___A655600_15">"$#REF!.$#REF!$#REF!"</definedName>
    <definedName name="___A655600_3">"$#REF!.$#REF!$#REF!"</definedName>
    <definedName name="___A655600_4">"$#REF!.$#REF!$#REF!"</definedName>
    <definedName name="___A655600_5">NA()</definedName>
    <definedName name="___A655600_6">"$#REF!.$#REF!$#REF!"</definedName>
    <definedName name="___aa1">{"'Bill No. 7'!$A$1:$G$32"}</definedName>
    <definedName name="___bb1">{"'Bill No. 7'!$A$1:$G$32"}</definedName>
    <definedName name="___can430">40.73</definedName>
    <definedName name="___can435">43.3</definedName>
    <definedName name="___cat12">{#N/A,#N/A,TRUE,"Front";#N/A,#N/A,TRUE,"Simple Letter";#N/A,#N/A,TRUE,"Inside";#N/A,#N/A,TRUE,"Contents";#N/A,#N/A,TRUE,"Basis";#N/A,#N/A,TRUE,"Inclusions";#N/A,#N/A,TRUE,"Exclusions";#N/A,#N/A,TRUE,"Areas";#N/A,#N/A,TRUE,"Summary";#N/A,#N/A,TRUE,"Detail"}</definedName>
    <definedName name="___d2">{#N/A,#N/A,FALSE,"mgtsum.XLS";#N/A,#N/A,FALSE,"CAPONE";#N/A,#N/A,FALSE,"CAPTWO";#N/A,#N/A,FALSE,"CAPTHREE"}</definedName>
    <definedName name="___dim4_15">"$#REF!.#REF!$#REF!"</definedName>
    <definedName name="___dim4_3">"$#REF!.#REF!$#REF!"</definedName>
    <definedName name="___dim4_4">"$#REF!.#REF!$#REF!"</definedName>
    <definedName name="___dim4_5">NA()</definedName>
    <definedName name="___dim4_6">"$#REF!.#REF!$#REF!"</definedName>
    <definedName name="___fco2">{#N/A,#N/A,FALSE,"gc (2)"}</definedName>
    <definedName name="___Feb06">{#N/A,#N/A,TRUE,"Front";#N/A,#N/A,TRUE,"Simple Letter";#N/A,#N/A,TRUE,"Inside";#N/A,#N/A,TRUE,"Contents";#N/A,#N/A,TRUE,"Basis";#N/A,#N/A,TRUE,"Inclusions";#N/A,#N/A,TRUE,"Exclusions";#N/A,#N/A,TRUE,"Areas";#N/A,#N/A,TRUE,"Summary";#N/A,#N/A,TRUE,"Detail"}</definedName>
    <definedName localSheetId="1" name="___hp10">{#N/A,#N/A,TRUE,"Front";#N/A,#N/A,TRUE,"Simple Letter";#N/A,#N/A,TRUE,"Inside";#N/A,#N/A,TRUE,"Contents";#N/A,#N/A,TRUE,"Basis";#N/A,#N/A,TRUE,"Inclusions";#N/A,#N/A,TRUE,"Exclusions";#N/A,#N/A,TRUE,"Areas";#N/A,#N/A,TRUE,"Summary";#N/A,#N/A,TRUE,"Detail"}</definedName>
    <definedName name="___hp10">{#N/A,#N/A,TRUE,"Front";#N/A,#N/A,TRUE,"Simple Letter";#N/A,#N/A,TRUE,"Inside";#N/A,#N/A,TRUE,"Contents";#N/A,#N/A,TRUE,"Basis";#N/A,#N/A,TRUE,"Inclusions";#N/A,#N/A,TRUE,"Exclusions";#N/A,#N/A,TRUE,"Areas";#N/A,#N/A,TRUE,"Summary";#N/A,#N/A,TRUE,"Detail"}</definedName>
    <definedName name="___kp1">{#N/A,#N/A,TRUE,"Front";#N/A,#N/A,TRUE,"Simple Letter";#N/A,#N/A,TRUE,"Inside";#N/A,#N/A,TRUE,"Contents";#N/A,#N/A,TRUE,"Basis";#N/A,#N/A,TRUE,"Inclusions";#N/A,#N/A,TRUE,"Exclusions";#N/A,#N/A,TRUE,"Areas";#N/A,#N/A,TRUE,"Summary";#N/A,#N/A,TRUE,"Detail"}</definedName>
    <definedName name="___kvs2">{#N/A,#N/A,FALSE,"COVER1.XLS ";#N/A,#N/A,FALSE,"RACT1.XLS";#N/A,#N/A,FALSE,"RACT2.XLS";#N/A,#N/A,FALSE,"ECCMP";#N/A,#N/A,FALSE,"WELDER.XLS"}</definedName>
    <definedName name="___kvs5">{#N/A,#N/A,FALSE,"COVER.XLS";#N/A,#N/A,FALSE,"RACT1.XLS";#N/A,#N/A,FALSE,"RACT2.XLS";#N/A,#N/A,FALSE,"ECCMP";#N/A,#N/A,FALSE,"WELDER.XLS"}</definedName>
    <definedName name="___kvs8">{#N/A,#N/A,FALSE,"COVER1.XLS ";#N/A,#N/A,FALSE,"RACT1.XLS";#N/A,#N/A,FALSE,"RACT2.XLS";#N/A,#N/A,FALSE,"ECCMP";#N/A,#N/A,FALSE,"WELDER.XLS"}</definedName>
    <definedName name="___lb1_15">"$#REF!.$#REF!$#REF!"</definedName>
    <definedName name="___lb1_3">"$#REF!.$#REF!$#REF!"</definedName>
    <definedName name="___lb1_4">"$#REF!.$#REF!$#REF!"</definedName>
    <definedName name="___lb1_5">NA()</definedName>
    <definedName name="___lb1_6">"$#REF!.$#REF!$#REF!"</definedName>
    <definedName name="___lb2_15">"$#REF!.$#REF!$#REF!"</definedName>
    <definedName name="___lb2_3">"$#REF!.$#REF!$#REF!"</definedName>
    <definedName name="___lb2_4">"$#REF!.$#REF!$#REF!"</definedName>
    <definedName name="___lb2_5">NA()</definedName>
    <definedName name="___lb2_6">"$#REF!.$#REF!$#REF!"</definedName>
    <definedName name="__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m1_15">"$#REF!.$#REF!$#REF!"</definedName>
    <definedName name="___mm1_3">"$#REF!.$#REF!$#REF!"</definedName>
    <definedName name="___mm1_4">"$#REF!.$#REF!$#REF!"</definedName>
    <definedName name="___mm1_5">NA()</definedName>
    <definedName name="___mm1_6">"$#REF!.$#REF!$#REF!"</definedName>
    <definedName name="___mm2_15">"$#REF!.$#REF!$#REF!"</definedName>
    <definedName name="___mm2_3">"$#REF!.$#REF!$#REF!"</definedName>
    <definedName name="___mm2_4">"$#REF!.$#REF!$#REF!"</definedName>
    <definedName name="___mm2_5">NA()</definedName>
    <definedName name="___mm2_6">"$#REF!.$#REF!$#REF!"</definedName>
    <definedName name="___mm3_15">"$#REF!.$#REF!$#REF!"</definedName>
    <definedName name="___mm3_3">"$#REF!.$#REF!$#REF!"</definedName>
    <definedName name="___mm3_4">"$#REF!.$#REF!$#REF!"</definedName>
    <definedName name="___mm3_5">NA()</definedName>
    <definedName name="___mm3_6">"$#REF!.$#REF!$#REF!"</definedName>
    <definedName name="___PRN1">{#N/A,#N/A,FALSE,"COVER.XLS";#N/A,#N/A,FALSE,"RACT1.XLS";#N/A,#N/A,FALSE,"RACT2.XLS";#N/A,#N/A,FALSE,"ECCMP";#N/A,#N/A,FALSE,"WELDER.XLS"}</definedName>
    <definedName name="___RAB002">{#N/A,#N/A,TRUE,"Front";#N/A,#N/A,TRUE,"Simple Letter";#N/A,#N/A,TRUE,"Inside";#N/A,#N/A,TRUE,"Contents";#N/A,#N/A,TRUE,"Basis";#N/A,#N/A,TRUE,"Inclusions";#N/A,#N/A,TRUE,"Exclusions";#N/A,#N/A,TRUE,"Areas";#N/A,#N/A,TRUE,"Summary";#N/A,#N/A,TRUE,"Detail"}</definedName>
    <definedName name="___ram1">{#N/A,#N/A,FALSE,"gc (2)"}</definedName>
    <definedName name="___rim4_15">"$#REF!.$#REF!$#REF!"</definedName>
    <definedName name="___rim4_3">"$#REF!.$#REF!$#REF!"</definedName>
    <definedName name="___rim4_4">"$#REF!.$#REF!$#REF!"</definedName>
    <definedName name="___rim4_5">NA()</definedName>
    <definedName name="___rim4_6">"$#REF!.$#REF!$#REF!"</definedName>
    <definedName name="___rm4_15">"$#REF!.$#REF!$#REF!"</definedName>
    <definedName name="___rm4_3">"$#REF!.$#REF!$#REF!"</definedName>
    <definedName name="___rm4_4">"$#REF!.$#REF!$#REF!"</definedName>
    <definedName name="___rm4_5">NA()</definedName>
    <definedName name="___rm4_6">"$#REF!.$#REF!$#REF!"</definedName>
    <definedName name="___S1">{#N/A,#N/A,TRUE,"Front";#N/A,#N/A,TRUE,"Simple Letter";#N/A,#N/A,TRUE,"Inside";#N/A,#N/A,TRUE,"Contents";#N/A,#N/A,TRUE,"Basis";#N/A,#N/A,TRUE,"Inclusions";#N/A,#N/A,TRUE,"Exclusions";#N/A,#N/A,TRUE,"Areas";#N/A,#N/A,TRUE,"Summary";#N/A,#N/A,TRUE,"Detail"}</definedName>
    <definedName name="___sti02">{#N/A,#N/A,FALSE,"gc (2)"}</definedName>
    <definedName name="___t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{#N/A,#N/A,TRUE,"Financials";#N/A,#N/A,TRUE,"Operating Statistics";#N/A,#N/A,TRUE,"Capex &amp; Depreciation";#N/A,#N/A,TRUE,"Debt"}</definedName>
    <definedName name="___tb1">{#N/A,#N/A,FALSE,"One Pager";#N/A,#N/A,FALSE,"Technical"}</definedName>
    <definedName name="___tem1">{#N/A,#N/A,TRUE,"Front";#N/A,#N/A,TRUE,"Simple Letter";#N/A,#N/A,TRUE,"Inside";#N/A,#N/A,TRUE,"Contents";#N/A,#N/A,TRUE,"Basis";#N/A,#N/A,TRUE,"Inclusions";#N/A,#N/A,TRUE,"Exclusions";#N/A,#N/A,TRUE,"Areas";#N/A,#N/A,TRUE,"Summary";#N/A,#N/A,TRUE,"Detail"}</definedName>
    <definedName name="__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{#N/A,#N/A,FALSE,"Kalk"}</definedName>
    <definedName name="___wrn2">{"Kalk_druck",#N/A,FALSE,"Kalk";#N/A,#N/A,FALSE,"Risiken";"AllgKost_Druck",#N/A,FALSE,"AllgKost";"KompKost_Druck",#N/A,FALSE,"KompKost"}</definedName>
    <definedName name="___wrn3">{#N/A,#N/A,FALSE,"Kalk"}</definedName>
    <definedName name="___xlfn.BAHTTEXT">#NAME?</definedName>
    <definedName name="___xlnm.Print_Area_2">"'Stur-Detailed'!$A$1:$E$108"</definedName>
    <definedName name="___xlnm.Print_Area_3">"'Service - Low'!$A$1:$E$47"</definedName>
    <definedName name="___xlnm.Print_Area_4">"'Masonary &amp; Plastring'!$A$1:$E$73"</definedName>
    <definedName name="___xlnm.Print_Area_6">"'Interiors &amp; Softfurnishing'!$A$1:$E$19"</definedName>
    <definedName name="___xlnm.Print_Area_7">"'Windows &amp; Clading Works'!$A$1:$E$25"</definedName>
    <definedName name="___xlnm.Print_Titles_2">"'Stur-Detailed'!$6:$6"</definedName>
    <definedName name="___xlnm.Print_Titles_3">"'Service - Low'!$6:$6"</definedName>
    <definedName name="___xlnm.Print_Titles_4">"'Masonary &amp; Plastring'!$6:$6"</definedName>
    <definedName name="___xlnm.Print_Titles_6">"'Interiors &amp; Softfurnishing'!$6:$6"</definedName>
    <definedName name="___xlnm.Print_Titles_7">"'Windows &amp; Clading Works'!$6:$6"</definedName>
    <definedName name="___xx1">{"'Typical Costs Estimates'!$C$158:$H$161"}</definedName>
    <definedName localSheetId="1" name="___ys1">{#N/A,#N/A,FALSE,"abs";#N/A,#N/A,FALSE,"Annex-I";#N/A,#N/A,FALSE,"Annex-II";#N/A,#N/A,FALSE,"Annex-III";#N/A,#N/A,FALSE,"Annex-IV";#N/A,#N/A,FALSE,"Annex-V";#N/A,#N/A,FALSE,"Annex-VI"}</definedName>
    <definedName name="___ys1">{#N/A,#N/A,FALSE,"abs";#N/A,#N/A,FALSE,"Annex-I";#N/A,#N/A,FALSE,"Annex-II";#N/A,#N/A,FALSE,"Annex-III";#N/A,#N/A,FALSE,"Annex-IV";#N/A,#N/A,FALSE,"Annex-V";#N/A,#N/A,FALSE,"Annex-VI"}</definedName>
    <definedName name="__A655600_15">"$#REF!.$#REF!$#REF!"</definedName>
    <definedName name="__A655600_3">"$#REF!.$#REF!$#REF!"</definedName>
    <definedName name="__A655600_4">"$#REF!.$#REF!$#REF!"</definedName>
    <definedName name="__A655600_5">NA()</definedName>
    <definedName name="__A655600_6">"$#REF!.$#REF!$#REF!"</definedName>
    <definedName name="__aa1">{"'Bill No. 7'!$A$1:$G$32"}</definedName>
    <definedName name="__b1">{#N/A,#N/A,FALSE,"Australia";#N/A,#N/A,FALSE,"Austria";#N/A,#N/A,FALSE,"Belgium";#N/A,#N/A,FALSE,"Canada";#N/A,#N/A,FALSE,"France";#N/A,#N/A,FALSE,"Germany";#N/A,#N/A,FALSE,"Hong Kong";#N/A,#N/A,FALSE,"Italy";#N/A,#N/A,FALSE,"Japan";#N/A,#N/A,FALSE,"Korea";#N/A,#N/A,FALSE,"Mexico";#N/A,#N/A,FALSE,"Poland";#N/A,#N/A,FALSE,"Spain";#N/A,#N/A,FALSE,"Switzerland";#N/A,#N/A,FALSE,"UK"}</definedName>
    <definedName name="__b111121_1">NA()</definedName>
    <definedName name="__b111121_2">NA()</definedName>
    <definedName name="__b111121_3">NA()</definedName>
    <definedName name="__b111121_5">NA()</definedName>
    <definedName name="__bb1">{"'Bill No. 7'!$A$1:$G$32"}</definedName>
    <definedName name="__can430">40.73</definedName>
    <definedName name="__can435">43.3</definedName>
    <definedName name="__cat12">{#N/A,#N/A,TRUE,"Front";#N/A,#N/A,TRUE,"Simple Letter";#N/A,#N/A,TRUE,"Inside";#N/A,#N/A,TRUE,"Contents";#N/A,#N/A,TRUE,"Basis";#N/A,#N/A,TRUE,"Inclusions";#N/A,#N/A,TRUE,"Exclusions";#N/A,#N/A,TRUE,"Areas";#N/A,#N/A,TRUE,"Summary";#N/A,#N/A,TRUE,"Detail"}</definedName>
    <definedName name="__d2">{#N/A,#N/A,FALSE,"mgtsum.XLS";#N/A,#N/A,FALSE,"CAPONE";#N/A,#N/A,FALSE,"CAPTWO";#N/A,#N/A,FALSE,"CAPTHREE"}</definedName>
    <definedName name="__dcd3">{#N/A,#N/A,TRUE,"Front";#N/A,#N/A,TRUE,"Simple Letter";#N/A,#N/A,TRUE,"Inside";#N/A,#N/A,TRUE,"Contents";#N/A,#N/A,TRUE,"Basis";#N/A,#N/A,TRUE,"Inclusions";#N/A,#N/A,TRUE,"Exclusions";#N/A,#N/A,TRUE,"Areas";#N/A,#N/A,TRUE,"Summary";#N/A,#N/A,TRUE,"Detail"}</definedName>
    <definedName name="__dim4_15">"$#REF!.#REF!$#REF!"</definedName>
    <definedName name="__dim4_3">"$#REF!.#REF!$#REF!"</definedName>
    <definedName name="__dim4_4">"$#REF!.#REF!$#REF!"</definedName>
    <definedName name="__dim4_5">NA()</definedName>
    <definedName name="__dim4_6">"$#REF!.#REF!$#REF!"</definedName>
    <definedName name="__dk1">{#N/A,#N/A,FALSE,"COVER.XLS";#N/A,#N/A,FALSE,"RACT1.XLS";#N/A,#N/A,FALSE,"RACT2.XLS";#N/A,#N/A,FALSE,"ECCMP";#N/A,#N/A,FALSE,"WELDER.XLS"}</definedName>
    <definedName name="__FDS_HYPERLINK_TOGGLE_STATE__">"ON"</definedName>
    <definedName name="__Feb06">{#N/A,#N/A,TRUE,"Front";#N/A,#N/A,TRUE,"Simple Letter";#N/A,#N/A,TRUE,"Inside";#N/A,#N/A,TRUE,"Contents";#N/A,#N/A,TRUE,"Basis";#N/A,#N/A,TRUE,"Inclusions";#N/A,#N/A,TRUE,"Exclusions";#N/A,#N/A,TRUE,"Areas";#N/A,#N/A,TRUE,"Summary";#N/A,#N/A,TRUE,"Detail"}</definedName>
    <definedName name="__HDD1111">{#N/A,#N/A,TRUE,"Front";#N/A,#N/A,TRUE,"Simple Letter";#N/A,#N/A,TRUE,"Inside";#N/A,#N/A,TRUE,"Contents";#N/A,#N/A,TRUE,"Basis";#N/A,#N/A,TRUE,"Inclusions";#N/A,#N/A,TRUE,"Exclusions";#N/A,#N/A,TRUE,"Areas";#N/A,#N/A,TRUE,"Summary";#N/A,#N/A,TRUE,"Detail"}</definedName>
    <definedName localSheetId="1" name="__hp10">{#N/A,#N/A,TRUE,"Front";#N/A,#N/A,TRUE,"Simple Letter";#N/A,#N/A,TRUE,"Inside";#N/A,#N/A,TRUE,"Contents";#N/A,#N/A,TRUE,"Basis";#N/A,#N/A,TRUE,"Inclusions";#N/A,#N/A,TRUE,"Exclusions";#N/A,#N/A,TRUE,"Areas";#N/A,#N/A,TRUE,"Summary";#N/A,#N/A,TRUE,"Detail"}</definedName>
    <definedName name="__hp10">{#N/A,#N/A,TRUE,"Front";#N/A,#N/A,TRUE,"Simple Letter";#N/A,#N/A,TRUE,"Inside";#N/A,#N/A,TRUE,"Contents";#N/A,#N/A,TRUE,"Basis";#N/A,#N/A,TRUE,"Inclusions";#N/A,#N/A,TRUE,"Exclusions";#N/A,#N/A,TRUE,"Areas";#N/A,#N/A,TRUE,"Summary";#N/A,#N/A,TRUE,"Detail"}</definedName>
    <definedName name="__IntlFixup">TRUE</definedName>
    <definedName name="__Ki1_1">NA()</definedName>
    <definedName name="__Ki1_2">NA()</definedName>
    <definedName name="__Ki1_3">NA()</definedName>
    <definedName name="__Ki1_5">NA()</definedName>
    <definedName name="__Ki2_1">NA()</definedName>
    <definedName name="__Ki2_2">NA()</definedName>
    <definedName name="__Ki2_3">NA()</definedName>
    <definedName name="__Ki2_5">NA()</definedName>
    <definedName name="__kp1">{#N/A,#N/A,TRUE,"Front";#N/A,#N/A,TRUE,"Simple Letter";#N/A,#N/A,TRUE,"Inside";#N/A,#N/A,TRUE,"Contents";#N/A,#N/A,TRUE,"Basis";#N/A,#N/A,TRUE,"Inclusions";#N/A,#N/A,TRUE,"Exclusions";#N/A,#N/A,TRUE,"Areas";#N/A,#N/A,TRUE,"Summary";#N/A,#N/A,TRUE,"Detail"}</definedName>
    <definedName name="__kvs1">{#N/A,#N/A,FALSE,"COVER1.XLS ";#N/A,#N/A,FALSE,"RACT1.XLS";#N/A,#N/A,FALSE,"RACT2.XLS";#N/A,#N/A,FALSE,"ECCMP";#N/A,#N/A,FALSE,"WELDER.XLS"}</definedName>
    <definedName name="__kvs2">{#N/A,#N/A,FALSE,"COVER1.XLS ";#N/A,#N/A,FALSE,"RACT1.XLS";#N/A,#N/A,FALSE,"RACT2.XLS";#N/A,#N/A,FALSE,"ECCMP";#N/A,#N/A,FALSE,"WELDER.XLS"}</definedName>
    <definedName name="__kvs5">{#N/A,#N/A,FALSE,"COVER.XLS";#N/A,#N/A,FALSE,"RACT1.XLS";#N/A,#N/A,FALSE,"RACT2.XLS";#N/A,#N/A,FALSE,"ECCMP";#N/A,#N/A,FALSE,"WELDER.XLS"}</definedName>
    <definedName name="__kvs8">{#N/A,#N/A,FALSE,"COVER1.XLS ";#N/A,#N/A,FALSE,"RACT1.XLS";#N/A,#N/A,FALSE,"RACT2.XLS";#N/A,#N/A,FALSE,"ECCMP";#N/A,#N/A,FALSE,"WELDER.XLS"}</definedName>
    <definedName name="__lb1_15">"$#REF!.$#REF!$#REF!"</definedName>
    <definedName name="__lb1_3">"$#REF!.$#REF!$#REF!"</definedName>
    <definedName name="__lb1_4">"$#REF!.$#REF!$#REF!"</definedName>
    <definedName name="__lb1_5">NA()</definedName>
    <definedName name="__lb1_6">"$#REF!.$#REF!$#REF!"</definedName>
    <definedName name="__lb2_15">"$#REF!.$#REF!$#REF!"</definedName>
    <definedName name="__lb2_3">"$#REF!.$#REF!$#REF!"</definedName>
    <definedName name="__lb2_4">"$#REF!.$#REF!$#REF!"</definedName>
    <definedName name="__lb2_5">NA()</definedName>
    <definedName name="__lb2_6">"$#REF!.$#REF!$#REF!"</definedName>
    <definedName name="_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N1_1">NA()</definedName>
    <definedName name="__MAN1_2">NA()</definedName>
    <definedName name="__MAN1_3">NA()</definedName>
    <definedName name="__MAN1_5">NA()</definedName>
    <definedName name="__mm1_15">"$#REF!.$#REF!$#REF!"</definedName>
    <definedName name="__mm1_3">"$#REF!.$#REF!$#REF!"</definedName>
    <definedName name="__mm1_4">"$#REF!.$#REF!$#REF!"</definedName>
    <definedName name="__mm1_5">NA()</definedName>
    <definedName name="__mm1_6">"$#REF!.$#REF!$#REF!"</definedName>
    <definedName name="__mm2_15">"$#REF!.$#REF!$#REF!"</definedName>
    <definedName name="__mm2_3">"$#REF!.$#REF!$#REF!"</definedName>
    <definedName name="__mm2_4">"$#REF!.$#REF!$#REF!"</definedName>
    <definedName name="__mm2_5">NA()</definedName>
    <definedName name="__mm2_6">"$#REF!.$#REF!$#REF!"</definedName>
    <definedName name="__mm3_15">"$#REF!.$#REF!$#REF!"</definedName>
    <definedName name="__mm3_3">"$#REF!.$#REF!$#REF!"</definedName>
    <definedName name="__mm3_4">"$#REF!.$#REF!$#REF!"</definedName>
    <definedName name="__mm3_5">NA()</definedName>
    <definedName name="__mm3_6">"$#REF!.$#REF!$#REF!"</definedName>
    <definedName name="__MR10">{#N/A,#N/A,TRUE,"Introduction";#N/A,#N/A,TRUE,"Operating Statistics";#N/A,#N/A,TRUE,"Capex &amp; Depreciation";#N/A,#N/A,TRUE,"Equity";#N/A,#N/A,TRUE,"Debt";#N/A,#N/A,TRUE,"Debt (2)";#N/A,#N/A,TRUE,"Financials";#N/A,#N/A,TRUE,"Market Info";#N/A,#N/A,TRUE,"Company Card";#N/A,#N/A,TRUE,"One Pager";#N/A,#N/A,TRUE,"First Page";#N/A,#N/A,TRUE,"Technical";#N/A,#N/A,TRUE,"Range Names"}</definedName>
    <definedName name="__ns1">{#N/A,#N/A,FALSE,"COVER1.XLS ";#N/A,#N/A,FALSE,"RACT1.XLS";#N/A,#N/A,FALSE,"RACT2.XLS";#N/A,#N/A,FALSE,"ECCMP";#N/A,#N/A,FALSE,"WELDER.XLS"}</definedName>
    <definedName name="__old2">{#N/A,#N/A,FALSE,"Income";#N/A,#N/A,FALSE,"Cost of Goods Sold";#N/A,#N/A,FALSE,"Other Costs";#N/A,#N/A,FALSE,"Other Income";#N/A,#N/A,FALSE,"Taxes";#N/A,#N/A,FALSE,"Other Deductions";#N/A,#N/A,FALSE,"Compensation of Officers"}</definedName>
    <definedName name="__old3">{#N/A,#N/A,FALSE,"Income";#N/A,#N/A,FALSE,"Cost of Goods Sold";#N/A,#N/A,FALSE,"Other Costs";#N/A,#N/A,FALSE,"Other Income";#N/A,#N/A,FALSE,"Taxes";#N/A,#N/A,FALSE,"Other Deductions";#N/A,#N/A,FALSE,"Compensation of Officers"}</definedName>
    <definedName name="__old4">{#N/A,#N/A,FALSE,"Income";#N/A,#N/A,FALSE,"Cost of Goods Sold";#N/A,#N/A,FALSE,"Other Costs";#N/A,#N/A,FALSE,"Other Income";#N/A,#N/A,FALSE,"Taxes";#N/A,#N/A,FALSE,"Other Deductions";#N/A,#N/A,FALSE,"Compensation of Officers"}</definedName>
    <definedName name="__old5">{#N/A,#N/A,FALSE,"Income";#N/A,#N/A,FALSE,"Cost of Goods Sold";#N/A,#N/A,FALSE,"Other Costs";#N/A,#N/A,FALSE,"Other Income";#N/A,#N/A,FALSE,"Taxes";#N/A,#N/A,FALSE,"Other Deductions";#N/A,#N/A,FALSE,"Compensation of Officers"}</definedName>
    <definedName name="__old8">{#N/A,#N/A,FALSE,"Income";#N/A,#N/A,FALSE,"Cost of Goods Sold";#N/A,#N/A,FALSE,"Other Costs";#N/A,#N/A,FALSE,"Other Income";#N/A,#N/A,FALSE,"Taxes";#N/A,#N/A,FALSE,"Other Deductions";#N/A,#N/A,FALSE,"Compensation of Officers"}</definedName>
    <definedName name="__old9">{#N/A,#N/A,FALSE,"Income";#N/A,#N/A,FALSE,"Cost of Goods Sold";#N/A,#N/A,FALSE,"Other Costs";#N/A,#N/A,FALSE,"Other Income";#N/A,#N/A,FALSE,"Taxes";#N/A,#N/A,FALSE,"Other Deductions";#N/A,#N/A,FALSE,"Compensation of Officers"}</definedName>
    <definedName name="__PB1_1">NA()</definedName>
    <definedName name="__PB1_2">NA()</definedName>
    <definedName name="__PB1_3">NA()</definedName>
    <definedName name="__PB1_5">NA()</definedName>
    <definedName name="__PRN1">{#N/A,#N/A,FALSE,"COVER.XLS";#N/A,#N/A,FALSE,"RACT1.XLS";#N/A,#N/A,FALSE,"RACT2.XLS";#N/A,#N/A,FALSE,"ECCMP";#N/A,#N/A,FALSE,"WELDER.XLS"}</definedName>
    <definedName name="__RAB002">{#N/A,#N/A,TRUE,"Front";#N/A,#N/A,TRUE,"Simple Letter";#N/A,#N/A,TRUE,"Inside";#N/A,#N/A,TRUE,"Contents";#N/A,#N/A,TRUE,"Basis";#N/A,#N/A,TRUE,"Inclusions";#N/A,#N/A,TRUE,"Exclusions";#N/A,#N/A,TRUE,"Areas";#N/A,#N/A,TRUE,"Summary";#N/A,#N/A,TRUE,"Detail"}</definedName>
    <definedName name="__rim4_15">"$#REF!.$#REF!$#REF!"</definedName>
    <definedName name="__rim4_3">"$#REF!.$#REF!$#REF!"</definedName>
    <definedName name="__rim4_4">"$#REF!.$#REF!$#REF!"</definedName>
    <definedName name="__rim4_5">NA()</definedName>
    <definedName name="__rim4_6">"$#REF!.$#REF!$#REF!"</definedName>
    <definedName name="__rm4_15">"$#REF!.$#REF!$#REF!"</definedName>
    <definedName name="__rm4_3">"$#REF!.$#REF!$#REF!"</definedName>
    <definedName name="__rm4_4">"$#REF!.$#REF!$#REF!"</definedName>
    <definedName name="__rm4_5">NA()</definedName>
    <definedName name="__rm4_6">"$#REF!.$#REF!$#REF!"</definedName>
    <definedName name="__S1">{#N/A,#N/A,TRUE,"Front";#N/A,#N/A,TRUE,"Simple Letter";#N/A,#N/A,TRUE,"Inside";#N/A,#N/A,TRUE,"Contents";#N/A,#N/A,TRUE,"Basis";#N/A,#N/A,TRUE,"Inclusions";#N/A,#N/A,TRUE,"Exclusions";#N/A,#N/A,TRUE,"Areas";#N/A,#N/A,TRUE,"Summary";#N/A,#N/A,TRUE,"Detail"}</definedName>
    <definedName name="__sah3">{#N/A,#N/A,TRUE,"Front";#N/A,#N/A,TRUE,"Simple Letter";#N/A,#N/A,TRUE,"Inside";#N/A,#N/A,TRUE,"Contents";#N/A,#N/A,TRUE,"Basis";#N/A,#N/A,TRUE,"Inclusions";#N/A,#N/A,TRUE,"Exclusions";#N/A,#N/A,TRUE,"Areas";#N/A,#N/A,TRUE,"Summary";#N/A,#N/A,TRUE,"Detail"}</definedName>
    <definedName name="__SO16">{#N/A,#N/A,TRUE,"Krycí list"}</definedName>
    <definedName name="__t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{#N/A,#N/A,TRUE,"Financials";#N/A,#N/A,TRUE,"Operating Statistics";#N/A,#N/A,TRUE,"Capex &amp; Depreciation";#N/A,#N/A,TRUE,"Debt"}</definedName>
    <definedName name="__tb1">{#N/A,#N/A,FALSE,"One Pager";#N/A,#N/A,FALSE,"Technical"}</definedName>
    <definedName name="__TB2_1">NA()</definedName>
    <definedName name="__TB2_2">NA()</definedName>
    <definedName name="__TB2_3">NA()</definedName>
    <definedName name="__TB2_5">NA()</definedName>
    <definedName name="__tem1">{#N/A,#N/A,TRUE,"Front";#N/A,#N/A,TRUE,"Simple Letter";#N/A,#N/A,TRUE,"Inside";#N/A,#N/A,TRUE,"Contents";#N/A,#N/A,TRUE,"Basis";#N/A,#N/A,TRUE,"Inclusions";#N/A,#N/A,TRUE,"Exclusions";#N/A,#N/A,TRUE,"Areas";#N/A,#N/A,TRUE,"Summary";#N/A,#N/A,TRUE,"Detail"}</definedName>
    <definedName name="__tm3">{#N/A,#N/A,TRUE,"Front";#N/A,#N/A,TRUE,"Simple Letter";#N/A,#N/A,TRUE,"Inside";#N/A,#N/A,TRUE,"Contents";#N/A,#N/A,TRUE,"Basis";#N/A,#N/A,TRUE,"Inclusions";#N/A,#N/A,TRUE,"Exclusions";#N/A,#N/A,TRUE,"Areas";#N/A,#N/A,TRUE,"Summary";#N/A,#N/A,TRUE,"Detail"}</definedName>
    <definedName name="_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{#N/A,#N/A,FALSE,"Kalk"}</definedName>
    <definedName name="__wrn2">{"Kalk_druck",#N/A,FALSE,"Kalk";#N/A,#N/A,FALSE,"Risiken";"AllgKost_Druck",#N/A,FALSE,"AllgKost";"KompKost_Druck",#N/A,FALSE,"KompKost"}</definedName>
    <definedName name="__wrn3">{#N/A,#N/A,FALSE,"Kalk"}</definedName>
    <definedName name="__xlfn.BAHTTEXT">#NAME?</definedName>
    <definedName name="__xlfn.RTD">#NAME?</definedName>
    <definedName name="__xlnm.Print_Area_2">"'Stur-Detailed'!$A$1:$E$108"</definedName>
    <definedName name="__xlnm.Print_Area_3">"'Service - Low'!$A$1:$E$47"</definedName>
    <definedName name="__xlnm.Print_Area_4">"$#REF!.$A$1:$T$19"</definedName>
    <definedName name="__xlnm.Print_Area_6">"'Interiors &amp; Softfurnishing'!$A$1:$E$19"</definedName>
    <definedName name="__xlnm.Print_Area_7">"'Windows &amp; Clading Works'!$A$1:$E$25"</definedName>
    <definedName name="__xlnm.Print_Titles_1">NA()</definedName>
    <definedName name="__xlnm.Print_Titles_2">"'Stur-Detailed'!$6:$6"</definedName>
    <definedName name="__xlnm.Print_Titles_3">"'Service - Low'!$6:$6"</definedName>
    <definedName name="__xlnm.Print_Titles_4">"'Masonary &amp; Plastring'!$6:$6"</definedName>
    <definedName name="__xlnm.Print_Titles_6">"'Interiors &amp; Softfurnishing'!$6:$6"</definedName>
    <definedName name="__xlnm.Print_Titles_7">"'Windows &amp; Clading Works'!$6:$6"</definedName>
    <definedName name="__xx1">{"'Typical Costs Estimates'!$C$158:$H$161"}</definedName>
    <definedName localSheetId="1" name="__ys1">{#N/A,#N/A,FALSE,"abs";#N/A,#N/A,FALSE,"Annex-I";#N/A,#N/A,FALSE,"Annex-II";#N/A,#N/A,FALSE,"Annex-III";#N/A,#N/A,FALSE,"Annex-IV";#N/A,#N/A,FALSE,"Annex-V";#N/A,#N/A,FALSE,"Annex-VI"}</definedName>
    <definedName name="__ys1">{#N/A,#N/A,FALSE,"abs";#N/A,#N/A,FALSE,"Annex-I";#N/A,#N/A,FALSE,"Annex-II";#N/A,#N/A,FALSE,"Annex-III";#N/A,#N/A,FALSE,"Annex-IV";#N/A,#N/A,FALSE,"Annex-V";#N/A,#N/A,FALSE,"Annex-VI"}</definedName>
    <definedName name="__Z04">{#N/A,#N/A,FALSE,"Australia";#N/A,#N/A,FALSE,"Austria";#N/A,#N/A,FALSE,"Belgium";#N/A,#N/A,FALSE,"Canada";#N/A,#N/A,FALSE,"France";#N/A,#N/A,FALSE,"Germany";#N/A,#N/A,FALSE,"Hong Kong";#N/A,#N/A,FALSE,"Italy";#N/A,#N/A,FALSE,"Japan";#N/A,#N/A,FALSE,"Korea";#N/A,#N/A,FALSE,"Mexico";#N/A,#N/A,FALSE,"Poland";#N/A,#N/A,FALSE,"Spain";#N/A,#N/A,FALSE,"Switzerland";#N/A,#N/A,FALSE,"UK"}</definedName>
    <definedName name="__Z05">{#N/A,#N/A,FALSE,"Australia";#N/A,#N/A,FALSE,"Austria";#N/A,#N/A,FALSE,"Belgium";#N/A,#N/A,FALSE,"Canada";#N/A,#N/A,FALSE,"France";#N/A,#N/A,FALSE,"Germany";#N/A,#N/A,FALSE,"Hong Kong";#N/A,#N/A,FALSE,"Italy";#N/A,#N/A,FALSE,"Japan";#N/A,#N/A,FALSE,"Korea";#N/A,#N/A,FALSE,"Mexico";#N/A,#N/A,FALSE,"Poland";#N/A,#N/A,FALSE,"Spain";#N/A,#N/A,FALSE,"Switzerland";#N/A,#N/A,FALSE,"UK"}</definedName>
    <definedName name="_0___0_1">NA()</definedName>
    <definedName name="_0___0_2">NA()</definedName>
    <definedName name="_0___0_3">NA()</definedName>
    <definedName name="_0___0_5">NA()</definedName>
    <definedName name="_0_1_1">NA()</definedName>
    <definedName name="_0_2">NA()</definedName>
    <definedName name="_0_3">NA()</definedName>
    <definedName name="_0_5">NA()</definedName>
    <definedName name="_13Excel_BuiltIn_Print_Area_1_1_1_1">NA()</definedName>
    <definedName name="_1Excel_BuiltIn_Print_Area_2_1_1_1_1_1_1">"$#REF!.$A$6:$D$111"</definedName>
    <definedName name="_a_1">NA()</definedName>
    <definedName name="_a_5">NA()</definedName>
    <definedName name="_A655600_15">"$#REF!.$#REF!$#REF!"</definedName>
    <definedName name="_A655600_3">"$#REF!.$#REF!$#REF!"</definedName>
    <definedName name="_A655600_4">"$#REF!.$#REF!$#REF!"</definedName>
    <definedName name="_A655600_5">NA()</definedName>
    <definedName name="_A655600_6">"$#REF!.$#REF!$#REF!"</definedName>
    <definedName name="_abs123">{#N/A,#N/A,FALSE,"M&amp;B_43A_fab";#N/A,#N/A,FALSE,"M&amp;B_43A_ERE.";#N/A,#N/A,FALSE,"M&amp;B-43A-ALIGN"}</definedName>
    <definedName name="_ABS2">{#N/A,#N/A,FALSE,"M&amp;B_43A_fab";#N/A,#N/A,FALSE,"M&amp;B_43A_ERE.";#N/A,#N/A,FALSE,"M&amp;B-43A-ALIGN"}</definedName>
    <definedName name="_AtRisk_SimSetting_AutomaticallyGenerateReports">FALSE</definedName>
    <definedName name="_AtRisk_SimSetting_AutomaticResultsDisplayMode">2</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b1">{#N/A,#N/A,FALSE,"Australia";#N/A,#N/A,FALSE,"Austria";#N/A,#N/A,FALSE,"Belgium";#N/A,#N/A,FALSE,"Canada";#N/A,#N/A,FALSE,"France";#N/A,#N/A,FALSE,"Germany";#N/A,#N/A,FALSE,"Hong Kong";#N/A,#N/A,FALSE,"Italy";#N/A,#N/A,FALSE,"Japan";#N/A,#N/A,FALSE,"Korea";#N/A,#N/A,FALSE,"Mexico";#N/A,#N/A,FALSE,"Poland";#N/A,#N/A,FALSE,"Spain";#N/A,#N/A,FALSE,"Switzerland";#N/A,#N/A,FALSE,"UK"}</definedName>
    <definedName name="_b111121_1">NA()</definedName>
    <definedName name="_b111121_2">NA()</definedName>
    <definedName name="_b111121_3">NA()</definedName>
    <definedName name="_b111121_5">NA()</definedName>
    <definedName name="_C___0_1">NA()</definedName>
    <definedName name="_C___0_2">NA()</definedName>
    <definedName name="_C___0_3">NA()</definedName>
    <definedName name="_C___0_5">NA()</definedName>
    <definedName name="_C___13_1">NA()</definedName>
    <definedName name="_C___13_2">NA()</definedName>
    <definedName name="_C___13_3">NA()</definedName>
    <definedName name="_C___13_5">NA()</definedName>
    <definedName name="_C_1_1">NA()</definedName>
    <definedName name="_C_2">NA()</definedName>
    <definedName name="_C_3">NA()</definedName>
    <definedName name="_C_5">NA()</definedName>
    <definedName name="_can430">40.73</definedName>
    <definedName name="_can435">43.3</definedName>
    <definedName name="_cat12">{#N/A,#N/A,TRUE,"Front";#N/A,#N/A,TRUE,"Simple Letter";#N/A,#N/A,TRUE,"Inside";#N/A,#N/A,TRUE,"Contents";#N/A,#N/A,TRUE,"Basis";#N/A,#N/A,TRUE,"Inclusions";#N/A,#N/A,TRUE,"Exclusions";#N/A,#N/A,TRUE,"Areas";#N/A,#N/A,TRUE,"Summary";#N/A,#N/A,TRUE,"Detail"}</definedName>
    <definedName name="_d2">{#N/A,#N/A,FALSE,"mgtsum.XLS";#N/A,#N/A,FALSE,"CAPONE";#N/A,#N/A,FALSE,"CAPTWO";#N/A,#N/A,FALSE,"CAPTHREE"}</definedName>
    <definedName name="_dcd3">{#N/A,#N/A,TRUE,"Front";#N/A,#N/A,TRUE,"Simple Letter";#N/A,#N/A,TRUE,"Inside";#N/A,#N/A,TRUE,"Contents";#N/A,#N/A,TRUE,"Basis";#N/A,#N/A,TRUE,"Inclusions";#N/A,#N/A,TRUE,"Exclusions";#N/A,#N/A,TRUE,"Areas";#N/A,#N/A,TRUE,"Summary";#N/A,#N/A,TRUE,"Detail"}</definedName>
    <definedName name="_dim4_15">"$#REF!.#REF!$#REF!"</definedName>
    <definedName name="_dim4_3">"$#REF!.#REF!$#REF!"</definedName>
    <definedName name="_dim4_4">"$#REF!.#REF!$#REF!"</definedName>
    <definedName name="_dim4_5">NA()</definedName>
    <definedName name="_dim4_6">"$#REF!.#REF!$#REF!"</definedName>
    <definedName name="_dk1">{#N/A,#N/A,FALSE,"COVER.XLS";#N/A,#N/A,FALSE,"RACT1.XLS";#N/A,#N/A,FALSE,"RACT2.XLS";#N/A,#N/A,FALSE,"ECCMP";#N/A,#N/A,FALSE,"WELDER.XLS"}</definedName>
    <definedName name="_exc1_1">NA()</definedName>
    <definedName name="_exc1_2">NA()</definedName>
    <definedName name="_exc1_3">NA()</definedName>
    <definedName name="_exc1_5">NA()</definedName>
    <definedName name="_exc11_1">NA()</definedName>
    <definedName name="_exc11_2">NA()</definedName>
    <definedName name="_exc11_3">NA()</definedName>
    <definedName name="_exc11_5">NA()</definedName>
    <definedName name="_exc2_1">NA()</definedName>
    <definedName name="_exc2_2">NA()</definedName>
    <definedName name="_exc2_3">NA()</definedName>
    <definedName name="_exc2_5">NA()</definedName>
    <definedName name="_EXC3_1">NA()</definedName>
    <definedName name="_EXC3_2">NA()</definedName>
    <definedName name="_EXC3_3">NA()</definedName>
    <definedName name="_EXC3_5">NA()</definedName>
    <definedName name="_EXC4_1">NA()</definedName>
    <definedName name="_EXC4_2">NA()</definedName>
    <definedName name="_EXC4_3">NA()</definedName>
    <definedName name="_EXC4_5">NA()</definedName>
    <definedName name="_FA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co2">{#N/A,#N/A,FALSE,"gc (2)"}</definedName>
    <definedName name="_foo1_1">NA()</definedName>
    <definedName name="_foo1_2">NA()</definedName>
    <definedName name="_foo1_3">NA()</definedName>
    <definedName name="_foo1_5">NA()</definedName>
    <definedName name="_foo2_1">NA()</definedName>
    <definedName name="_foo2_2">NA()</definedName>
    <definedName name="_foo2_3">NA()</definedName>
    <definedName name="_foo2_5">NA()</definedName>
    <definedName name="_foo3_1">NA()</definedName>
    <definedName name="_foo3_2">NA()</definedName>
    <definedName name="_foo3_3">NA()</definedName>
    <definedName name="_foo3_5">NA()</definedName>
    <definedName name="_FOO4_1">NA()</definedName>
    <definedName name="_FOO4_2">NA()</definedName>
    <definedName name="_FOO4_3">NA()</definedName>
    <definedName name="_FOO4_5">NA()</definedName>
    <definedName name="_HDD1111">{#N/A,#N/A,TRUE,"Front";#N/A,#N/A,TRUE,"Simple Letter";#N/A,#N/A,TRUE,"Inside";#N/A,#N/A,TRUE,"Contents";#N/A,#N/A,TRUE,"Basis";#N/A,#N/A,TRUE,"Inclusions";#N/A,#N/A,TRUE,"Exclusions";#N/A,#N/A,TRUE,"Areas";#N/A,#N/A,TRUE,"Summary";#N/A,#N/A,TRUE,"Detail"}</definedName>
    <definedName localSheetId="1" name="_hp10">{#N/A,#N/A,TRUE,"Front";#N/A,#N/A,TRUE,"Simple Letter";#N/A,#N/A,TRUE,"Inside";#N/A,#N/A,TRUE,"Contents";#N/A,#N/A,TRUE,"Basis";#N/A,#N/A,TRUE,"Inclusions";#N/A,#N/A,TRUE,"Exclusions";#N/A,#N/A,TRUE,"Areas";#N/A,#N/A,TRUE,"Summary";#N/A,#N/A,TRUE,"Detail"}</definedName>
    <definedName name="_hp10">{#N/A,#N/A,TRUE,"Front";#N/A,#N/A,TRUE,"Simple Letter";#N/A,#N/A,TRUE,"Inside";#N/A,#N/A,TRUE,"Contents";#N/A,#N/A,TRUE,"Basis";#N/A,#N/A,TRUE,"Inclusions";#N/A,#N/A,TRUE,"Exclusions";#N/A,#N/A,TRUE,"Areas";#N/A,#N/A,TRUE,"Summary";#N/A,#N/A,TRUE,"Detail"}</definedName>
    <definedName name="_jyr6">{#N/A,#N/A,TRUE,"?????";#N/A,#N/A,TRUE,"??????";#N/A,#N/A,TRUE,"??";#N/A,#N/A,TRUE,"???";#N/A,#N/A,TRUE,"1?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KC139_1">"'file:///f:/documents%20and%20settings/anpcpmc/desktop/cop%20-%2011.xls'#$''.$b$2"</definedName>
    <definedName name="_KC139_10">"'file:///c:/documents%20and%20settings/uma.r.anprakashpmc/desktop/bills/docume~1/admini~1/locals~1/temp/rar$di01.859/cop%20-%2011.xls'#$''.$b$2"</definedName>
    <definedName name="_KC139_11">"'file:///c:/documents%20and%20settings/uma.r.anprakashpmc/desktop/bills/docume~1/admini~1/locals~1/temp/rar$di01.859/cop%20-%2011.xls'#$''.$b$2"</definedName>
    <definedName name="_Ki1_1">NA()</definedName>
    <definedName name="_Ki1_2">NA()</definedName>
    <definedName name="_Ki1_3">NA()</definedName>
    <definedName name="_Ki1_5">NA()</definedName>
    <definedName name="_Ki2_1">NA()</definedName>
    <definedName name="_Ki2_2">NA()</definedName>
    <definedName name="_Ki2_3">NA()</definedName>
    <definedName name="_Ki2_5">NA()</definedName>
    <definedName name="_kp1">{#N/A,#N/A,TRUE,"Front";#N/A,#N/A,TRUE,"Simple Letter";#N/A,#N/A,TRUE,"Inside";#N/A,#N/A,TRUE,"Contents";#N/A,#N/A,TRUE,"Basis";#N/A,#N/A,TRUE,"Inclusions";#N/A,#N/A,TRUE,"Exclusions";#N/A,#N/A,TRUE,"Areas";#N/A,#N/A,TRUE,"Summary";#N/A,#N/A,TRUE,"Detail"}</definedName>
    <definedName name="_kp1_1">{#N/A,#N/A,TRUE,"Front";#N/A,#N/A,TRUE,"Simple Letter";#N/A,#N/A,TRUE,"Inside";#N/A,#N/A,TRUE,"Contents";#N/A,#N/A,TRUE,"Basis";#N/A,#N/A,TRUE,"Inclusions";#N/A,#N/A,TRUE,"Exclusions";#N/A,#N/A,TRUE,"Areas";#N/A,#N/A,TRUE,"Summary";#N/A,#N/A,TRUE,"Detail"}</definedName>
    <definedName name="_kp2">{#N/A,#N/A,TRUE,"Front";#N/A,#N/A,TRUE,"Simple Letter";#N/A,#N/A,TRUE,"Inside";#N/A,#N/A,TRUE,"Contents";#N/A,#N/A,TRUE,"Basis";#N/A,#N/A,TRUE,"Inclusions";#N/A,#N/A,TRUE,"Exclusions";#N/A,#N/A,TRUE,"Areas";#N/A,#N/A,TRUE,"Summary";#N/A,#N/A,TRUE,"Detail"}</definedName>
    <definedName name="_kvs1">{#N/A,#N/A,FALSE,"COVER1.XLS ";#N/A,#N/A,FALSE,"RACT1.XLS";#N/A,#N/A,FALSE,"RACT2.XLS";#N/A,#N/A,FALSE,"ECCMP";#N/A,#N/A,FALSE,"WELDER.XLS"}</definedName>
    <definedName name="_kvs2">{#N/A,#N/A,FALSE,"COVER1.XLS ";#N/A,#N/A,FALSE,"RACT1.XLS";#N/A,#N/A,FALSE,"RACT2.XLS";#N/A,#N/A,FALSE,"ECCMP";#N/A,#N/A,FALSE,"WELDER.XLS"}</definedName>
    <definedName name="_kvs5">{#N/A,#N/A,FALSE,"COVER.XLS";#N/A,#N/A,FALSE,"RACT1.XLS";#N/A,#N/A,FALSE,"RACT2.XLS";#N/A,#N/A,FALSE,"ECCMP";#N/A,#N/A,FALSE,"WELDER.XLS"}</definedName>
    <definedName name="_kvs8">{#N/A,#N/A,FALSE,"COVER1.XLS ";#N/A,#N/A,FALSE,"RACT1.XLS";#N/A,#N/A,FALSE,"RACT2.XLS";#N/A,#N/A,FALSE,"ECCMP";#N/A,#N/A,FALSE,"WELDER.XLS"}</definedName>
    <definedName name="_l_1">NA()</definedName>
    <definedName name="_l_5">NA()</definedName>
    <definedName name="_lb1_15">"$#REF!.$#REF!$#REF!"</definedName>
    <definedName name="_lb1_3">"$#REF!.$#REF!$#REF!"</definedName>
    <definedName name="_lb1_4">"$#REF!.$#REF!$#REF!"</definedName>
    <definedName name="_lb1_5">NA()</definedName>
    <definedName name="_lb1_6">"$#REF!.$#REF!$#REF!"</definedName>
    <definedName name="_lb2_15">"$#REF!.$#REF!$#REF!"</definedName>
    <definedName name="_lb2_3">"$#REF!.$#REF!$#REF!"</definedName>
    <definedName name="_lb2_4">"$#REF!.$#REF!$#REF!"</definedName>
    <definedName name="_lb2_5">NA()</definedName>
    <definedName name="_lb2_6">"$#REF!.$#REF!$#REF!"</definedName>
    <definedName name="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N1_1">NA()</definedName>
    <definedName name="_MAN1_2">NA()</definedName>
    <definedName name="_MAN1_3">NA()</definedName>
    <definedName name="_MAN1_5">NA()</definedName>
    <definedName name="_MAT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mm1_15">"$#REF!.$#REF!$#REF!"</definedName>
    <definedName name="_mm1_3">"$#REF!.$#REF!$#REF!"</definedName>
    <definedName name="_mm1_4">"$#REF!.$#REF!$#REF!"</definedName>
    <definedName name="_mm1_5">NA()</definedName>
    <definedName name="_mm1_6">"$#REF!.$#REF!$#REF!"</definedName>
    <definedName name="_mm2_15">"$#REF!.$#REF!$#REF!"</definedName>
    <definedName name="_mm2_3">"$#REF!.$#REF!$#REF!"</definedName>
    <definedName name="_mm2_4">"$#REF!.$#REF!$#REF!"</definedName>
    <definedName name="_mm2_5">NA()</definedName>
    <definedName name="_mm2_6">"$#REF!.$#REF!$#REF!"</definedName>
    <definedName name="_mm3_15">"$#REF!.$#REF!$#REF!"</definedName>
    <definedName name="_mm3_3">"$#REF!.$#REF!$#REF!"</definedName>
    <definedName name="_mm3_4">"$#REF!.$#REF!$#REF!"</definedName>
    <definedName name="_mm3_5">NA()</definedName>
    <definedName name="_mm3_6">"$#REF!.$#REF!$#REF!"</definedName>
    <definedName name="_MR10">{#N/A,#N/A,TRUE,"Introduction";#N/A,#N/A,TRUE,"Operating Statistics";#N/A,#N/A,TRUE,"Capex &amp; Depreciation";#N/A,#N/A,TRUE,"Equity";#N/A,#N/A,TRUE,"Debt";#N/A,#N/A,TRUE,"Debt (2)";#N/A,#N/A,TRUE,"Financials";#N/A,#N/A,TRUE,"Market Info";#N/A,#N/A,TRUE,"Company Card";#N/A,#N/A,TRUE,"One Pager";#N/A,#N/A,TRUE,"First Page";#N/A,#N/A,TRUE,"Technical";#N/A,#N/A,TRUE,"Range Names"}</definedName>
    <definedName name="_old2">{#N/A,#N/A,FALSE,"Income";#N/A,#N/A,FALSE,"Cost of Goods Sold";#N/A,#N/A,FALSE,"Other Costs";#N/A,#N/A,FALSE,"Other Income";#N/A,#N/A,FALSE,"Taxes";#N/A,#N/A,FALSE,"Other Deductions";#N/A,#N/A,FALSE,"Compensation of Officers"}</definedName>
    <definedName name="_old3">{#N/A,#N/A,FALSE,"Income";#N/A,#N/A,FALSE,"Cost of Goods Sold";#N/A,#N/A,FALSE,"Other Costs";#N/A,#N/A,FALSE,"Other Income";#N/A,#N/A,FALSE,"Taxes";#N/A,#N/A,FALSE,"Other Deductions";#N/A,#N/A,FALSE,"Compensation of Officers"}</definedName>
    <definedName name="_old4">{#N/A,#N/A,FALSE,"Income";#N/A,#N/A,FALSE,"Cost of Goods Sold";#N/A,#N/A,FALSE,"Other Costs";#N/A,#N/A,FALSE,"Other Income";#N/A,#N/A,FALSE,"Taxes";#N/A,#N/A,FALSE,"Other Deductions";#N/A,#N/A,FALSE,"Compensation of Officers"}</definedName>
    <definedName name="_old5">{#N/A,#N/A,FALSE,"Income";#N/A,#N/A,FALSE,"Cost of Goods Sold";#N/A,#N/A,FALSE,"Other Costs";#N/A,#N/A,FALSE,"Other Income";#N/A,#N/A,FALSE,"Taxes";#N/A,#N/A,FALSE,"Other Deductions";#N/A,#N/A,FALSE,"Compensation of Officers"}</definedName>
    <definedName name="_old8">{#N/A,#N/A,FALSE,"Income";#N/A,#N/A,FALSE,"Cost of Goods Sold";#N/A,#N/A,FALSE,"Other Costs";#N/A,#N/A,FALSE,"Other Income";#N/A,#N/A,FALSE,"Taxes";#N/A,#N/A,FALSE,"Other Deductions";#N/A,#N/A,FALSE,"Compensation of Officers"}</definedName>
    <definedName name="_old9">{#N/A,#N/A,FALSE,"Income";#N/A,#N/A,FALSE,"Cost of Goods Sold";#N/A,#N/A,FALSE,"Other Costs";#N/A,#N/A,FALSE,"Other Income";#N/A,#N/A,FALSE,"Taxes";#N/A,#N/A,FALSE,"Other Deductions";#N/A,#N/A,FALSE,"Compensation of Officers"}</definedName>
    <definedName name="_Order1">255</definedName>
    <definedName name="_Order2">0</definedName>
    <definedName name="_p_1">NA()</definedName>
    <definedName name="_p_5">NA()</definedName>
    <definedName name="_PB1_1">NA()</definedName>
    <definedName name="_PB1_2">NA()</definedName>
    <definedName name="_PB1_3">NA()</definedName>
    <definedName name="_PB1_5">NA()</definedName>
    <definedName name="_pcc1_1">NA()</definedName>
    <definedName name="_pcc1_2">NA()</definedName>
    <definedName name="_pcc1_3">NA()</definedName>
    <definedName name="_pcc1_5">NA()</definedName>
    <definedName name="_pcc2_1">NA()</definedName>
    <definedName name="_pcc2_2">NA()</definedName>
    <definedName name="_pcc2_3">NA()</definedName>
    <definedName name="_pcc2_5">NA()</definedName>
    <definedName name="_pcc3_1">NA()</definedName>
    <definedName name="_pcc3_2">NA()</definedName>
    <definedName name="_pcc3_3">NA()</definedName>
    <definedName name="_pcc3_5">NA()</definedName>
    <definedName name="_PCC4_1">NA()</definedName>
    <definedName name="_PCC4_2">NA()</definedName>
    <definedName name="_PCC4_3">NA()</definedName>
    <definedName name="_PCC4_5">NA()</definedName>
    <definedName name="_plb1_1">NA()</definedName>
    <definedName name="_plb1_2">NA()</definedName>
    <definedName name="_plb1_3">NA()</definedName>
    <definedName name="_plb1_5">NA()</definedName>
    <definedName name="_plb2_1">NA()</definedName>
    <definedName name="_plb2_2">NA()</definedName>
    <definedName name="_plb2_3">NA()</definedName>
    <definedName name="_plb2_5">NA()</definedName>
    <definedName name="_plb3_1">NA()</definedName>
    <definedName name="_plb3_2">NA()</definedName>
    <definedName name="_plb3_3">NA()</definedName>
    <definedName name="_plb3_5">NA()</definedName>
    <definedName name="_plb4_1">NA()</definedName>
    <definedName name="_plb4_2">NA()</definedName>
    <definedName name="_plb4_3">NA()</definedName>
    <definedName name="_plb4_5">NA()</definedName>
    <definedName name="_pqr1_1">"'file:///f:/documents%20and%20settings/anpcpmc/desktop/cop%20-%2011.xls'#$''.$b$2"</definedName>
    <definedName name="_pqr1_10">"'file:///c:/documents%20and%20settings/uma.r.anprakashpmc/desktop/bills/docume~1/admini~1/locals~1/temp/rar$di01.859/cop%20-%2011.xls'#$''.$b$2"</definedName>
    <definedName name="_pqr1_11">"'file:///c:/documents%20and%20settings/uma.r.anprakashpmc/desktop/bills/docume~1/admini~1/locals~1/temp/rar$di01.859/cop%20-%2011.xls'#$''.$b$2"</definedName>
    <definedName name="_pqr2_1">"'file:///f:/documents%20and%20settings/anpcpmc/desktop/cop%20-%2011.xls'#$''.$b$2"</definedName>
    <definedName name="_pqr2_10">"'file:///c:/documents%20and%20settings/uma.r.anprakashpmc/desktop/bills/docume~1/admini~1/locals~1/temp/rar$di01.859/cop%20-%2011.xls'#$''.$b$2"</definedName>
    <definedName name="_pqr2_11">"'file:///c:/documents%20and%20settings/uma.r.anprakashpmc/desktop/bills/docume~1/admini~1/locals~1/temp/rar$di01.859/cop%20-%2011.xls'#$''.$b$2"</definedName>
    <definedName name="_PRN1">{#N/A,#N/A,FALSE,"COVER.XLS";#N/A,#N/A,FALSE,"RACT1.XLS";#N/A,#N/A,FALSE,"RACT2.XLS";#N/A,#N/A,FALSE,"ECCMP";#N/A,#N/A,FALSE,"WELDER.XLS"}</definedName>
    <definedName name="_RAB002">{#N/A,#N/A,TRUE,"Front";#N/A,#N/A,TRUE,"Simple Letter";#N/A,#N/A,TRUE,"Inside";#N/A,#N/A,TRUE,"Contents";#N/A,#N/A,TRUE,"Basis";#N/A,#N/A,TRUE,"Inclusions";#N/A,#N/A,TRUE,"Exclusions";#N/A,#N/A,TRUE,"Areas";#N/A,#N/A,TRUE,"Summary";#N/A,#N/A,TRUE,"Detail"}</definedName>
    <definedName name="_ram1">{#N/A,#N/A,FALSE,"gc (2)"}</definedName>
    <definedName name="_Regression_Int">1</definedName>
    <definedName name="_rim4_15">"$#REF!.$#REF!$#REF!"</definedName>
    <definedName name="_rim4_3">"$#REF!.$#REF!$#REF!"</definedName>
    <definedName name="_rim4_4">"$#REF!.$#REF!$#REF!"</definedName>
    <definedName name="_rim4_5">NA()</definedName>
    <definedName name="_rim4_6">"$#REF!.$#REF!$#REF!"</definedName>
    <definedName name="_rm4_15">"$#REF!.$#REF!$#REF!"</definedName>
    <definedName name="_rm4_3">"$#REF!.$#REF!$#REF!"</definedName>
    <definedName name="_rm4_4">"$#REF!.$#REF!$#REF!"</definedName>
    <definedName name="_rm4_5">NA()</definedName>
    <definedName name="_rm4_6">"$#REF!.$#REF!$#REF!"</definedName>
    <definedName name="_S1">{#N/A,#N/A,TRUE,"Front";#N/A,#N/A,TRUE,"Simple Letter";#N/A,#N/A,TRUE,"Inside";#N/A,#N/A,TRUE,"Contents";#N/A,#N/A,TRUE,"Basis";#N/A,#N/A,TRUE,"Inclusions";#N/A,#N/A,TRUE,"Exclusions";#N/A,#N/A,TRUE,"Areas";#N/A,#N/A,TRUE,"Summary";#N/A,#N/A,TRUE,"Detail"}</definedName>
    <definedName name="_sah3">{#N/A,#N/A,TRUE,"Front";#N/A,#N/A,TRUE,"Simple Letter";#N/A,#N/A,TRUE,"Inside";#N/A,#N/A,TRUE,"Contents";#N/A,#N/A,TRUE,"Basis";#N/A,#N/A,TRUE,"Inclusions";#N/A,#N/A,TRUE,"Exclusions";#N/A,#N/A,TRUE,"Areas";#N/A,#N/A,TRUE,"Summary";#N/A,#N/A,TRUE,"Detail"}</definedName>
    <definedName name="_SO16">{#N/A,#N/A,TRUE,"Krycí list"}</definedName>
    <definedName name="_sti02">{#N/A,#N/A,FALSE,"gc (2)"}</definedName>
    <definedName name="_t1">{#N/A,#N/A,TRUE,"Introduction";#N/A,#N/A,TRUE,"Operating Statistics";#N/A,#N/A,TRUE,"Capex &amp; Depreciation";#N/A,#N/A,TRUE,"Equity";#N/A,#N/A,TRUE,"Debt";#N/A,#N/A,TRUE,"Debt (2)";#N/A,#N/A,TRUE,"Financials";#N/A,#N/A,TRUE,"Market Info";#N/A,#N/A,TRUE,"Company Card";#N/A,#N/A,TRUE,"One Pager";#N/A,#N/A,TRUE,"First Page";#N/A,#N/A,TRUE,"Technical";#N/A,#N/A,TRUE,"Range Names"}</definedName>
    <definedName name="_t2">{#N/A,#N/A,TRUE,"Introduction";#N/A,#N/A,TRUE,"Operating Statistics";#N/A,#N/A,TRUE,"Capex &amp; Depreciation";#N/A,#N/A,TRUE,"Equity";#N/A,#N/A,TRUE,"Debt";#N/A,#N/A,TRUE,"Debt (2)";#N/A,#N/A,TRUE,"Financials";#N/A,#N/A,TRUE,"Market Info";#N/A,#N/A,TRUE,"Company Card";#N/A,#N/A,TRUE,"One Pager";#N/A,#N/A,TRUE,"First Page";#N/A,#N/A,TRUE,"Technical";#N/A,#N/A,TRUE,"Range Names"}</definedName>
    <definedName name="_ta1">{#N/A,#N/A,TRUE,"Financials";#N/A,#N/A,TRUE,"Operating Statistics";#N/A,#N/A,TRUE,"Capex &amp; Depreciation";#N/A,#N/A,TRUE,"Debt"}</definedName>
    <definedName name="_tb1">{#N/A,#N/A,FALSE,"One Pager";#N/A,#N/A,FALSE,"Technical"}</definedName>
    <definedName name="_TB2_1">NA()</definedName>
    <definedName name="_TB2_2">NA()</definedName>
    <definedName name="_TB2_3">NA()</definedName>
    <definedName name="_TB2_5">NA()</definedName>
    <definedName name="_tem1">{#N/A,#N/A,TRUE,"Front";#N/A,#N/A,TRUE,"Simple Letter";#N/A,#N/A,TRUE,"Inside";#N/A,#N/A,TRUE,"Contents";#N/A,#N/A,TRUE,"Basis";#N/A,#N/A,TRUE,"Inclusions";#N/A,#N/A,TRUE,"Exclusions";#N/A,#N/A,TRUE,"Areas";#N/A,#N/A,TRUE,"Summary";#N/A,#N/A,TRUE,"Detail"}</definedName>
    <definedName name="_tm3">{#N/A,#N/A,TRUE,"Front";#N/A,#N/A,TRUE,"Simple Letter";#N/A,#N/A,TRUE,"Inside";#N/A,#N/A,TRUE,"Contents";#N/A,#N/A,TRUE,"Basis";#N/A,#N/A,TRUE,"Inclusions";#N/A,#N/A,TRUE,"Exclusions";#N/A,#N/A,TRUE,"Areas";#N/A,#N/A,TRUE,"Summary";#N/A,#N/A,TRUE,"Detail"}</definedName>
    <definedName name="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TL1_1">NA()</definedName>
    <definedName name="_TTL1_2">NA()</definedName>
    <definedName name="_TTL1_3">NA()</definedName>
    <definedName name="_TTL1_5">NA()</definedName>
    <definedName name="_TTL2_1">NA()</definedName>
    <definedName name="_TTL2_2">NA()</definedName>
    <definedName name="_TTL2_3">NA()</definedName>
    <definedName name="_TTL2_5">NA()</definedName>
    <definedName name="_TTL3_1">NA()</definedName>
    <definedName name="_TTL3_2">NA()</definedName>
    <definedName name="_TTL3_3">NA()</definedName>
    <definedName name="_TTL3_5">NA()</definedName>
    <definedName name="_TTL4_1">NA()</definedName>
    <definedName name="_TTL4_2">NA()</definedName>
    <definedName name="_TTL4_3">NA()</definedName>
    <definedName name="_TTL4_5">NA()</definedName>
    <definedName name="_TTL5_1">NA()</definedName>
    <definedName name="_TTL5_2">NA()</definedName>
    <definedName name="_TTL5_3">NA()</definedName>
    <definedName name="_TTL5_5">NA()</definedName>
    <definedName name="_TTL6_1">NA()</definedName>
    <definedName name="_TTL6_2">NA()</definedName>
    <definedName name="_TTL6_3">NA()</definedName>
    <definedName name="_TTL6_5">NA()</definedName>
    <definedName name="_wrn1">{#N/A,#N/A,FALSE,"Kalk"}</definedName>
    <definedName name="_wrn2">{"Kalk_druck",#N/A,FALSE,"Kalk";#N/A,#N/A,FALSE,"Risiken";"AllgKost_Druck",#N/A,FALSE,"AllgKost";"KompKost_Druck",#N/A,FALSE,"KompKost"}</definedName>
    <definedName name="_wrn3">{#N/A,#N/A,FALSE,"Kalk"}</definedName>
    <definedName name="_xx1">{"'Typical Costs Estimates'!$C$158:$H$161"}</definedName>
    <definedName localSheetId="1" name="_ys1">{#N/A,#N/A,FALSE,"abs";#N/A,#N/A,FALSE,"Annex-I";#N/A,#N/A,FALSE,"Annex-II";#N/A,#N/A,FALSE,"Annex-III";#N/A,#N/A,FALSE,"Annex-IV";#N/A,#N/A,FALSE,"Annex-V";#N/A,#N/A,FALSE,"Annex-VI"}</definedName>
    <definedName name="_ys1">{#N/A,#N/A,FALSE,"abs";#N/A,#N/A,FALSE,"Annex-I";#N/A,#N/A,FALSE,"Annex-II";#N/A,#N/A,FALSE,"Annex-III";#N/A,#N/A,FALSE,"Annex-IV";#N/A,#N/A,FALSE,"Annex-V";#N/A,#N/A,FALSE,"Annex-VI"}</definedName>
    <definedName name="_ys2">{#N/A,#N/A,FALSE,"abs";#N/A,#N/A,FALSE,"Annex-I";#N/A,#N/A,FALSE,"Annex-II";#N/A,#N/A,FALSE,"Annex-III";#N/A,#N/A,FALSE,"Annex-IV";#N/A,#N/A,FALSE,"Annex-V";#N/A,#N/A,FALSE,"Annex-VI"}</definedName>
    <definedName name="_Z04">{#N/A,#N/A,FALSE,"Australia";#N/A,#N/A,FALSE,"Austria";#N/A,#N/A,FALSE,"Belgium";#N/A,#N/A,FALSE,"Canada";#N/A,#N/A,FALSE,"France";#N/A,#N/A,FALSE,"Germany";#N/A,#N/A,FALSE,"Hong Kong";#N/A,#N/A,FALSE,"Italy";#N/A,#N/A,FALSE,"Japan";#N/A,#N/A,FALSE,"Korea";#N/A,#N/A,FALSE,"Mexico";#N/A,#N/A,FALSE,"Poland";#N/A,#N/A,FALSE,"Spain";#N/A,#N/A,FALSE,"Switzerland";#N/A,#N/A,FALSE,"UK"}</definedName>
    <definedName name="_Z05">{#N/A,#N/A,FALSE,"Australia";#N/A,#N/A,FALSE,"Austria";#N/A,#N/A,FALSE,"Belgium";#N/A,#N/A,FALSE,"Canada";#N/A,#N/A,FALSE,"France";#N/A,#N/A,FALSE,"Germany";#N/A,#N/A,FALSE,"Hong Kong";#N/A,#N/A,FALSE,"Italy";#N/A,#N/A,FALSE,"Japan";#N/A,#N/A,FALSE,"Korea";#N/A,#N/A,FALSE,"Mexico";#N/A,#N/A,FALSE,"Poland";#N/A,#N/A,FALSE,"Spain";#N/A,#N/A,FALSE,"Switzerland";#N/A,#N/A,FALSE,"UK"}</definedName>
    <definedName name="a___0_1">NA()</definedName>
    <definedName name="a___0_2">NA()</definedName>
    <definedName name="a___0_3">NA()</definedName>
    <definedName name="a___0_5">NA()</definedName>
    <definedName name="a___13_1">NA()</definedName>
    <definedName name="a___13_2">NA()</definedName>
    <definedName name="a___13_3">NA()</definedName>
    <definedName name="a___13_5">NA()</definedName>
    <definedName name="A_1">NA()</definedName>
    <definedName name="a_1_1">NA()</definedName>
    <definedName name="a_11">"'smb://rajeev/c/rajeev/data/rajmah/p&amp;g%25252525252525252525252520super/hosmec%25252525252525252525252520hosp..xls'#$boq.$dy$129"</definedName>
    <definedName name="a_12">"'file://Rajeev/c/rajeev/data/RAJMAH/P&amp;G%20Super/Hosmec%20Hosp..xls'#$boq.$DY$129"</definedName>
    <definedName name="a_15">"$#REF!.$#REF!$#REF!"</definedName>
    <definedName name="A_2">NA()</definedName>
    <definedName name="a_2_1">NA()</definedName>
    <definedName name="A_3">NA()</definedName>
    <definedName name="a_3_1">"$#REF!.$#REF!$#REF!"</definedName>
    <definedName name="a_4">"$#REF!.$#REF!$#REF!"</definedName>
    <definedName name="A_5">NA()</definedName>
    <definedName name="a_6">"$#REF!.$#REF!$#REF!"</definedName>
    <definedName name="A1____0_1">NA()</definedName>
    <definedName name="A1____0_2">NA()</definedName>
    <definedName name="A1____0_3">NA()</definedName>
    <definedName name="A1____0_5">NA()</definedName>
    <definedName name="A1____13_1">NA()</definedName>
    <definedName name="A1____13_2">NA()</definedName>
    <definedName name="A1____13_3">NA()</definedName>
    <definedName name="A1____13_5">NA()</definedName>
    <definedName name="A1__1">NA()</definedName>
    <definedName name="A1__2">NA()</definedName>
    <definedName name="A1__3">NA()</definedName>
    <definedName name="A1__5">NA()</definedName>
    <definedName name="A10____0_1">NA()</definedName>
    <definedName name="A10____0_2">NA()</definedName>
    <definedName name="A10____0_3">NA()</definedName>
    <definedName name="A10____0_5">NA()</definedName>
    <definedName name="A10____13_1">NA()</definedName>
    <definedName name="A10____13_2">NA()</definedName>
    <definedName name="A10____13_3">NA()</definedName>
    <definedName name="A10____13_5">NA()</definedName>
    <definedName name="A10__1">NA()</definedName>
    <definedName name="A10__2">NA()</definedName>
    <definedName name="A10__3">NA()</definedName>
    <definedName name="A10__5">NA()</definedName>
    <definedName name="A13____0_1">NA()</definedName>
    <definedName name="A13____0_2">NA()</definedName>
    <definedName name="A13____0_3">NA()</definedName>
    <definedName name="A13____0_5">NA()</definedName>
    <definedName name="A13____13_1">NA()</definedName>
    <definedName name="A13____13_2">NA()</definedName>
    <definedName name="A13____13_3">NA()</definedName>
    <definedName name="A13____13_5">NA()</definedName>
    <definedName name="A13__1">NA()</definedName>
    <definedName name="A13__2">NA()</definedName>
    <definedName name="A13__3">NA()</definedName>
    <definedName name="A13__5">NA()</definedName>
    <definedName name="A2____0_1">NA()</definedName>
    <definedName name="A2____0_2">NA()</definedName>
    <definedName name="A2____0_3">NA()</definedName>
    <definedName name="A2____0_5">NA()</definedName>
    <definedName name="A2____13_1">NA()</definedName>
    <definedName name="A2____13_2">NA()</definedName>
    <definedName name="A2____13_3">NA()</definedName>
    <definedName name="A2____13_5">NA()</definedName>
    <definedName name="A2__1">NA()</definedName>
    <definedName name="A2__2">NA()</definedName>
    <definedName name="A2__3">NA()</definedName>
    <definedName name="A2__5">NA()</definedName>
    <definedName name="A3____0_1">NA()</definedName>
    <definedName name="A3____0_2">NA()</definedName>
    <definedName name="A3____0_3">NA()</definedName>
    <definedName name="A3____0_5">NA()</definedName>
    <definedName name="A3____13_1">NA()</definedName>
    <definedName name="A3____13_2">NA()</definedName>
    <definedName name="A3____13_3">NA()</definedName>
    <definedName name="A3____13_5">NA()</definedName>
    <definedName name="A3__1">NA()</definedName>
    <definedName name="A3__2">NA()</definedName>
    <definedName name="A3__3">NA()</definedName>
    <definedName name="A3__5">NA()</definedName>
    <definedName name="A4____0_1">NA()</definedName>
    <definedName name="A4____0_2">NA()</definedName>
    <definedName name="A4____0_3">NA()</definedName>
    <definedName name="A4____0_5">NA()</definedName>
    <definedName name="A4____13_1">NA()</definedName>
    <definedName name="A4____13_2">NA()</definedName>
    <definedName name="A4____13_3">NA()</definedName>
    <definedName name="A4____13_5">NA()</definedName>
    <definedName name="A4__1">NA()</definedName>
    <definedName name="A4__2">NA()</definedName>
    <definedName name="A4__3">NA()</definedName>
    <definedName name="A4__5">NA()</definedName>
    <definedName name="A5____0_1">NA()</definedName>
    <definedName name="A5____0_2">NA()</definedName>
    <definedName name="A5____0_3">NA()</definedName>
    <definedName name="A5____0_5">NA()</definedName>
    <definedName name="A5____13_1">NA()</definedName>
    <definedName name="A5____13_2">NA()</definedName>
    <definedName name="A5____13_3">NA()</definedName>
    <definedName name="A5____13_5">NA()</definedName>
    <definedName name="A5__1">NA()</definedName>
    <definedName name="A5__2">NA()</definedName>
    <definedName name="A5__3">NA()</definedName>
    <definedName name="A5__5">NA()</definedName>
    <definedName name="A6____0_1">NA()</definedName>
    <definedName name="A6____0_2">NA()</definedName>
    <definedName name="A6____0_3">NA()</definedName>
    <definedName name="A6____0_5">NA()</definedName>
    <definedName name="A6____13_1">NA()</definedName>
    <definedName name="A6____13_2">NA()</definedName>
    <definedName name="A6____13_3">NA()</definedName>
    <definedName name="A6____13_5">NA()</definedName>
    <definedName name="A6__1">NA()</definedName>
    <definedName name="A6__2">NA()</definedName>
    <definedName name="A6__3">NA()</definedName>
    <definedName name="A6__5">NA()</definedName>
    <definedName name="A7____0_1">NA()</definedName>
    <definedName name="A7____0_2">NA()</definedName>
    <definedName name="A7____0_3">NA()</definedName>
    <definedName name="A7____0_5">NA()</definedName>
    <definedName name="A7____13_1">NA()</definedName>
    <definedName name="A7____13_2">NA()</definedName>
    <definedName name="A7____13_3">NA()</definedName>
    <definedName name="A7____13_5">NA()</definedName>
    <definedName name="A7__1">NA()</definedName>
    <definedName name="A7__2">NA()</definedName>
    <definedName name="A7__3">NA()</definedName>
    <definedName name="A7__5">NA()</definedName>
    <definedName name="A8____0_1">NA()</definedName>
    <definedName name="A8____0_2">NA()</definedName>
    <definedName name="A8____0_3">NA()</definedName>
    <definedName name="A8____0_5">NA()</definedName>
    <definedName name="A8____13_1">NA()</definedName>
    <definedName name="A8____13_2">NA()</definedName>
    <definedName name="A8____13_3">NA()</definedName>
    <definedName name="A8____13_5">NA()</definedName>
    <definedName name="A8__1">NA()</definedName>
    <definedName name="A8__2">NA()</definedName>
    <definedName name="A8__3">NA()</definedName>
    <definedName name="A8__5">NA()</definedName>
    <definedName name="A9____0_1">NA()</definedName>
    <definedName name="A9____0_2">NA()</definedName>
    <definedName name="A9____0_3">NA()</definedName>
    <definedName name="A9____0_5">NA()</definedName>
    <definedName name="A9____13_1">NA()</definedName>
    <definedName name="A9____13_2">NA()</definedName>
    <definedName name="A9____13_3">NA()</definedName>
    <definedName name="A9____13_5">NA()</definedName>
    <definedName name="A9__1">NA()</definedName>
    <definedName name="A9__2">NA()</definedName>
    <definedName name="A9__3">NA()</definedName>
    <definedName name="A9__5">NA()</definedName>
    <definedName name="AAA">{#N/A,#N/A,TRUE,"Front";#N/A,#N/A,TRUE,"Simple Letter";#N/A,#N/A,TRUE,"Inside";#N/A,#N/A,TRUE,"Contents";#N/A,#N/A,TRUE,"Basis";#N/A,#N/A,TRUE,"Inclusions";#N/A,#N/A,TRUE,"Exclusions";#N/A,#N/A,TRUE,"Areas";#N/A,#N/A,TRUE,"Summary";#N/A,#N/A,TRUE,"Detail"}</definedName>
    <definedName name="aaaa">{#N/A,#N/A,TRUE,"Front";#N/A,#N/A,TRUE,"Simple Letter";#N/A,#N/A,TRUE,"Inside";#N/A,#N/A,TRUE,"Contents";#N/A,#N/A,TRUE,"Basis";#N/A,#N/A,TRUE,"Inclusions";#N/A,#N/A,TRUE,"Exclusions";#N/A,#N/A,TRUE,"Areas";#N/A,#N/A,TRUE,"Summary";#N/A,#N/A,TRUE,"Detail"}</definedName>
    <definedName name="AAAAAA">{#N/A,#N/A,FALSE,"gc (2)"}</definedName>
    <definedName name="AAAAAAA">{#N/A,#N/A,TRUE,"Front";#N/A,#N/A,TRUE,"Simple Letter";#N/A,#N/A,TRUE,"Inside";#N/A,#N/A,TRUE,"Contents";#N/A,#N/A,TRUE,"Basis";#N/A,#N/A,TRUE,"Inclusions";#N/A,#N/A,TRUE,"Exclusions";#N/A,#N/A,TRUE,"Areas";#N/A,#N/A,TRUE,"Summary";#N/A,#N/A,TRUE,"Detail"}</definedName>
    <definedName name="aaaaaaaa">{#N/A,#N/A,TRUE,"Krycí list"}</definedName>
    <definedName name="aaaaaaaaa">{#N/A,#N/A,TRUE,"Front";#N/A,#N/A,TRUE,"Simple Letter";#N/A,#N/A,TRUE,"Inside";#N/A,#N/A,TRUE,"Contents";#N/A,#N/A,TRUE,"Basis";#N/A,#N/A,TRUE,"Inclusions";#N/A,#N/A,TRUE,"Exclusions";#N/A,#N/A,TRUE,"Areas";#N/A,#N/A,TRUE,"Summary";#N/A,#N/A,TRUE,"Detail"}</definedName>
    <definedName name="aaaaaaaaaaaa">{#N/A,#N/A,TRUE,"Krycí list"}</definedName>
    <definedName name="aaaaaaaaaaaaaaaaa">{#N/A,#N/A,TRUE,"Krycí list"}</definedName>
    <definedName name="aaffa">{#N/A,#N/A,FALSE,"COVER.XLS";#N/A,#N/A,FALSE,"RACT1.XLS";#N/A,#N/A,FALSE,"RACT2.XLS";#N/A,#N/A,FALSE,"ECCMP";#N/A,#N/A,FALSE,"WELDER.XLS"}</definedName>
    <definedName name="aakdf">{#N/A,#N/A,FALSE,"mgtsum.XLS";#N/A,#N/A,FALSE,"CAPONE";#N/A,#N/A,FALSE,"CAPTWO";#N/A,#N/A,FALSE,"CAPTHREE"}</definedName>
    <definedName name="AB_1">NA()</definedName>
    <definedName name="AB_2">NA()</definedName>
    <definedName name="AB_3">NA()</definedName>
    <definedName name="AB_5">NA()</definedName>
    <definedName name="aba">{#N/A,#N/A,FALSE,"COVER1.XLS ";#N/A,#N/A,FALSE,"RACT1.XLS";#N/A,#N/A,FALSE,"RACT2.XLS";#N/A,#N/A,FALSE,"ECCMP";#N/A,#N/A,FALSE,"WELDER.XLS"}</definedName>
    <definedName name="abc_15">"$#REF!.$#REF!$#REF!"</definedName>
    <definedName name="abc_3">"$#REF!.$#REF!$#REF!"</definedName>
    <definedName name="abc_4">"$#REF!.$#REF!$#REF!"</definedName>
    <definedName name="abc_5">NA()</definedName>
    <definedName name="abc_6">"$#REF!.$#REF!$#REF!"</definedName>
    <definedName name="abcd">{#N/A,#N/A,TRUE,"Front";#N/A,#N/A,TRUE,"Simple Letter";#N/A,#N/A,TRUE,"Inside";#N/A,#N/A,TRUE,"Contents";#N/A,#N/A,TRUE,"Basis";#N/A,#N/A,TRUE,"Inclusions";#N/A,#N/A,TRUE,"Exclusions";#N/A,#N/A,TRUE,"Areas";#N/A,#N/A,TRUE,"Summary";#N/A,#N/A,TRUE,"Detail"}</definedName>
    <definedName name="abcd_1">NA()</definedName>
    <definedName name="abcd_2">NA()</definedName>
    <definedName name="abcd_3">NA()</definedName>
    <definedName name="abcd_5">NA()</definedName>
    <definedName name="abcdefg">{#N/A,#N/A,FALSE,"mgtsum.XLS";#N/A,#N/A,FALSE,"CAPONE";#N/A,#N/A,FALSE,"CAPTWO";#N/A,#N/A,FALSE,"CAPTHREE"}</definedName>
    <definedName name="abcxyz">{#N/A,#N/A,FALSE,"mgtsum.XLS";#N/A,#N/A,FALSE,"CAPONE";#N/A,#N/A,FALSE,"CAPTWO";#N/A,#N/A,FALSE,"CAPTHREE"}</definedName>
    <definedName name="abst">{#N/A,#N/A,TRUE,"Front";#N/A,#N/A,TRUE,"Simple Letter";#N/A,#N/A,TRUE,"Inside";#N/A,#N/A,TRUE,"Contents";#N/A,#N/A,TRUE,"Basis";#N/A,#N/A,TRUE,"Inclusions";#N/A,#N/A,TRUE,"Exclusions";#N/A,#N/A,TRUE,"Areas";#N/A,#N/A,TRUE,"Summary";#N/A,#N/A,TRUE,"Detail"}</definedName>
    <definedName name="absth">{#N/A,#N/A,TRUE,"Front";#N/A,#N/A,TRUE,"Simple Letter";#N/A,#N/A,TRUE,"Inside";#N/A,#N/A,TRUE,"Contents";#N/A,#N/A,TRUE,"Basis";#N/A,#N/A,TRUE,"Inclusions";#N/A,#N/A,TRUE,"Exclusions";#N/A,#N/A,TRUE,"Areas";#N/A,#N/A,TRUE,"Summary";#N/A,#N/A,TRUE,"Detail"}</definedName>
    <definedName localSheetId="1" name="abstractEB">{#N/A,#N/A,TRUE,"Front";#N/A,#N/A,TRUE,"Simple Letter";#N/A,#N/A,TRUE,"Inside";#N/A,#N/A,TRUE,"Contents";#N/A,#N/A,TRUE,"Basis";#N/A,#N/A,TRUE,"Inclusions";#N/A,#N/A,TRUE,"Exclusions";#N/A,#N/A,TRUE,"Areas";#N/A,#N/A,TRUE,"Summary";#N/A,#N/A,TRUE,"Detail"}</definedName>
    <definedName name="abstractEB">{#N/A,#N/A,TRUE,"Front";#N/A,#N/A,TRUE,"Simple Letter";#N/A,#N/A,TRUE,"Inside";#N/A,#N/A,TRUE,"Contents";#N/A,#N/A,TRUE,"Basis";#N/A,#N/A,TRUE,"Inclusions";#N/A,#N/A,TRUE,"Exclusions";#N/A,#N/A,TRUE,"Areas";#N/A,#N/A,TRUE,"Summary";#N/A,#N/A,TRUE,"Detail"}</definedName>
    <definedName name="abstractEB_1">{#N/A,#N/A,TRUE,"Front";#N/A,#N/A,TRUE,"Simple Letter";#N/A,#N/A,TRUE,"Inside";#N/A,#N/A,TRUE,"Contents";#N/A,#N/A,TRUE,"Basis";#N/A,#N/A,TRUE,"Inclusions";#N/A,#N/A,TRUE,"Exclusions";#N/A,#N/A,TRUE,"Areas";#N/A,#N/A,TRUE,"Summary";#N/A,#N/A,TRUE,"Detail"}</definedName>
    <definedName name="abstractEB_1_1">{#N/A,#N/A,TRUE,"Front";#N/A,#N/A,TRUE,"Simple Letter";#N/A,#N/A,TRUE,"Inside";#N/A,#N/A,TRUE,"Contents";#N/A,#N/A,TRUE,"Basis";#N/A,#N/A,TRUE,"Inclusions";#N/A,#N/A,TRUE,"Exclusions";#N/A,#N/A,TRUE,"Areas";#N/A,#N/A,TRUE,"Summary";#N/A,#N/A,TRUE,"Detail"}</definedName>
    <definedName name="abstractEB_2">{#N/A,#N/A,TRUE,"Front";#N/A,#N/A,TRUE,"Simple Letter";#N/A,#N/A,TRUE,"Inside";#N/A,#N/A,TRUE,"Contents";#N/A,#N/A,TRUE,"Basis";#N/A,#N/A,TRUE,"Inclusions";#N/A,#N/A,TRUE,"Exclusions";#N/A,#N/A,TRUE,"Areas";#N/A,#N/A,TRUE,"Summary";#N/A,#N/A,TRUE,"Detail"}</definedName>
    <definedName name="abstractEB_2_1">{#N/A,#N/A,TRUE,"Front";#N/A,#N/A,TRUE,"Simple Letter";#N/A,#N/A,TRUE,"Inside";#N/A,#N/A,TRUE,"Contents";#N/A,#N/A,TRUE,"Basis";#N/A,#N/A,TRUE,"Inclusions";#N/A,#N/A,TRUE,"Exclusions";#N/A,#N/A,TRUE,"Areas";#N/A,#N/A,TRUE,"Summary";#N/A,#N/A,TRUE,"Detail"}</definedName>
    <definedName name="abstractEB_3">{#N/A,#N/A,TRUE,"Front";#N/A,#N/A,TRUE,"Simple Letter";#N/A,#N/A,TRUE,"Inside";#N/A,#N/A,TRUE,"Contents";#N/A,#N/A,TRUE,"Basis";#N/A,#N/A,TRUE,"Inclusions";#N/A,#N/A,TRUE,"Exclusions";#N/A,#N/A,TRUE,"Areas";#N/A,#N/A,TRUE,"Summary";#N/A,#N/A,TRUE,"Detail"}</definedName>
    <definedName name="abstractEB_3_1">{#N/A,#N/A,TRUE,"Front";#N/A,#N/A,TRUE,"Simple Letter";#N/A,#N/A,TRUE,"Inside";#N/A,#N/A,TRUE,"Contents";#N/A,#N/A,TRUE,"Basis";#N/A,#N/A,TRUE,"Inclusions";#N/A,#N/A,TRUE,"Exclusions";#N/A,#N/A,TRUE,"Areas";#N/A,#N/A,TRUE,"Summary";#N/A,#N/A,TRUE,"Detail"}</definedName>
    <definedName name="abstractEB1">{#N/A,#N/A,TRUE,"Front";#N/A,#N/A,TRUE,"Simple Letter";#N/A,#N/A,TRUE,"Inside";#N/A,#N/A,TRUE,"Contents";#N/A,#N/A,TRUE,"Basis";#N/A,#N/A,TRUE,"Inclusions";#N/A,#N/A,TRUE,"Exclusions";#N/A,#N/A,TRUE,"Areas";#N/A,#N/A,TRUE,"Summary";#N/A,#N/A,TRUE,"Detail"}</definedName>
    <definedName name="Abstractvillas">{#N/A,#N/A,FALSE,"abs";#N/A,#N/A,FALSE,"Annex-I";#N/A,#N/A,FALSE,"Annex-II";#N/A,#N/A,FALSE,"Annex-III";#N/A,#N/A,FALSE,"Annex-IV";#N/A,#N/A,FALSE,"Annex-V";#N/A,#N/A,FALSE,"Annex-VI"}</definedName>
    <definedName name="Ac_1">NA()</definedName>
    <definedName name="Ac_2">NA()</definedName>
    <definedName name="Ac_3">NA()</definedName>
    <definedName name="Ac_5">NA()</definedName>
    <definedName name="AccessDatabase">"D:\MIS\TALLY  31.09.04 sep\AS PER TALLY 31.09.04.mdb"</definedName>
    <definedName name="ACl">#REF!*2.51</definedName>
    <definedName name="ACM">#REF!*3.44</definedName>
    <definedName name="ACP">#REF!*3.18</definedName>
    <definedName name="ACsf">#REF!*3.19</definedName>
    <definedName name="acv_5">NA()</definedName>
    <definedName name="Ad">{#N/A,#N/A,TRUE,"Front";#N/A,#N/A,TRUE,"Simple Letter";#N/A,#N/A,TRUE,"Inside";#N/A,#N/A,TRUE,"Contents";#N/A,#N/A,TRUE,"Basis";#N/A,#N/A,TRUE,"Inclusions";#N/A,#N/A,TRUE,"Exclusions";#N/A,#N/A,TRUE,"Areas";#N/A,#N/A,TRUE,"Summary";#N/A,#N/A,TRUE,"Detail"}</definedName>
    <definedName name="ad_11">"'smb://Tender2/d/Vinod/Excel/Tender/Garuda%252520Resorts.xls'#$Boq.CX1"</definedName>
    <definedName name="ada">{#N/A,#N/A,FALSE,"str_title";#N/A,#N/A,FALSE,"SUM";#N/A,#N/A,FALSE,"Scope";#N/A,#N/A,FALSE,"PIE-Jn";#N/A,#N/A,FALSE,"PIE-Jn_Hz";#N/A,#N/A,FALSE,"Liq_Plan";#N/A,#N/A,FALSE,"S_Curve";#N/A,#N/A,FALSE,"Liq_Prof";#N/A,#N/A,FALSE,"Man_Pwr";#N/A,#N/A,FALSE,"Man_Prof"}</definedName>
    <definedName name="adadd">{#N/A,#N/A,FALSE,"COVER1.XLS ";#N/A,#N/A,FALSE,"RACT1.XLS";#N/A,#N/A,FALSE,"RACT2.XLS";#N/A,#N/A,FALSE,"ECCMP";#N/A,#N/A,FALSE,"WELDER.XLS"}</definedName>
    <definedName name="ADAM">{#N/A,#N/A,TRUE,"Front";#N/A,#N/A,TRUE,"Simple Letter";#N/A,#N/A,TRUE,"Inside";#N/A,#N/A,TRUE,"Contents";#N/A,#N/A,TRUE,"Basis";#N/A,#N/A,TRUE,"Inclusions";#N/A,#N/A,TRUE,"Exclusions";#N/A,#N/A,TRUE,"Areas";#N/A,#N/A,TRUE,"Summary";#N/A,#N/A,TRUE,"Detail"}</definedName>
    <definedName name="add_BOQ">{#N/A,#N/A,TRUE,"Front";#N/A,#N/A,TRUE,"Simple Letter";#N/A,#N/A,TRUE,"Inside";#N/A,#N/A,TRUE,"Contents";#N/A,#N/A,TRUE,"Basis";#N/A,#N/A,TRUE,"Inclusions";#N/A,#N/A,TRUE,"Exclusions";#N/A,#N/A,TRUE,"Areas";#N/A,#N/A,TRUE,"Summary";#N/A,#N/A,TRUE,"Detail"}</definedName>
    <definedName name="ade">{#N/A,#N/A,TRUE,"Krycí list"}</definedName>
    <definedName name="adf">{#N/A,#N/A,FALSE,"COVER1.XLS ";#N/A,#N/A,FALSE,"RACT1.XLS";#N/A,#N/A,FALSE,"RACT2.XLS";#N/A,#N/A,FALSE,"ECCMP";#N/A,#N/A,FALSE,"WELDER.XLS"}</definedName>
    <definedName name="aditya">{#N/A,#N/A,TRUE,"Front";#N/A,#N/A,TRUE,"Simple Letter";#N/A,#N/A,TRUE,"Inside";#N/A,#N/A,TRUE,"Contents";#N/A,#N/A,TRUE,"Basis";#N/A,#N/A,TRUE,"Inclusions";#N/A,#N/A,TRUE,"Exclusions";#N/A,#N/A,TRUE,"Areas";#N/A,#N/A,TRUE,"Summary";#N/A,#N/A,TRUE,"Detail"}</definedName>
    <definedName name="adj_1">NA()</definedName>
    <definedName name="adj_2">NA()</definedName>
    <definedName name="adj_3">NA()</definedName>
    <definedName name="adj_5">NA()</definedName>
    <definedName name="Adminexp">{#N/A,#N/A,TRUE,"Front";#N/A,#N/A,TRUE,"Simple Letter";#N/A,#N/A,TRUE,"Inside";#N/A,#N/A,TRUE,"Contents";#N/A,#N/A,TRUE,"Basis";#N/A,#N/A,TRUE,"Inclusions";#N/A,#N/A,TRUE,"Exclusions";#N/A,#N/A,TRUE,"Areas";#N/A,#N/A,TRUE,"Summary";#N/A,#N/A,TRUE,"Detail"}</definedName>
    <definedName name="ads">{#N/A,#N/A,FALSE,"COVER1.XLS ";#N/A,#N/A,FALSE,"RACT1.XLS";#N/A,#N/A,FALSE,"RACT2.XLS";#N/A,#N/A,FALSE,"ECCMP";#N/A,#N/A,FALSE,"WELDER.XLS"}</definedName>
    <definedName name="AFEEEEE">{#N/A,#N/A,TRUE,"Front";#N/A,#N/A,TRUE,"Simple Letter";#N/A,#N/A,TRUE,"Inside";#N/A,#N/A,TRUE,"Contents";#N/A,#N/A,TRUE,"Basis";#N/A,#N/A,TRUE,"Inclusions";#N/A,#N/A,TRUE,"Exclusions";#N/A,#N/A,TRUE,"Areas";#N/A,#N/A,TRUE,"Summary";#N/A,#N/A,TRUE,"Detail"}</definedName>
    <definedName name="Ag___0_1">NA()</definedName>
    <definedName name="Ag___0_2">NA()</definedName>
    <definedName name="Ag___0_3">NA()</definedName>
    <definedName name="Ag___0_5">NA()</definedName>
    <definedName name="Ag___13_1">NA()</definedName>
    <definedName name="Ag___13_2">NA()</definedName>
    <definedName name="Ag___13_3">NA()</definedName>
    <definedName name="Ag___13_5">NA()</definedName>
    <definedName name="Ag_1">NA()</definedName>
    <definedName name="Ag_2">NA()</definedName>
    <definedName name="Ag_3">NA()</definedName>
    <definedName name="Ag_5">NA()</definedName>
    <definedName name="ahha">{#N/A,#N/A,TRUE,"Front";#N/A,#N/A,TRUE,"Simple Letter";#N/A,#N/A,TRUE,"Inside";#N/A,#N/A,TRUE,"Contents";#N/A,#N/A,TRUE,"Basis";#N/A,#N/A,TRUE,"Inclusions";#N/A,#N/A,TRUE,"Exclusions";#N/A,#N/A,TRUE,"Areas";#N/A,#N/A,TRUE,"Summary";#N/A,#N/A,TRUE,"Detail"}</definedName>
    <definedName name="ahu_1">NA()</definedName>
    <definedName name="ahu_2">NA()</definedName>
    <definedName name="ahu_3">NA()</definedName>
    <definedName name="ahu_5">NA()</definedName>
    <definedName name="aiv_1">NA()</definedName>
    <definedName name="aiv_2_1_1">NA()</definedName>
    <definedName name="aiv_2_2">NA()</definedName>
    <definedName name="aiv_2_3">NA()</definedName>
    <definedName name="aiv_2_5">NA()</definedName>
    <definedName name="aiv_2_6">NA()</definedName>
    <definedName name="aiv_3">NA()</definedName>
    <definedName name="aiv_5">NA()</definedName>
    <definedName name="aiv_6">NA()</definedName>
    <definedName name="ALLLLLLLLL">{#N/A,#N/A,TRUE,"Front";#N/A,#N/A,TRUE,"Simple Letter";#N/A,#N/A,TRUE,"Inside";#N/A,#N/A,TRUE,"Contents";#N/A,#N/A,TRUE,"Basis";#N/A,#N/A,TRUE,"Inclusions";#N/A,#N/A,TRUE,"Exclusions";#N/A,#N/A,TRUE,"Areas";#N/A,#N/A,TRUE,"Summary";#N/A,#N/A,TRUE,"Detail"}</definedName>
    <definedName name="alpha_1">NA()</definedName>
    <definedName name="alpha_2">NA()</definedName>
    <definedName name="alpha_3">NA()</definedName>
    <definedName name="alpha_5">NA()</definedName>
    <definedName name="ALUMINIU">"$#REF!.$#REF!$#REF!:$#REF!$#REF!"</definedName>
    <definedName name="ALUMINIU_8">"$#REF!.$#REF!$#REF!:$#REF!$#REF!"</definedName>
    <definedName name="Alw_1">NA()</definedName>
    <definedName name="Alw_2">NA()</definedName>
    <definedName name="Alw_3">NA()</definedName>
    <definedName name="Alw_5">NA()</definedName>
    <definedName name="alyson">{#N/A,#N/A,FALSE,"Australia";#N/A,#N/A,FALSE,"Austria";#N/A,#N/A,FALSE,"Belgium";#N/A,#N/A,FALSE,"Canada";#N/A,#N/A,FALSE,"France";#N/A,#N/A,FALSE,"Germany";#N/A,#N/A,FALSE,"Hong Kong";#N/A,#N/A,FALSE,"Italy";#N/A,#N/A,FALSE,"Japan";#N/A,#N/A,FALSE,"Korea";#N/A,#N/A,FALSE,"Mexico";#N/A,#N/A,FALSE,"Poland";#N/A,#N/A,FALSE,"Spain";#N/A,#N/A,FALSE,"Switzerland";#N/A,#N/A,FALSE,"UK"}</definedName>
    <definedName name="Amen">13/100</definedName>
    <definedName name="Amr">{"AWARDED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mt">{"Balance Sheet",#N/A,FALSE,"Balsheet";"Assets Schedule",#N/A,FALSE,"Balsheet";"Abstract",#N/A,FALSE,"Balsheet"}</definedName>
    <definedName name="anscount">1</definedName>
    <definedName name="anuj101">{#N/A,#N/A,TRUE,"Front";#N/A,#N/A,TRUE,"Simple Letter";#N/A,#N/A,TRUE,"Inside";#N/A,#N/A,TRUE,"Contents";#N/A,#N/A,TRUE,"Basis";#N/A,#N/A,TRUE,"Inclusions";#N/A,#N/A,TRUE,"Exclusions";#N/A,#N/A,TRUE,"Areas";#N/A,#N/A,TRUE,"Summary";#N/A,#N/A,TRUE,"Detail"}</definedName>
    <definedName name="anuj102">{#N/A,#N/A,TRUE,"Front";#N/A,#N/A,TRUE,"Simple Letter";#N/A,#N/A,TRUE,"Inside";#N/A,#N/A,TRUE,"Contents";#N/A,#N/A,TRUE,"Basis";#N/A,#N/A,TRUE,"Inclusions";#N/A,#N/A,TRUE,"Exclusions";#N/A,#N/A,TRUE,"Areas";#N/A,#N/A,TRUE,"Summary";#N/A,#N/A,TRUE,"Detail"}</definedName>
    <definedName name="anuj103">{#N/A,#N/A,TRUE,"Front";#N/A,#N/A,TRUE,"Simple Letter";#N/A,#N/A,TRUE,"Inside";#N/A,#N/A,TRUE,"Contents";#N/A,#N/A,TRUE,"Basis";#N/A,#N/A,TRUE,"Inclusions";#N/A,#N/A,TRUE,"Exclusions";#N/A,#N/A,TRUE,"Areas";#N/A,#N/A,TRUE,"Summary";#N/A,#N/A,TRUE,"Detail"}</definedName>
    <definedName name="anuj104">{#N/A,#N/A,TRUE,"Front";#N/A,#N/A,TRUE,"Simple Letter";#N/A,#N/A,TRUE,"Inside";#N/A,#N/A,TRUE,"Contents";#N/A,#N/A,TRUE,"Basis";#N/A,#N/A,TRUE,"Inclusions";#N/A,#N/A,TRUE,"Exclusions";#N/A,#N/A,TRUE,"Areas";#N/A,#N/A,TRUE,"Summary";#N/A,#N/A,TRUE,"Detail"}</definedName>
    <definedName name="anuj105">{#N/A,#N/A,TRUE,"Front";#N/A,#N/A,TRUE,"Simple Letter";#N/A,#N/A,TRUE,"Inside";#N/A,#N/A,TRUE,"Contents";#N/A,#N/A,TRUE,"Basis";#N/A,#N/A,TRUE,"Inclusions";#N/A,#N/A,TRUE,"Exclusions";#N/A,#N/A,TRUE,"Areas";#N/A,#N/A,TRUE,"Summary";#N/A,#N/A,TRUE,"Detail"}</definedName>
    <definedName name="anuj12">{#N/A,#N/A,TRUE,"Front";#N/A,#N/A,TRUE,"Simple Letter";#N/A,#N/A,TRUE,"Inside";#N/A,#N/A,TRUE,"Contents";#N/A,#N/A,TRUE,"Basis";#N/A,#N/A,TRUE,"Inclusions";#N/A,#N/A,TRUE,"Exclusions";#N/A,#N/A,TRUE,"Areas";#N/A,#N/A,TRUE,"Summary";#N/A,#N/A,TRUE,"Detail"}</definedName>
    <definedName name="anuj14">{#N/A,#N/A,TRUE,"Front";#N/A,#N/A,TRUE,"Simple Letter";#N/A,#N/A,TRUE,"Inside";#N/A,#N/A,TRUE,"Contents";#N/A,#N/A,TRUE,"Basis";#N/A,#N/A,TRUE,"Inclusions";#N/A,#N/A,TRUE,"Exclusions";#N/A,#N/A,TRUE,"Areas";#N/A,#N/A,TRUE,"Summary";#N/A,#N/A,TRUE,"Detail"}</definedName>
    <definedName name="anuj20">{#N/A,#N/A,TRUE,"Front";#N/A,#N/A,TRUE,"Simple Letter";#N/A,#N/A,TRUE,"Inside";#N/A,#N/A,TRUE,"Contents";#N/A,#N/A,TRUE,"Basis";#N/A,#N/A,TRUE,"Inclusions";#N/A,#N/A,TRUE,"Exclusions";#N/A,#N/A,TRUE,"Areas";#N/A,#N/A,TRUE,"Summary";#N/A,#N/A,TRUE,"Detail"}</definedName>
    <definedName name="anuj21">{#N/A,#N/A,TRUE,"Front";#N/A,#N/A,TRUE,"Simple Letter";#N/A,#N/A,TRUE,"Inside";#N/A,#N/A,TRUE,"Contents";#N/A,#N/A,TRUE,"Basis";#N/A,#N/A,TRUE,"Inclusions";#N/A,#N/A,TRUE,"Exclusions";#N/A,#N/A,TRUE,"Areas";#N/A,#N/A,TRUE,"Summary";#N/A,#N/A,TRUE,"Detail"}</definedName>
    <definedName name="anuj23">{#N/A,#N/A,TRUE,"Front";#N/A,#N/A,TRUE,"Simple Letter";#N/A,#N/A,TRUE,"Inside";#N/A,#N/A,TRUE,"Contents";#N/A,#N/A,TRUE,"Basis";#N/A,#N/A,TRUE,"Inclusions";#N/A,#N/A,TRUE,"Exclusions";#N/A,#N/A,TRUE,"Areas";#N/A,#N/A,TRUE,"Summary";#N/A,#N/A,TRUE,"Detail"}</definedName>
    <definedName name="anuj24">{#N/A,#N/A,TRUE,"Front";#N/A,#N/A,TRUE,"Simple Letter";#N/A,#N/A,TRUE,"Inside";#N/A,#N/A,TRUE,"Contents";#N/A,#N/A,TRUE,"Basis";#N/A,#N/A,TRUE,"Inclusions";#N/A,#N/A,TRUE,"Exclusions";#N/A,#N/A,TRUE,"Areas";#N/A,#N/A,TRUE,"Summary";#N/A,#N/A,TRUE,"Detail"}</definedName>
    <definedName name="anuj26">{#N/A,#N/A,TRUE,"Front";#N/A,#N/A,TRUE,"Simple Letter";#N/A,#N/A,TRUE,"Inside";#N/A,#N/A,TRUE,"Contents";#N/A,#N/A,TRUE,"Basis";#N/A,#N/A,TRUE,"Inclusions";#N/A,#N/A,TRUE,"Exclusions";#N/A,#N/A,TRUE,"Areas";#N/A,#N/A,TRUE,"Summary";#N/A,#N/A,TRUE,"Detail"}</definedName>
    <definedName name="anuj94">{#N/A,#N/A,TRUE,"Front";#N/A,#N/A,TRUE,"Simple Letter";#N/A,#N/A,TRUE,"Inside";#N/A,#N/A,TRUE,"Contents";#N/A,#N/A,TRUE,"Basis";#N/A,#N/A,TRUE,"Inclusions";#N/A,#N/A,TRUE,"Exclusions";#N/A,#N/A,TRUE,"Areas";#N/A,#N/A,TRUE,"Summary";#N/A,#N/A,TRUE,"Detail"}</definedName>
    <definedName name="anuj96">{#N/A,#N/A,TRUE,"Front";#N/A,#N/A,TRUE,"Simple Letter";#N/A,#N/A,TRUE,"Inside";#N/A,#N/A,TRUE,"Contents";#N/A,#N/A,TRUE,"Basis";#N/A,#N/A,TRUE,"Inclusions";#N/A,#N/A,TRUE,"Exclusions";#N/A,#N/A,TRUE,"Areas";#N/A,#N/A,TRUE,"Summary";#N/A,#N/A,TRUE,"Detail"}</definedName>
    <definedName name="april_qty_15">"$#REF!.$#REF!$#REF!"</definedName>
    <definedName name="april_qty_3">"$#REF!.$#REF!$#REF!"</definedName>
    <definedName name="april_qty_4">"$#REF!.$#REF!$#REF!"</definedName>
    <definedName name="april_qty_5">NA()</definedName>
    <definedName name="april_qty_6">"$#REF!.$#REF!$#REF!"</definedName>
    <definedName name="AQWE">{#N/A,#N/A,FALSE,"mpph1";#N/A,#N/A,FALSE,"mpmseb";#N/A,#N/A,FALSE,"mpph2"}</definedName>
    <definedName name="AREA_1">NA()</definedName>
    <definedName name="AREA_10">"'file:///c:/documents%20and%20settings/uma.r.anprakashpmc/desktop/bills/docume~1/admini~1/locals~1/temp/rar$di01.859/ra%20bill%20%252525252525252525252525252525252525252525252525252525252525252525252525252525252525252525252523%2010%20print/ibis%20hotel%20"</definedName>
    <definedName name="AREA_11">"'file:///c:/documents%20and%20settings/uma.r.anprakashpmc/desktop/bills/docume~1/admini~1/locals~1/temp/rar$di01.859/documents%20and%20settings/user/desktop/purushothama-ibis%20project/ibis%20hotel%20project-ra%20bills/ibis-ra-08(blk%20submit).xls'#$''.$c"</definedName>
    <definedName name="AREA_2">NA()</definedName>
    <definedName name="AREA_3">NA()</definedName>
    <definedName name="AREA_4">"'file:///c:/documents%20and%20settings/uma.r.anprakashpmc/desktop/bills/docume~1/admini~1/locals~1/temp/rar$di01.859/documents%20and%20settings/user/desktop/purushothama-ibis%20project/ibis%20hotel%20project-ra%20bills/ibis-ra-08(blk%20submit).xls'#$''.$c"</definedName>
    <definedName name="AREA_5">NA()</definedName>
    <definedName name="AREA_7">"'file:///g:/ra%20bill%20corrected%20at%20home/ra%20bill%20%252525252525252525252525252525252525252525252525252525252525252525252525252525252525252525252523%2010%20corrected%20(%20r%20p%20)/ibis%20hotel%20project-ra%20bills/ibis-ra-08(blk%20submit).xls'#$'"</definedName>
    <definedName name="AREA_9">"'file:///g:/ra%20bill%20corrected%20at%20home/ra%20bill%20%252525252525252525252525252525252525252525252525252525252525252525252525252525252525252525252523%2010%20corrected%20(%20r%20p%20)/ibis%20hotel%20project-ra%20bills/ibis-ra-08(blk%20submit).xls'#$'"</definedName>
    <definedName name="as">{#N/A,#N/A,FALSE,"abs";#N/A,#N/A,FALSE,"Annex-I";#N/A,#N/A,FALSE,"Annex-II";#N/A,#N/A,FALSE,"Annex-III";#N/A,#N/A,FALSE,"Annex-IV";#N/A,#N/A,FALSE,"Annex-V";#N/A,#N/A,FALSE,"Annex-VI"}</definedName>
    <definedName name="AS2DocOpenMode">"AS2DocumentEdit"</definedName>
    <definedName name="AS2NamedRange">11</definedName>
    <definedName name="AS2ReportLS">1</definedName>
    <definedName name="AS2SyncStepLS">0</definedName>
    <definedName name="AS2VersionLS">300</definedName>
    <definedName name="asa">{#N/A,#N/A,TRUE,"Krycí list"}</definedName>
    <definedName name="asad">{#N/A,#N/A,FALSE,"str_title";#N/A,#N/A,FALSE,"SUM";#N/A,#N/A,FALSE,"Scope";#N/A,#N/A,FALSE,"PIE-Jn";#N/A,#N/A,FALSE,"PIE-Jn_Hz";#N/A,#N/A,FALSE,"Liq_Plan";#N/A,#N/A,FALSE,"S_Curve";#N/A,#N/A,FALSE,"Liq_Prof";#N/A,#N/A,FALSE,"Man_Pwr";#N/A,#N/A,FALSE,"Man_Prof"}</definedName>
    <definedName localSheetId="1" name="asd">{#N/A,#N/A,FALSE,"abs";#N/A,#N/A,FALSE,"Annex-I";#N/A,#N/A,FALSE,"Annex-II";#N/A,#N/A,FALSE,"Annex-III";#N/A,#N/A,FALSE,"Annex-IV";#N/A,#N/A,FALSE,"Annex-V";#N/A,#N/A,FALSE,"Annex-VI"}</definedName>
    <definedName name="asd">{#N/A,#N/A,FALSE,"abs";#N/A,#N/A,FALSE,"Annex-I";#N/A,#N/A,FALSE,"Annex-II";#N/A,#N/A,FALSE,"Annex-III";#N/A,#N/A,FALSE,"Annex-IV";#N/A,#N/A,FALSE,"Annex-V";#N/A,#N/A,FALSE,"Annex-VI"}</definedName>
    <definedName name="asda">{#N/A,#N/A,TRUE,"Krycí list"}</definedName>
    <definedName name="asde_15">"$#REF!.$#REF!$#REF!"</definedName>
    <definedName name="asde_3">"$#REF!.$#REF!$#REF!"</definedName>
    <definedName name="asde_4">"$#REF!.$#REF!$#REF!"</definedName>
    <definedName name="asde_5">NA()</definedName>
    <definedName name="asde_6">"$#REF!.$#REF!$#REF!"</definedName>
    <definedName name="ASDFGDRATQAFDASF">{#N/A,#N/A,TRUE,"Front";#N/A,#N/A,TRUE,"Simple Letter";#N/A,#N/A,TRUE,"Inside";#N/A,#N/A,TRUE,"Contents";#N/A,#N/A,TRUE,"Basis";#N/A,#N/A,TRUE,"Inclusions";#N/A,#N/A,TRUE,"Exclusions";#N/A,#N/A,TRUE,"Areas";#N/A,#N/A,TRUE,"Summary";#N/A,#N/A,TRUE,"Detail"}</definedName>
    <definedName name="ASDFSDFF">{#N/A,#N/A,FALSE,"mgtsum.XLS";#N/A,#N/A,FALSE,"CAPONE";#N/A,#N/A,FALSE,"CAPTWO";#N/A,#N/A,FALSE,"CAPTHREE"}</definedName>
    <definedName name="ase">{#N/A,#N/A,TRUE,"Front";#N/A,#N/A,TRUE,"Simple Letter";#N/A,#N/A,TRUE,"Inside";#N/A,#N/A,TRUE,"Contents";#N/A,#N/A,TRUE,"Basis";#N/A,#N/A,TRUE,"Inclusions";#N/A,#N/A,TRUE,"Exclusions";#N/A,#N/A,TRUE,"Areas";#N/A,#N/A,TRUE,"Summary";#N/A,#N/A,TRUE,"Detail"}</definedName>
    <definedName name="asew">{#N/A,#N/A,TRUE,"Krycí list"}</definedName>
    <definedName name="ASFS">{#N/A,#N/A,FALSE,"mgtsum.XLS";#N/A,#N/A,FALSE,"CAPONE";#N/A,#N/A,FALSE,"CAPTWO";#N/A,#N/A,FALSE,"CAPTHREE"}</definedName>
    <definedName name="ASH">{"AWARDED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shjk">{#N/A,#N/A,TRUE,"Front";#N/A,#N/A,TRUE,"Simple Letter";#N/A,#N/A,TRUE,"Inside";#N/A,#N/A,TRUE,"Contents";#N/A,#N/A,TRUE,"Basis";#N/A,#N/A,TRUE,"Inclusions";#N/A,#N/A,TRUE,"Exclusions";#N/A,#N/A,TRUE,"Areas";#N/A,#N/A,TRUE,"Summary";#N/A,#N/A,TRUE,"Detail"}</definedName>
    <definedName name="ashok">"'file:///C:/Documents%20and%20Settings/anpcpmc/Desktop/RA-44%20final/DLA%20Standard%20Cost%20Report1'#$'Fill this out first...'.$X$24"</definedName>
    <definedName name="ASHOKA_1">NA()</definedName>
    <definedName name="ASHOKA_2">NA()</definedName>
    <definedName name="ASHOKA_3">NA()</definedName>
    <definedName name="ASHOKA_5">NA()</definedName>
    <definedName name="ASSA">{"'Typical Costs Estimates'!$C$158:$H$161"}</definedName>
    <definedName name="assa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{#N/A,#N/A,TRUE,"Front";#N/A,#N/A,TRUE,"Simple Letter";#N/A,#N/A,TRUE,"Inside";#N/A,#N/A,TRUE,"Contents";#N/A,#N/A,TRUE,"Basis";#N/A,#N/A,TRUE,"Inclusions";#N/A,#N/A,TRUE,"Exclusions";#N/A,#N/A,TRUE,"Areas";#N/A,#N/A,TRUE,"Summary";#N/A,#N/A,TRUE,"Detail"}</definedName>
    <definedName name="AT">{#N/A,#N/A,FALSE,"abs";#N/A,#N/A,FALSE,"Annex-I";#N/A,#N/A,FALSE,"Annex-II";#N/A,#N/A,FALSE,"Annex-III";#N/A,#N/A,FALSE,"Annex-IV";#N/A,#N/A,FALSE,"Annex-V";#N/A,#N/A,FALSE,"Annex-VI"}</definedName>
    <definedName name="AvgSellPr">#REF!,#REF!,#REF!,#REF!,#REF!,#REF!,#REF!,#REF!</definedName>
    <definedName name="awrnfulla">{#N/A,#N/A,TRUE,"Front";#N/A,#N/A,TRUE,"Simple Letter";#N/A,#N/A,TRUE,"Inside";#N/A,#N/A,TRUE,"Contents";#N/A,#N/A,TRUE,"Basis";#N/A,#N/A,TRUE,"Inclusions";#N/A,#N/A,TRUE,"Exclusions";#N/A,#N/A,TRUE,"Areas";#N/A,#N/A,TRUE,"Summary";#N/A,#N/A,TRUE,"Detail"}</definedName>
    <definedName name="Axs_10">"'file:///media/MIT%20HOSTEL/Report%20for%20june10/RA%20BILL%2003%20As%2001/RA%20BILL%20NO%2004/RA%20BILL%2003%20As%2001/RA%20BILL%20NO%201%20Certified/FILES/2%20KC258%20PASADINA/My%20Documents/zero.xls'#$'p&amp;m'.$C$264:'file:///media/MIT%20HOSTEL/Report%20f"</definedName>
    <definedName name="Axs_11">"'file:///C:/FILES/2%20KC258%20PASADINA/My%20Documents/zero.xls'#$'p&amp;m'.$H$264:'file:///C:/FILES/2%20KC258%20PASADINA/My%20Documents/zero.xls'#$'p&amp;m'.$H$264"</definedName>
    <definedName name="Axs_12">"'file:///media/MIT%20HOSTEL/Report%20for%20june10/RA%20BILL%2003%20As%2001/RA%20BILL%20NO%2004/FILES/2%20KC258%20PASADINA/My%20Documents/zero.xls'#$'p&amp;m'.$C$264:'file:///media/MIT%20HOSTEL/Report%20for%20june10/RA%20BILL%2003%20As%2001/RA%20BILL%20NO%2004"</definedName>
    <definedName name="Axs_2">"'file:///media/MIT%20HOSTEL/Report%20for%20june10/RA%20BILL%2003%20As%2001/RA%20BILL%20NO%2004/RA%20BILL%2003%20As%2001/RA%20BILL%20NO%201%20Certified/FILES/2%20KC258%20PASADINA/My%20Documents/zero.xls'#$'p&amp;m'.$C$264:'file:///media/MIT%20HOSTEL/Report%20f"</definedName>
    <definedName name="Axs_3">"'file:///C:/FILES/2%20KC258%20PASADINA/My%20Documents/zero.xls'#$'p&amp;m'.$C$264:'file:///C:/FILES/2%20KC258%20PASADINA/My%20Documents/zero.xls'#$'p&amp;m'.$E$264"</definedName>
    <definedName name="Axs_4">"'file:///media/MIT%20HOSTEL/Report%20for%20june10/RA%20BILL%2003%20As%2001/RA%20BILL%20NO%2004/FILES/2%20KC258%20PASADINA/My%20Documents/zero.xls'#$'p&amp;m'.$C$264:'file:///media/MIT%20HOSTEL/Report%20for%20june10/RA%20BILL%2003%20As%2001/RA%20BILL%20NO%2004"</definedName>
    <definedName name="Axs_8">"'file:///C:/FILES/2%20KC258%20PASADINA/My%20Documents/zero.xls'#$'p&amp;m'.$C$264:'file:///C:/FILES/2%20KC258%20PASADINA/My%20Documents/zero.xls'#$'p&amp;m'.$E$264"</definedName>
    <definedName name="az">{#N/A,#N/A,TRUE,"Front";#N/A,#N/A,TRUE,"Simple Letter";#N/A,#N/A,TRUE,"Inside";#N/A,#N/A,TRUE,"Contents";#N/A,#N/A,TRUE,"Basis";#N/A,#N/A,TRUE,"Inclusions";#N/A,#N/A,TRUE,"Exclusions";#N/A,#N/A,TRUE,"Areas";#N/A,#N/A,TRUE,"Summary";#N/A,#N/A,TRUE,"Detail"}</definedName>
    <definedName name="b.ANAND">{#N/A,#N/A,TRUE,"Front";#N/A,#N/A,TRUE,"Simple Letter";#N/A,#N/A,TRUE,"Inside";#N/A,#N/A,TRUE,"Contents";#N/A,#N/A,TRUE,"Basis";#N/A,#N/A,TRUE,"Inclusions";#N/A,#N/A,TRUE,"Exclusions";#N/A,#N/A,TRUE,"Areas";#N/A,#N/A,TRUE,"Summary";#N/A,#N/A,TRUE,"Detail"}</definedName>
    <definedName name="B___0_1">NA()</definedName>
    <definedName name="B___0_2">NA()</definedName>
    <definedName name="B___0_3">NA()</definedName>
    <definedName name="B___0_5">NA()</definedName>
    <definedName name="B___13_1">NA()</definedName>
    <definedName name="B___13_2">NA()</definedName>
    <definedName name="B___13_3">NA()</definedName>
    <definedName name="B___13_5">NA()</definedName>
    <definedName name="B_1">NA()</definedName>
    <definedName name="B_1_1">NA()</definedName>
    <definedName name="B_10">"'file:///c:/documents%20and%20settings/uma.r.anprakashpmc/desktop/bills/docume~1/admini~1/locals~1/temp/rar$di01.859/ra%20bill%20%252525252525252525252525252525252525252525252525252525252525252525252525252525252525252525252523%2010%20print/ibis%20hotel%20"</definedName>
    <definedName name="B_11">"'file:///C:/DOCUME~1/gshankar/LOCALS~1/Temp/Rar$DI95.726/Food%20Court/Rate,Variation%20&amp;%20stocks/Rough-31.12.05.xls'#$''.$A$20:$AMJ$20"</definedName>
    <definedName name="B_12">"'file:///media/MIT%20HOSTEL/Report%20for%20june10/RA%20BILL%2003%20As%2001/RA%20BILL%20NO%2004/DOCUME~1/gshankar/LOCALS~1/Temp/Rar$DI95.726/Food%20Court/Rate,Variation%20&amp;%20stocks/Rough-31.12.05.xls'#$''.$A$20:$AMJ$20"</definedName>
    <definedName name="B_15">"$#REF!.$#REF!$#REF!"</definedName>
    <definedName name="B_2">NA()</definedName>
    <definedName name="B_2_1">NA()</definedName>
    <definedName name="B_3">NA()</definedName>
    <definedName name="B_3_1">"$#REF!.$#REF!$#REF!"</definedName>
    <definedName name="B_4">"$#REF!.$#REF!$#REF!"</definedName>
    <definedName name="B_5">NA()</definedName>
    <definedName name="B_6">"$#REF!.$#REF!$#REF!"</definedName>
    <definedName name="B_7">"'file:///g:/ra%20bill%20corrected%20at%20home/ra%20bill%20%252525252525252525252525252525252525252525252525252525252525252525252525252525252525252525252523%2010%20corrected%20(%20r%20p%20)/ibis%20hotel%20project-ra%20bills/documents%20and%20settings/user1"</definedName>
    <definedName name="B_8">"'file:///g:/ra%20bill%20corrected%20at%20home/ra%20bill%20%252525252525252525252525252525252525252525252525252525252525252525252525252525252525252525252523%2010%20corrected%20(%20r%20p%20)/ibis%20hotel%20project-ra%20bills/documents%20and%20settings/user1"</definedName>
    <definedName name="B_9">"'file:///g:/ra%20bill%20corrected%20at%20home/ra%20bill%20%252525252525252525252525252525252525252525252525252525252525252525252525252525252525252525252523%2010%20corrected%20(%20r%20p%20)/ibis%20hotel%20project-ra%20bills/documents%20and%20settings/user1"</definedName>
    <definedName name="B2346a1748_15">"$#REF!.$#REF!$#REF!"</definedName>
    <definedName name="B2346a1748_3">"$#REF!.$#REF!$#REF!"</definedName>
    <definedName name="B2346a1748_4">"$#REF!.$#REF!$#REF!"</definedName>
    <definedName name="B2346a1748_5">NA()</definedName>
    <definedName name="B2346a1748_6">"$#REF!.$#REF!$#REF!"</definedName>
    <definedName name="B4.EXTERNAL">{#N/A,#N/A,TRUE,"Krycí list"}</definedName>
    <definedName name="b6fv6fd_15">"$#REF!.$#REF!$#REF!"</definedName>
    <definedName name="b6fv6fd_3">"$#REF!.$#REF!$#REF!"</definedName>
    <definedName name="b6fv6fd_4">"$#REF!.$#REF!$#REF!"</definedName>
    <definedName name="b6fv6fd_5">NA()</definedName>
    <definedName name="b6fv6fd_6">"$#REF!.$#REF!$#REF!"</definedName>
    <definedName name="BADWE">{#N/A,#N/A,FALSE,"mpph1";#N/A,#N/A,FALSE,"mpmseb";#N/A,#N/A,FALSE,"mpph2"}</definedName>
    <definedName name="bargroup1">OR(#REF!=0,#REF!=99)</definedName>
    <definedName name="bargroup2">OR(#REF!=11,#REF!=33)</definedName>
    <definedName name="bargroup3">OR(#REF!=21,#REF!=15,#REF!=13,#REF!=51,#REF!=77)</definedName>
    <definedName name="bargroup4">OR(#REF!=26,#REF!=31)</definedName>
    <definedName name="bargroup5">OR(#REF!=46,#REF!=25,#REF!=44,#REF!=41)</definedName>
    <definedName name="bargroup6">#REF!=67</definedName>
    <definedName name="bargroup7">#REF!=12</definedName>
    <definedName name="bargroup8">#REF!=77</definedName>
    <definedName name="BBBB">{#N/A,#N/A,TRUE,"Front";#N/A,#N/A,TRUE,"Simple Letter";#N/A,#N/A,TRUE,"Inside";#N/A,#N/A,TRUE,"Contents";#N/A,#N/A,TRUE,"Basis";#N/A,#N/A,TRUE,"Inclusions";#N/A,#N/A,TRUE,"Exclusions";#N/A,#N/A,TRUE,"Areas";#N/A,#N/A,TRUE,"Summary";#N/A,#N/A,TRUE,"Detail"}</definedName>
    <definedName name="bcbnn">{#N/A,#N/A,TRUE,"Front";#N/A,#N/A,TRUE,"Simple Letter";#N/A,#N/A,TRUE,"Inside";#N/A,#N/A,TRUE,"Contents";#N/A,#N/A,TRUE,"Basis";#N/A,#N/A,TRUE,"Inclusions";#N/A,#N/A,TRUE,"Exclusions";#N/A,#N/A,TRUE,"Areas";#N/A,#N/A,TRUE,"Summary";#N/A,#N/A,TRUE,"Detail"}</definedName>
    <definedName name="bdfgnhfd">{#N/A,#N/A,TRUE,"Krycí list"}</definedName>
    <definedName name="berry">{#N/A,#N/A,FALSE,"Taxblinc";#N/A,#N/A,FALSE,"Rsvsacls"}</definedName>
    <definedName name="beta_1">NA()</definedName>
    <definedName name="beta_2">NA()</definedName>
    <definedName name="beta_3">NA()</definedName>
    <definedName name="beta_5">NA()</definedName>
    <definedName name="BG_Del">15</definedName>
    <definedName name="BG_Ins">4</definedName>
    <definedName name="BG_Mod">6</definedName>
    <definedName name="bggmg">{#N/A,#N/A,TRUE,"Front";#N/A,#N/A,TRUE,"Simple Letter";#N/A,#N/A,TRUE,"Inside";#N/A,#N/A,TRUE,"Contents";#N/A,#N/A,TRUE,"Basis";#N/A,#N/A,TRUE,"Inclusions";#N/A,#N/A,TRUE,"Exclusions";#N/A,#N/A,TRUE,"Areas";#N/A,#N/A,TRUE,"Summary";#N/A,#N/A,TRUE,"Detail"}</definedName>
    <definedName name="bha">{"'Bill No. 7'!$A$1:$G$32"}</definedName>
    <definedName name="biiiiiiiiii">{#N/A,#N/A,TRUE,"Front";#N/A,#N/A,TRUE,"Simple Letter";#N/A,#N/A,TRUE,"Inside";#N/A,#N/A,TRUE,"Contents";#N/A,#N/A,TRUE,"Basis";#N/A,#N/A,TRUE,"Inclusions";#N/A,#N/A,TRUE,"Exclusions";#N/A,#N/A,TRUE,"Areas";#N/A,#N/A,TRUE,"Summary";#N/A,#N/A,TRUE,"Detail"}</definedName>
    <definedName name="bijalpur2">{#N/A,#N/A,TRUE,"Introduction";#N/A,#N/A,TRUE,"Operating Statistics";#N/A,#N/A,TRUE,"Capex &amp; Depreciation";#N/A,#N/A,TRUE,"Equity";#N/A,#N/A,TRUE,"Debt";#N/A,#N/A,TRUE,"Debt (2)";#N/A,#N/A,TRUE,"Financials";#N/A,#N/A,TRUE,"Market Info";#N/A,#N/A,TRUE,"Company Card";#N/A,#N/A,TRUE,"One Pager";#N/A,#N/A,TRUE,"First Page";#N/A,#N/A,TRUE,"Technical";#N/A,#N/A,TRUE,"Range Names"}</definedName>
    <definedName name="bjlc_1">NA()</definedName>
    <definedName name="bjlc_2">NA()</definedName>
    <definedName name="bjlc_3">NA()</definedName>
    <definedName name="bjlc_5">NA()</definedName>
    <definedName name="BLANK">{"SUMMARY",#N/A,TRUE,"RIGGIN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NCVN">{#N/A,#N/A,TRUE,"Krycí list"}</definedName>
    <definedName name="bodhe">{#N/A,#N/A,TRUE,"Front";#N/A,#N/A,TRUE,"Simple Letter";#N/A,#N/A,TRUE,"Inside";#N/A,#N/A,TRUE,"Contents";#N/A,#N/A,TRUE,"Basis";#N/A,#N/A,TRUE,"Inclusions";#N/A,#N/A,TRUE,"Exclusions";#N/A,#N/A,TRUE,"Areas";#N/A,#N/A,TRUE,"Summary";#N/A,#N/A,TRUE,"Detail"}</definedName>
    <definedName name="bodhi">{#N/A,#N/A,TRUE,"Front";#N/A,#N/A,TRUE,"Simple Letter";#N/A,#N/A,TRUE,"Inside";#N/A,#N/A,TRUE,"Contents";#N/A,#N/A,TRUE,"Basis";#N/A,#N/A,TRUE,"Inclusions";#N/A,#N/A,TRUE,"Exclusions";#N/A,#N/A,TRUE,"Areas";#N/A,#N/A,TRUE,"Summary";#N/A,#N/A,TRUE,"Detail"}</definedName>
    <definedName name="bol_1">NA()</definedName>
    <definedName name="bol_2">NA()</definedName>
    <definedName name="bol_3">NA()</definedName>
    <definedName name="bol_5">NA()</definedName>
    <definedName name="boml_1">NA()</definedName>
    <definedName name="boml_2">NA()</definedName>
    <definedName name="boml_3">NA()</definedName>
    <definedName name="boml_5">NA()</definedName>
    <definedName name="BOQ_New">{#N/A,#N/A,TRUE,"Front";#N/A,#N/A,TRUE,"Simple Letter";#N/A,#N/A,TRUE,"Inside";#N/A,#N/A,TRUE,"Contents";#N/A,#N/A,TRUE,"Basis";#N/A,#N/A,TRUE,"Inclusions";#N/A,#N/A,TRUE,"Exclusions";#N/A,#N/A,TRUE,"Areas";#N/A,#N/A,TRUE,"Summary";#N/A,#N/A,TRUE,"Detail"}</definedName>
    <definedName name="botl_1">NA()</definedName>
    <definedName name="botl_2">NA()</definedName>
    <definedName name="botl_3">NA()</definedName>
    <definedName name="botl_5">NA()</definedName>
    <definedName name="botn_1">NA()</definedName>
    <definedName name="botn_2">NA()</definedName>
    <definedName name="botn_3">NA()</definedName>
    <definedName name="botn_5">NA()</definedName>
    <definedName localSheetId="1" name="break">{"form-D1",#N/A,FALSE,"FORM-D1";"form-D1_amt",#N/A,FALSE,"FORM-D1"}</definedName>
    <definedName name="break">{"form-D1",#N/A,FALSE,"FORM-D1";"form-D1_amt",#N/A,FALSE,"FORM-D1"}</definedName>
    <definedName name="Breaks_1">NA()</definedName>
    <definedName name="Breaks_2">NA()</definedName>
    <definedName name="Breaks_3">NA()</definedName>
    <definedName name="Breaks_5">NA()</definedName>
    <definedName name="Brick_Size_1">NA()</definedName>
    <definedName name="Brick_Size_2">NA()</definedName>
    <definedName name="Brick_Size_3">NA()</definedName>
    <definedName name="Brick_Size_5">NA()</definedName>
    <definedName name="BROWN">{"SUMMARY",#N/A,TRUE,"RIGGIN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localSheetId="1" name="brs">{#N/A,#N/A,FALSE,"abs";#N/A,#N/A,FALSE,"Annex-I";#N/A,#N/A,FALSE,"Annex-II";#N/A,#N/A,FALSE,"Annex-III";#N/A,#N/A,FALSE,"Annex-IV";#N/A,#N/A,FALSE,"Annex-V";#N/A,#N/A,FALSE,"Annex-VI"}</definedName>
    <definedName name="brs">{#N/A,#N/A,FALSE,"abs";#N/A,#N/A,FALSE,"Annex-I";#N/A,#N/A,FALSE,"Annex-II";#N/A,#N/A,FALSE,"Annex-III";#N/A,#N/A,FALSE,"Annex-IV";#N/A,#N/A,FALSE,"Annex-V";#N/A,#N/A,FALSE,"Annex-VI"}</definedName>
    <definedName name="BSARKAR">{#N/A,#N/A,TRUE,"Front";#N/A,#N/A,TRUE,"Simple Letter";#N/A,#N/A,TRUE,"Inside";#N/A,#N/A,TRUE,"Contents";#N/A,#N/A,TRUE,"Basis";#N/A,#N/A,TRUE,"Inclusions";#N/A,#N/A,TRUE,"Exclusions";#N/A,#N/A,TRUE,"Areas";#N/A,#N/A,TRUE,"Summary";#N/A,#N/A,TRUE,"Detail"}</definedName>
    <definedName name="bua_1">NA()</definedName>
    <definedName name="bua_2">NA()</definedName>
    <definedName name="bua_3">NA()</definedName>
    <definedName name="bua_5">NA()</definedName>
    <definedName name="BUDDHA_1">NA()</definedName>
    <definedName name="BUDDHA_2">NA()</definedName>
    <definedName name="BUDDHA_3">NA()</definedName>
    <definedName name="BUDDHA_5">NA()</definedName>
    <definedName name="BUDGET">{#N/A,#N/A,FALSE,"MESURMENT BOOK OF 6 BILL";#N/A,#N/A,FALSE,"MESURMENT BOOK OF 6 BILL"}</definedName>
    <definedName name="building___0_1">NA()</definedName>
    <definedName name="building___0_2">NA()</definedName>
    <definedName name="building___0_3">NA()</definedName>
    <definedName name="building___0_5">NA()</definedName>
    <definedName name="building___11_1">NA()</definedName>
    <definedName name="building___11_2">NA()</definedName>
    <definedName name="building___11_3">NA()</definedName>
    <definedName name="building___11_5">NA()</definedName>
    <definedName name="building___12_1">NA()</definedName>
    <definedName name="building___12_2">NA()</definedName>
    <definedName name="building___12_3">NA()</definedName>
    <definedName name="building___12_5">NA()</definedName>
    <definedName name="building_1">NA()</definedName>
    <definedName name="building_2">NA()</definedName>
    <definedName name="building_3">NA()</definedName>
    <definedName name="building_5">NA()</definedName>
    <definedName name="BuiltIn_Consolidate_Area___1">NA()</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___0_1">NA()</definedName>
    <definedName name="BuiltIn_Print_Area___0_12">"'file://Agni/SKYTOP%20BUILDERS/Documents%20and%20Settings/anpcpmc.ANPRAKASHPMC/Desktop/rab%25252525252525252525252525252525252525252525252525252525252525252525252525252525252525252525252525252525252525252525233%20final.xls'#$''.$A$2:$D$52"</definedName>
    <definedName name="BuiltIn_Print_Area___0_2">NA()</definedName>
    <definedName name="BuiltIn_Print_Area___0_3">NA()</definedName>
    <definedName name="BuiltIn_Print_Area___0_5">NA()</definedName>
    <definedName name="BuiltIn_Print_Titles___0_1">NA()</definedName>
    <definedName name="BuiltIn_Print_Titles___0_2">NA()</definedName>
    <definedName name="BuiltIn_Print_Titles___0_3">NA()</definedName>
    <definedName name="Button_5">"AS_PER_TALLY_31_09_04_ONYX_List"</definedName>
    <definedName name="Button_7">"AS_PER_TALLY_31_09_04_ONYX_List1"</definedName>
    <definedName name="Button_8">"AS_PER_TALLY_31_09_04_ONYX_List1"</definedName>
    <definedName name="Bx___0_1">NA()</definedName>
    <definedName name="Bx___0_2">NA()</definedName>
    <definedName name="Bx___0_3">NA()</definedName>
    <definedName name="Bx___0_5">NA()</definedName>
    <definedName name="Bx___13_1">NA()</definedName>
    <definedName name="Bx___13_2">NA()</definedName>
    <definedName name="Bx___13_3">NA()</definedName>
    <definedName name="Bx___13_5">NA()</definedName>
    <definedName name="Bx_1">NA()</definedName>
    <definedName name="Bx_2">NA()</definedName>
    <definedName name="Bx_3">NA()</definedName>
    <definedName name="Bx_5">NA()</definedName>
    <definedName name="bxevxed_15">"$#REF!.$#REF!$#REF!"</definedName>
    <definedName name="bxevxed_3">"$#REF!.$#REF!$#REF!"</definedName>
    <definedName name="bxevxed_4">"$#REF!.$#REF!$#REF!"</definedName>
    <definedName name="bxevxed_5">NA()</definedName>
    <definedName name="bxevxed_6">"$#REF!.$#REF!$#REF!"</definedName>
    <definedName name="bxnvxnd_15">"$#REF!.$#REF!$#REF!"</definedName>
    <definedName name="bxnvxnd_3">"$#REF!.$#REF!$#REF!"</definedName>
    <definedName name="bxnvxnd_4">"$#REF!.$#REF!$#REF!"</definedName>
    <definedName name="bxnvxnd_5">NA()</definedName>
    <definedName name="bxnvxnd_6">"$#REF!.$#REF!$#REF!"</definedName>
    <definedName name="c.b">{#N/A,#N/A,TRUE,"Front";#N/A,#N/A,TRUE,"Simple Letter";#N/A,#N/A,TRUE,"Inside";#N/A,#N/A,TRUE,"Contents";#N/A,#N/A,TRUE,"Basis";#N/A,#N/A,TRUE,"Inclusions";#N/A,#N/A,TRUE,"Exclusions";#N/A,#N/A,TRUE,"Areas";#N/A,#N/A,TRUE,"Summary";#N/A,#N/A,TRUE,"Detail"}</definedName>
    <definedName name="C__15">"$#REF!.$#REF!$#REF!"</definedName>
    <definedName name="C__3">"$#REF!.$#REF!$#REF!"</definedName>
    <definedName name="C__4">"$#REF!.$#REF!$#REF!"</definedName>
    <definedName name="C__5">NA()</definedName>
    <definedName name="C__6">"$#REF!.$#REF!$#REF!"</definedName>
    <definedName name="cab21.5tp_15">"$#REF!.$#REF!$#REF!"</definedName>
    <definedName name="cab21.5tp_3">"$#REF!.$#REF!$#REF!"</definedName>
    <definedName name="cab21.5tp_5">NA()</definedName>
    <definedName name="cab21s_15">"$#REF!.$#REF!$#REF!"</definedName>
    <definedName name="cab21s_3">"$#REF!.$#REF!$#REF!"</definedName>
    <definedName name="cab21s_5">NA()</definedName>
    <definedName name="cab21us_15">"$#REF!.$#REF!$#REF!"</definedName>
    <definedName name="cab21us_3">"$#REF!.$#REF!$#REF!"</definedName>
    <definedName name="cab21us_5">NA()</definedName>
    <definedName name="cab31s_15">"$#REF!.$#REF!$#REF!"</definedName>
    <definedName name="cab31s_3">"$#REF!.$#REF!$#REF!"</definedName>
    <definedName name="cab31s_5">NA()</definedName>
    <definedName name="cab31us_15">"$#REF!.$#REF!$#REF!"</definedName>
    <definedName name="cab31us_3">"$#REF!.$#REF!$#REF!"</definedName>
    <definedName name="cab31us_5">NA()</definedName>
    <definedName name="cab41s_15">"$#REF!.$#REF!$#REF!"</definedName>
    <definedName name="cab41s_3">"$#REF!.$#REF!$#REF!"</definedName>
    <definedName name="cab41s_5">NA()</definedName>
    <definedName name="cab41us_15">"$#REF!.$#REF!$#REF!"</definedName>
    <definedName name="cab41us_3">"$#REF!.$#REF!$#REF!"</definedName>
    <definedName name="cab41us_5">NA()</definedName>
    <definedName name="cabf_15">"$#REF!.$#REF!$#REF!"</definedName>
    <definedName name="cabf_3">"$#REF!.$#REF!$#REF!"</definedName>
    <definedName name="cabf_5">NA()</definedName>
    <definedName name="CABLE_1">NA()</definedName>
    <definedName name="CABLE_2">NA()</definedName>
    <definedName name="CABLE_3">NA()</definedName>
    <definedName name="CABLE_5">NA()</definedName>
    <definedName name="cadcd">{#N/A,#N/A,TRUE,"Front";#N/A,#N/A,TRUE,"Simple Letter";#N/A,#N/A,TRUE,"Inside";#N/A,#N/A,TRUE,"Contents";#N/A,#N/A,TRUE,"Basis";#N/A,#N/A,TRUE,"Inclusions";#N/A,#N/A,TRUE,"Exclusions";#N/A,#N/A,TRUE,"Areas";#N/A,#N/A,TRUE,"Summary";#N/A,#N/A,TRUE,"Detail"}</definedName>
    <definedName name="CALf_15">"$#REF!.$#REF!$#REF!"</definedName>
    <definedName name="CALf_3">"$#REF!.$#REF!$#REF!"</definedName>
    <definedName name="CALf_5">NA()</definedName>
    <definedName name="caln">{#N/A,#N/A,TRUE,"Front";#N/A,#N/A,TRUE,"Simple Letter";#N/A,#N/A,TRUE,"Inside";#N/A,#N/A,TRUE,"Contents";#N/A,#N/A,TRUE,"Basis";#N/A,#N/A,TRUE,"Inclusions";#N/A,#N/A,TRUE,"Exclusions";#N/A,#N/A,TRUE,"Areas";#N/A,#N/A,TRUE,"Summary";#N/A,#N/A,TRUE,"Detail"}</definedName>
    <definedName name="cant_1">NA()</definedName>
    <definedName name="cant_2">NA()</definedName>
    <definedName name="cant_3">NA()</definedName>
    <definedName name="cant_5">NA()</definedName>
    <definedName name="cant_6">NA()</definedName>
    <definedName name="carp">{#N/A,#N/A,TRUE,"Front";#N/A,#N/A,TRUE,"Simple Letter";#N/A,#N/A,TRUE,"Inside";#N/A,#N/A,TRUE,"Contents";#N/A,#N/A,TRUE,"Basis";#N/A,#N/A,TRUE,"Inclusions";#N/A,#N/A,TRUE,"Exclusions";#N/A,#N/A,TRUE,"Areas";#N/A,#N/A,TRUE,"Summary";#N/A,#N/A,TRUE,"Detail"}</definedName>
    <definedName name="carpet___0_1">NA()</definedName>
    <definedName name="carpet___0_2">NA()</definedName>
    <definedName name="carpet___0_3">NA()</definedName>
    <definedName name="carpet___0_5">NA()</definedName>
    <definedName name="carpet___11_1">NA()</definedName>
    <definedName name="carpet___11_2">NA()</definedName>
    <definedName name="carpet___11_3">NA()</definedName>
    <definedName name="carpet___11_5">NA()</definedName>
    <definedName name="carpet___12_1">NA()</definedName>
    <definedName name="carpet___12_2">NA()</definedName>
    <definedName name="carpet___12_3">NA()</definedName>
    <definedName name="carpet___12_5">NA()</definedName>
    <definedName name="carpet_1">NA()</definedName>
    <definedName name="carpet_2">NA()</definedName>
    <definedName name="carpet_3">NA()</definedName>
    <definedName name="carpet_5">NA()</definedName>
    <definedName name="carpg">{#N/A,#N/A,TRUE,"Front";#N/A,#N/A,TRUE,"Simple Letter";#N/A,#N/A,TRUE,"Inside";#N/A,#N/A,TRUE,"Contents";#N/A,#N/A,TRUE,"Basis";#N/A,#N/A,TRUE,"Inclusions";#N/A,#N/A,TRUE,"Exclusions";#N/A,#N/A,TRUE,"Areas";#N/A,#N/A,TRUE,"Summary";#N/A,#N/A,TRUE,"Detail"}</definedName>
    <definedName name="CARPI_1">NA()</definedName>
    <definedName name="CARPI_2">NA()</definedName>
    <definedName name="CARPI_3">NA()</definedName>
    <definedName name="CARPI_5">NA()</definedName>
    <definedName name="CARPI_6">NA()</definedName>
    <definedName name="carpnm">{#N/A,#N/A,TRUE,"Front";#N/A,#N/A,TRUE,"Simple Letter";#N/A,#N/A,TRUE,"Inside";#N/A,#N/A,TRUE,"Contents";#N/A,#N/A,TRUE,"Basis";#N/A,#N/A,TRUE,"Inclusions";#N/A,#N/A,TRUE,"Exclusions";#N/A,#N/A,TRUE,"Areas";#N/A,#N/A,TRUE,"Summary";#N/A,#N/A,TRUE,"Detail"}</definedName>
    <definedName name="Cash">{#N/A,#N/A,TRUE,"Front";#N/A,#N/A,TRUE,"Simple Letter";#N/A,#N/A,TRUE,"Inside";#N/A,#N/A,TRUE,"Contents";#N/A,#N/A,TRUE,"Basis";#N/A,#N/A,TRUE,"Inclusions";#N/A,#N/A,TRUE,"Exclusions";#N/A,#N/A,TRUE,"Areas";#N/A,#N/A,TRUE,"Summary";#N/A,#N/A,TRUE,"Detail"}</definedName>
    <definedName name="cat">{#N/A,#N/A,FALSE,"Taxblinc";#N/A,#N/A,FALSE,"Rsvsacls"}</definedName>
    <definedName name="cb_sChart10D6460A_opts">"1, 1, 1, False, 2, True, False, , 0, False, False, 1, 1"</definedName>
    <definedName name="cb_sChart10D65256_opts">"1, 1, 1, False, 2, True, False, , 0, False, False, 1, 1"</definedName>
    <definedName name="cb_sChart10D653EB_opts">"1, 1, 1, False, 2, True, False, , 0, False, False, 1, 1"</definedName>
    <definedName name="cb_sChart10D65893_opts">"1, 1, 1, False, 2, True, False, , 0, False, False, 1, 1"</definedName>
    <definedName name="cb_sChartEE4CE1B_opts">"1, 4, 1, False, 2, False, False, , 0, False, False, 1, 1"</definedName>
    <definedName name="cb_sChartEE4CF99_opts">"1, 1, 1, False, 2, False, False, , 0, False, False, 1, 1"</definedName>
    <definedName name="cb_sChartEE4DD06_opts">"1, 1, 1, False, 2, False, False, , 0, False, False, 1, 2"</definedName>
    <definedName name="cb_sChartEE4E93B_opts">"1, 1, 1, False, 2, False, False, , 0, False, False, 1, 1"</definedName>
    <definedName name="cb_sChartEE51E95_opts">"1, 1, 1, False, 2, False, False, , 0, False, False, 1, 1"</definedName>
    <definedName name="cb_sChartEED7645_opts">"1, 1, 1, False, 2, False, False, , 0, False, False, 1, 1"</definedName>
    <definedName name="cb_sChartEEDA195_opts">"1, 1, 1, False, 2, False, False, , 0, False, False, 1, 1"</definedName>
    <definedName name="cb_sChartEEDC338_opts">"1, 1, 1, False, 2, False, False, , 0, False, False, 1, 1"</definedName>
    <definedName name="cb_sChartEEDEDB8_opts">"1, 1, 1, False, 2, False, False, , 0, False, True, 1, 1"</definedName>
    <definedName name="cb_sChartEEDEE5A_opts">"1, 3, 1, False, 2, True, False, , 0, False, True, 1, 1"</definedName>
    <definedName name="cb_sChartEEDF178_opts">"1, 3, 1, False, 2, False, False, , 0, False, True, 1, 1"</definedName>
    <definedName name="cb_sChartF6A6B11_opts">"1, 1, 1, False, 2, True, False, , 0, False, False, 1, 1"</definedName>
    <definedName name="cb_sChartFD191DC_opts">"1, 3, 1, False, 2, True, False, , 0, False, True, 1, 1"</definedName>
    <definedName name="cb_sChartFD1A245_opts">"1, 3, 1, False, 2, True, False, , 0, False, True, 1, 1"</definedName>
    <definedName name="cb_sChartFD3F0E9_opts">"1, 3, 1, False, 2, True, False, , 0, False, False, 1, 1"</definedName>
    <definedName name="cb_sChartFD3F27E_opts">"1, 3, 1, False, 2, True, False, , 0, False, True, 1, 1"</definedName>
    <definedName name="cb_sChartFD58483_opts">"1, 1, 1, False, 2, True, False, , 0, False, False, 1, 1"</definedName>
    <definedName name="cb_sChartFD5C4CD_opts">"1, 1, 1, False, 2, True, False, , 0, False, False, 1, 1"</definedName>
    <definedName name="cb_sChartFD5D4CE_opts">"1, 1, 1, False, 2, True, False, , 0, False, False, 1, 1"</definedName>
    <definedName name="cb_sChartFD5DF34_opts">"1, 1, 1, False, 2, True, False, , 0, False, False, 1, 1"</definedName>
    <definedName name="cb_sChartFD5EFC0_opts">"1, 1, 1, False, 2, True, False, , 0, False, False, 1, 1"</definedName>
    <definedName name="cb_sChartFD5FDB9_opts">"1, 1, 1, False, 2, True, False, , 0, False, False, 1, 1"</definedName>
    <definedName name="cb_sChartFE54712_opts">"1, 3, 1, False, 2, True, False, , 0, False, True, 1, 1"</definedName>
    <definedName name="cbfj">{#N/A,#N/A,TRUE,"Front";#N/A,#N/A,TRUE,"Simple Letter";#N/A,#N/A,TRUE,"Inside";#N/A,#N/A,TRUE,"Contents";#N/A,#N/A,TRUE,"Basis";#N/A,#N/A,TRUE,"Inclusions";#N/A,#N/A,TRUE,"Exclusions";#N/A,#N/A,TRUE,"Areas";#N/A,#N/A,TRUE,"Summary";#N/A,#N/A,TRUE,"Detail"}</definedName>
    <definedName name="cbgl1_1">NA()</definedName>
    <definedName name="cbgl1_2">NA()</definedName>
    <definedName name="cbgl1_3">NA()</definedName>
    <definedName name="cbgl1_5">NA()</definedName>
    <definedName name="cbgl2_1">NA()</definedName>
    <definedName name="cbgl2_2">NA()</definedName>
    <definedName name="cbgl2_3">NA()</definedName>
    <definedName name="cbgl2_5">NA()</definedName>
    <definedName name="cbgl3_1">NA()</definedName>
    <definedName name="cbgl3_2">NA()</definedName>
    <definedName name="cbgl3_3">NA()</definedName>
    <definedName name="cbgl3_5">NA()</definedName>
    <definedName name="cbgl4_1">NA()</definedName>
    <definedName name="cbgl4_2">NA()</definedName>
    <definedName name="cbgl4_3">NA()</definedName>
    <definedName name="cbgl4_5">NA()</definedName>
    <definedName name="cc">{#N/A,#N/A,TRUE,"Front";#N/A,#N/A,TRUE,"Simple Letter";#N/A,#N/A,TRUE,"Inside";#N/A,#N/A,TRUE,"Contents";#N/A,#N/A,TRUE,"Basis";#N/A,#N/A,TRUE,"Inclusions";#N/A,#N/A,TRUE,"Exclusions";#N/A,#N/A,TRUE,"Areas";#N/A,#N/A,TRUE,"Summary";#N/A,#N/A,TRUE,"Detail"}</definedName>
    <definedName name="CCI">{#N/A,#N/A,TRUE,"Front";#N/A,#N/A,TRUE,"Simple Letter";#N/A,#N/A,TRUE,"Inside";#N/A,#N/A,TRUE,"Contents";#N/A,#N/A,TRUE,"Basis";#N/A,#N/A,TRUE,"Inclusions";#N/A,#N/A,TRUE,"Exclusions";#N/A,#N/A,TRUE,"Areas";#N/A,#N/A,TRUE,"Summary";#N/A,#N/A,TRUE,"Detail"}</definedName>
    <definedName name="ccolagl_1">NA()</definedName>
    <definedName name="ccolagl_2">NA()</definedName>
    <definedName name="ccolagl_3">NA()</definedName>
    <definedName name="ccolagl_5">NA()</definedName>
    <definedName name="ccv">{#N/A,#N/A,TRUE,"Front";#N/A,#N/A,TRUE,"Simple Letter";#N/A,#N/A,TRUE,"Inside";#N/A,#N/A,TRUE,"Contents";#N/A,#N/A,TRUE,"Basis";#N/A,#N/A,TRUE,"Inclusions";#N/A,#N/A,TRUE,"Exclusions";#N/A,#N/A,TRUE,"Areas";#N/A,#N/A,TRUE,"Summary";#N/A,#N/A,TRUE,"Detail"}</definedName>
    <definedName name="ccv_5">NA()</definedName>
    <definedName name="cdu">{#N/A,#N/A,FALSE,"COVER.XLS";#N/A,#N/A,FALSE,"RACT1.XLS";#N/A,#N/A,FALSE,"RACT2.XLS";#N/A,#N/A,FALSE,"ECCMP";#N/A,#N/A,FALSE,"WELDER.XLS"}</definedName>
    <definedName name="Cert2">{#N/A,#N/A,TRUE,"Front";#N/A,#N/A,TRUE,"Simple Letter";#N/A,#N/A,TRUE,"Inside";#N/A,#N/A,TRUE,"Contents";#N/A,#N/A,TRUE,"Basis";#N/A,#N/A,TRUE,"Inclusions";#N/A,#N/A,TRUE,"Exclusions";#N/A,#N/A,TRUE,"Areas";#N/A,#N/A,TRUE,"Summary";#N/A,#N/A,TRUE,"Detail"}</definedName>
    <definedName name="certified">Scheduled_Payment+Extra_Payment</definedName>
    <definedName name="certify">Scheduled_Payment+Extra_Payment</definedName>
    <definedName name="cf">{#N/A,#N/A,TRUE,"Front";#N/A,#N/A,TRUE,"Simple Letter";#N/A,#N/A,TRUE,"Inside";#N/A,#N/A,TRUE,"Contents";#N/A,#N/A,TRUE,"Basis";#N/A,#N/A,TRUE,"Inclusions";#N/A,#N/A,TRUE,"Exclusions";#N/A,#N/A,TRUE,"Areas";#N/A,#N/A,TRUE,"Summary";#N/A,#N/A,TRUE,"Detail"}</definedName>
    <definedName name="cfb_1">NA()</definedName>
    <definedName name="cfb_2">NA()</definedName>
    <definedName name="cfb_3">NA()</definedName>
    <definedName name="cfb_5">NA()</definedName>
    <definedName name="cfbeams_1">NA()</definedName>
    <definedName name="cfbeams_2">NA()</definedName>
    <definedName name="cfbeams_3">NA()</definedName>
    <definedName name="cfbeams_5">NA()</definedName>
    <definedName name="cfsalb_1">NA()</definedName>
    <definedName name="cfsalb_2">NA()</definedName>
    <definedName name="cfsalb_3">NA()</definedName>
    <definedName name="cfsalb_5">NA()</definedName>
    <definedName name="cfslab_1">NA()</definedName>
    <definedName name="cfslab_2">NA()</definedName>
    <definedName name="cfslab_3">NA()</definedName>
    <definedName name="cfslab_5">NA()</definedName>
    <definedName name="Cha">{#N/A,#N/A,FALSE,"gc (2)"}</definedName>
    <definedName name="CHAD">{"'Sheet1'!$A$4386:$N$4591"}</definedName>
    <definedName name="chandra">{#N/A,#N/A,FALSE,"일반적사항";#N/A,#N/A,FALSE,"주요재무자료";#N/A,#N/A,FALSE,"표지";#N/A,#N/A,FALSE,"총괄표";#N/A,#N/A,FALSE,"1호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checked_1">NA()</definedName>
    <definedName name="checked_2">NA()</definedName>
    <definedName name="checked_3">NA()</definedName>
    <definedName name="checked_5">NA()</definedName>
    <definedName name="chik">{#N/A,#N/A,FALSE,"Summary";#N/A,#N/A,FALSE,"1991";#N/A,#N/A,FALSE,"91 AMT";#N/A,#N/A,FALSE,"1992";#N/A,#N/A,FALSE,"92 AMT";#N/A,#N/A,FALSE,"1993";#N/A,#N/A,FALSE,"93 AMT"}</definedName>
    <definedName name="chiller_1">NA()</definedName>
    <definedName name="chiller_2">NA()</definedName>
    <definedName name="chiller_3">NA()</definedName>
    <definedName name="chiller_5">NA()</definedName>
    <definedName name="City">#NAME?</definedName>
    <definedName name="civ">{#N/A,#N/A,TRUE,"Front";#N/A,#N/A,TRUE,"Simple Letter";#N/A,#N/A,TRUE,"Inside";#N/A,#N/A,TRUE,"Contents";#N/A,#N/A,TRUE,"Basis";#N/A,#N/A,TRUE,"Inclusions";#N/A,#N/A,TRUE,"Exclusions";#N/A,#N/A,TRUE,"Areas";#N/A,#N/A,TRUE,"Summary";#N/A,#N/A,TRUE,"Detail"}</definedName>
    <definedName name="civil">{#N/A,#N/A,TRUE,"Front";#N/A,#N/A,TRUE,"Simple Letter";#N/A,#N/A,TRUE,"Inside";#N/A,#N/A,TRUE,"Contents";#N/A,#N/A,TRUE,"Basis";#N/A,#N/A,TRUE,"Inclusions";#N/A,#N/A,TRUE,"Exclusions";#N/A,#N/A,TRUE,"Areas";#N/A,#N/A,TRUE,"Summary";#N/A,#N/A,TRUE,"Detail"}</definedName>
    <definedName name="civil_1">{#N/A,#N/A,TRUE,"Front";#N/A,#N/A,TRUE,"Simple Letter";#N/A,#N/A,TRUE,"Inside";#N/A,#N/A,TRUE,"Contents";#N/A,#N/A,TRUE,"Basis";#N/A,#N/A,TRUE,"Inclusions";#N/A,#N/A,TRUE,"Exclusions";#N/A,#N/A,TRUE,"Areas";#N/A,#N/A,TRUE,"Summary";#N/A,#N/A,TRUE,"Detail"}</definedName>
    <definedName name="civil_1_1">{#N/A,#N/A,TRUE,"Front";#N/A,#N/A,TRUE,"Simple Letter";#N/A,#N/A,TRUE,"Inside";#N/A,#N/A,TRUE,"Contents";#N/A,#N/A,TRUE,"Basis";#N/A,#N/A,TRUE,"Inclusions";#N/A,#N/A,TRUE,"Exclusions";#N/A,#N/A,TRUE,"Areas";#N/A,#N/A,TRUE,"Summary";#N/A,#N/A,TRUE,"Detail"}</definedName>
    <definedName name="civil_2">{#N/A,#N/A,TRUE,"Front";#N/A,#N/A,TRUE,"Simple Letter";#N/A,#N/A,TRUE,"Inside";#N/A,#N/A,TRUE,"Contents";#N/A,#N/A,TRUE,"Basis";#N/A,#N/A,TRUE,"Inclusions";#N/A,#N/A,TRUE,"Exclusions";#N/A,#N/A,TRUE,"Areas";#N/A,#N/A,TRUE,"Summary";#N/A,#N/A,TRUE,"Detail"}</definedName>
    <definedName name="civil_2_1">{#N/A,#N/A,TRUE,"Front";#N/A,#N/A,TRUE,"Simple Letter";#N/A,#N/A,TRUE,"Inside";#N/A,#N/A,TRUE,"Contents";#N/A,#N/A,TRUE,"Basis";#N/A,#N/A,TRUE,"Inclusions";#N/A,#N/A,TRUE,"Exclusions";#N/A,#N/A,TRUE,"Areas";#N/A,#N/A,TRUE,"Summary";#N/A,#N/A,TRUE,"Detail"}</definedName>
    <definedName name="civil_3">{#N/A,#N/A,TRUE,"Front";#N/A,#N/A,TRUE,"Simple Letter";#N/A,#N/A,TRUE,"Inside";#N/A,#N/A,TRUE,"Contents";#N/A,#N/A,TRUE,"Basis";#N/A,#N/A,TRUE,"Inclusions";#N/A,#N/A,TRUE,"Exclusions";#N/A,#N/A,TRUE,"Areas";#N/A,#N/A,TRUE,"Summary";#N/A,#N/A,TRUE,"Detail"}</definedName>
    <definedName name="civil_3_1">{#N/A,#N/A,TRUE,"Front";#N/A,#N/A,TRUE,"Simple Letter";#N/A,#N/A,TRUE,"Inside";#N/A,#N/A,TRUE,"Contents";#N/A,#N/A,TRUE,"Basis";#N/A,#N/A,TRUE,"Inclusions";#N/A,#N/A,TRUE,"Exclusions";#N/A,#N/A,TRUE,"Areas";#N/A,#N/A,TRUE,"Summary";#N/A,#N/A,TRUE,"Detail"}</definedName>
    <definedName name="civil1">{#N/A,#N/A,TRUE,"Front";#N/A,#N/A,TRUE,"Simple Letter";#N/A,#N/A,TRUE,"Inside";#N/A,#N/A,TRUE,"Contents";#N/A,#N/A,TRUE,"Basis";#N/A,#N/A,TRUE,"Inclusions";#N/A,#N/A,TRUE,"Exclusions";#N/A,#N/A,TRUE,"Areas";#N/A,#N/A,TRUE,"Summary";#N/A,#N/A,TRUE,"Detail"}</definedName>
    <definedName name="ClientAddress1_1">NA()</definedName>
    <definedName name="ClientAddress1_2">NA()</definedName>
    <definedName name="ClientAddress1_3">NA()</definedName>
    <definedName name="ClientAddress1_5">NA()</definedName>
    <definedName name="ClientAddress2_1">NA()</definedName>
    <definedName name="ClientAddress2_2">NA()</definedName>
    <definedName name="ClientAddress2_3">NA()</definedName>
    <definedName name="ClientAddress2_5">NA()</definedName>
    <definedName name="ClientCity_1">NA()</definedName>
    <definedName name="ClientCity_2">NA()</definedName>
    <definedName name="ClientCity_3">NA()</definedName>
    <definedName name="ClientCity_5">NA()</definedName>
    <definedName name="ClientCountry_1">NA()</definedName>
    <definedName name="ClientCountry_2">NA()</definedName>
    <definedName name="ClientCountry_3">NA()</definedName>
    <definedName name="ClientCountry_5">NA()</definedName>
    <definedName name="ClientEmail_1">NA()</definedName>
    <definedName name="ClientEmail_2">NA()</definedName>
    <definedName name="ClientEmail_3">NA()</definedName>
    <definedName name="ClientEmail_5">NA()</definedName>
    <definedName name="ClientFax_1">NA()</definedName>
    <definedName name="ClientFax_2">NA()</definedName>
    <definedName name="ClientFax_3">NA()</definedName>
    <definedName name="ClientFax_5">NA()</definedName>
    <definedName name="ClientPhone_1">NA()</definedName>
    <definedName name="ClientPhone_2">NA()</definedName>
    <definedName name="ClientPhone_3">NA()</definedName>
    <definedName name="ClientPhone_5">NA()</definedName>
    <definedName name="ClientState_1">NA()</definedName>
    <definedName name="ClientState_2">NA()</definedName>
    <definedName name="ClientState_3">NA()</definedName>
    <definedName name="ClientState_5">NA()</definedName>
    <definedName name="ClientZip_1">NA()</definedName>
    <definedName name="ClientZip_2">NA()</definedName>
    <definedName name="ClientZip_3">NA()</definedName>
    <definedName name="ClientZip_5">NA()</definedName>
    <definedName name="clintels_1">NA()</definedName>
    <definedName name="clintels_2">NA()</definedName>
    <definedName name="clintels_3">NA()</definedName>
    <definedName name="clintels_5">NA()</definedName>
    <definedName name="CM_Ratio_1">NA()</definedName>
    <definedName name="CM_Ratio_2">NA()</definedName>
    <definedName name="CM_Ratio_3">NA()</definedName>
    <definedName name="CM_Ratio_5">NA()</definedName>
    <definedName name="CODE_1">NA()</definedName>
    <definedName name="CODE_2">NA()</definedName>
    <definedName name="CODE_3">NA()</definedName>
    <definedName name="CODE_5">NA()</definedName>
    <definedName name="col___0_1">NA()</definedName>
    <definedName name="col___0_2">NA()</definedName>
    <definedName name="col___0_3">NA()</definedName>
    <definedName name="col___0_5">NA()</definedName>
    <definedName name="col___11_1">NA()</definedName>
    <definedName name="col___11_2">NA()</definedName>
    <definedName name="col___11_3">NA()</definedName>
    <definedName name="col___11_5">NA()</definedName>
    <definedName name="col___12_1">NA()</definedName>
    <definedName name="col___12_2">NA()</definedName>
    <definedName name="col___12_3">NA()</definedName>
    <definedName name="col___12_5">NA()</definedName>
    <definedName name="col_1">NA()</definedName>
    <definedName name="col_2">NA()</definedName>
    <definedName name="col_3">NA()</definedName>
    <definedName name="col_5">NA()</definedName>
    <definedName name="Colbgl_1">NA()</definedName>
    <definedName name="Colbgl_2">NA()</definedName>
    <definedName name="Colbgl_3">NA()</definedName>
    <definedName name="Colbgl_5">NA()</definedName>
    <definedName name="colbgl2_1">NA()</definedName>
    <definedName name="colbgl2_2">NA()</definedName>
    <definedName name="colbgl2_3">NA()</definedName>
    <definedName name="colbgl2_5">NA()</definedName>
    <definedName name="Columns_1">NA()</definedName>
    <definedName name="Columns_2">NA()</definedName>
    <definedName name="Columns_3">NA()</definedName>
    <definedName name="Columns_5">NA()</definedName>
    <definedName name="com">{#N/A,#N/A,TRUE,"Front";#N/A,#N/A,TRUE,"Simple Letter";#N/A,#N/A,TRUE,"Inside";#N/A,#N/A,TRUE,"Contents";#N/A,#N/A,TRUE,"Basis";#N/A,#N/A,TRUE,"Inclusions";#N/A,#N/A,TRUE,"Exclusions";#N/A,#N/A,TRUE,"Areas";#N/A,#N/A,TRUE,"Summary";#N/A,#N/A,TRUE,"Detail"}</definedName>
    <definedName name="Company_1">NA()</definedName>
    <definedName name="Company_2">NA()</definedName>
    <definedName name="Company_3">NA()</definedName>
    <definedName name="Company_5">NA()</definedName>
    <definedName name="CompanyInfo1">"JCI"</definedName>
    <definedName name="CompanyInfo2">"JCI"</definedName>
    <definedName name="COMPARISON">{#N/A,#N/A,FALSE,"mpph1";#N/A,#N/A,FALSE,"mpmseb";#N/A,#N/A,FALSE,"mpph2"}</definedName>
    <definedName name="Con">0.03</definedName>
    <definedName name="conanalysis">{#N/A,#N/A,TRUE,"Front";#N/A,#N/A,TRUE,"Simple Letter";#N/A,#N/A,TRUE,"Inside";#N/A,#N/A,TRUE,"Contents";#N/A,#N/A,TRUE,"Basis";#N/A,#N/A,TRUE,"Inclusions";#N/A,#N/A,TRUE,"Exclusions";#N/A,#N/A,TRUE,"Areas";#N/A,#N/A,TRUE,"Summary";#N/A,#N/A,TRUE,"Detail"}</definedName>
    <definedName name="CONCRETE_5">"'file:///g:/ra%20bill%20corrected%20at%20home/ra%20bill%20%252525252525252525252525252525252525252525252525252525252525252525252525252525252525252525252523%2010%20corrected%20(%20r%20p%20)/ibis%20hotel%20project-ra%20bills/ibis-ra-08(blk%20submit).xls'#$'"</definedName>
    <definedName name="CONCRETE_6">"'file:///g:/ra%20bill%20corrected%20at%20home/ra%20bill%20%252525252525252525252525252525252525252525252525252525252525252525252525252525252525252525252523%2010%20corrected%20(%20r%20p%20)/ibis%20hotel%20project-ra%20bills/ibis-ra-08(blk%20submit).xls'#$'"</definedName>
    <definedName name="condf_15">"$#REF!.$#REF!$#REF!"</definedName>
    <definedName name="condf_3">"$#REF!.$#REF!$#REF!"</definedName>
    <definedName name="condf_4">"$#REF!.$#REF!$#REF!"</definedName>
    <definedName name="condf_5">NA()</definedName>
    <definedName name="condf_6">"$#REF!.$#REF!$#REF!"</definedName>
    <definedName name="conf_15">"$#REF!.$#REF!$#REF!"</definedName>
    <definedName name="conf_3">"$#REF!.$#REF!$#REF!"</definedName>
    <definedName name="conf_5">NA()</definedName>
    <definedName name="config_5">NA()</definedName>
    <definedName name="Construction_Period_1">NA()</definedName>
    <definedName name="Construction_Period_2">NA()</definedName>
    <definedName name="Construction_Period_3">NA()</definedName>
    <definedName name="Construction_Period_5">NA()</definedName>
    <definedName name="Contact_1">NA()</definedName>
    <definedName name="Contact_2">NA()</definedName>
    <definedName name="Contact_3">NA()</definedName>
    <definedName name="Contact_5">NA()</definedName>
    <definedName name="Contra">{#N/A,#N/A,TRUE,"Front";#N/A,#N/A,TRUE,"Simple Letter";#N/A,#N/A,TRUE,"Inside";#N/A,#N/A,TRUE,"Contents";#N/A,#N/A,TRUE,"Basis";#N/A,#N/A,TRUE,"Inclusions";#N/A,#N/A,TRUE,"Exclusions";#N/A,#N/A,TRUE,"Areas";#N/A,#N/A,TRUE,"Summary";#N/A,#N/A,TRUE,"Detail"}</definedName>
    <definedName name="Contractdetors">{#N/A,#N/A,TRUE,"Front";#N/A,#N/A,TRUE,"Simple Letter";#N/A,#N/A,TRUE,"Inside";#N/A,#N/A,TRUE,"Contents";#N/A,#N/A,TRUE,"Basis";#N/A,#N/A,TRUE,"Inclusions";#N/A,#N/A,TRUE,"Exclusions";#N/A,#N/A,TRUE,"Areas";#N/A,#N/A,TRUE,"Summary";#N/A,#N/A,TRUE,"Detail"}</definedName>
    <definedName name="ContractName">"Contract"</definedName>
    <definedName name="ContractNumber">"88888888"</definedName>
    <definedName name="ContractorProfit">12/100</definedName>
    <definedName name="cord_15">"$#REF!.$#REF!$#REF!"</definedName>
    <definedName name="cord_3">"$#REF!.$#REF!$#REF!"</definedName>
    <definedName name="cord_4">"$#REF!.$#REF!$#REF!"</definedName>
    <definedName name="cord_5">NA()</definedName>
    <definedName name="cord_6">"$#REF!.$#REF!$#REF!"</definedName>
    <definedName name="cost">{#N/A,#N/A,TRUE,"Front";#N/A,#N/A,TRUE,"Simple Letter";#N/A,#N/A,TRUE,"Inside";#N/A,#N/A,TRUE,"Contents";#N/A,#N/A,TRUE,"Basis";#N/A,#N/A,TRUE,"Inclusions";#N/A,#N/A,TRUE,"Exclusions";#N/A,#N/A,TRUE,"Areas";#N/A,#N/A,TRUE,"Summary";#N/A,#N/A,TRUE,"Detail"}</definedName>
    <definedName name="cost_15">"$#REF!.$#REF!$#REF!"</definedName>
    <definedName name="cost_3">"$#REF!.$#REF!$#REF!"</definedName>
    <definedName name="cost_4">"$#REF!.$#REF!$#REF!"</definedName>
    <definedName name="cost_5">NA()</definedName>
    <definedName name="cost_6">"$#REF!.$#REF!$#REF!"</definedName>
    <definedName name="cost_decline">(1-15%/4)</definedName>
    <definedName name="costcomparision">{#N/A,#N/A,TRUE,"Front";#N/A,#N/A,TRUE,"Simple Letter";#N/A,#N/A,TRUE,"Inside";#N/A,#N/A,TRUE,"Contents";#N/A,#N/A,TRUE,"Basis";#N/A,#N/A,TRUE,"Inclusions";#N/A,#N/A,TRUE,"Exclusions";#N/A,#N/A,TRUE,"Areas";#N/A,#N/A,TRUE,"Summary";#N/A,#N/A,TRUE,"Detail"}</definedName>
    <definedName name="COU___0_1">NA()</definedName>
    <definedName name="COU___0_2">NA()</definedName>
    <definedName name="COU___0_3">NA()</definedName>
    <definedName name="COU___0_5">NA()</definedName>
    <definedName name="COU___13_1">NA()</definedName>
    <definedName name="COU___13_2">NA()</definedName>
    <definedName name="COU___13_3">NA()</definedName>
    <definedName name="COU___13_5">NA()</definedName>
    <definedName name="COU_1">NA()</definedName>
    <definedName name="COU_2">NA()</definedName>
    <definedName name="COU_3">NA()</definedName>
    <definedName name="COU_5">NA()</definedName>
    <definedName name="cp">0.2</definedName>
    <definedName name="CRIT">{#N/A,#N/A,FALSE,"consu_cover";#N/A,#N/A,FALSE,"consu_strategy";#N/A,#N/A,FALSE,"consu_flow";#N/A,#N/A,FALSE,"Summary_reqmt";#N/A,#N/A,FALSE,"field_ppg";#N/A,#N/A,FALSE,"ppg_shop";#N/A,#N/A,FALSE,"strl";#N/A,#N/A,FALSE,"tankages";#N/A,#N/A,FALSE,"gases"}</definedName>
    <definedName name="CRITICAL">{#N/A,#N/A,FALSE,"consu_cover";#N/A,#N/A,FALSE,"consu_strategy";#N/A,#N/A,FALSE,"consu_flow";#N/A,#N/A,FALSE,"Summary_reqmt";#N/A,#N/A,FALSE,"field_ppg";#N/A,#N/A,FALSE,"ppg_shop";#N/A,#N/A,FALSE,"strl";#N/A,#N/A,FALSE,"tankages";#N/A,#N/A,FALSE,"gases"}</definedName>
    <definedName name="Cs___0_1">NA()</definedName>
    <definedName name="Cs___0_2">NA()</definedName>
    <definedName name="Cs___0_3">NA()</definedName>
    <definedName name="Cs___0_5">NA()</definedName>
    <definedName name="Cs___13_1">NA()</definedName>
    <definedName name="Cs___13_2">NA()</definedName>
    <definedName name="Cs___13_3">NA()</definedName>
    <definedName name="Cs___13_5">NA()</definedName>
    <definedName name="Cs_1">NA()</definedName>
    <definedName name="Cs_2">NA()</definedName>
    <definedName name="Cs_3">NA()</definedName>
    <definedName name="Cs_5">NA()</definedName>
    <definedName name="csshade_1">NA()</definedName>
    <definedName name="csshade_2">NA()</definedName>
    <definedName name="csshade_3">NA()</definedName>
    <definedName name="csshade_5">NA()</definedName>
    <definedName name="cst_1">NA()</definedName>
    <definedName name="cst_2">NA()</definedName>
    <definedName name="cst_3">NA()</definedName>
    <definedName name="cst_5">NA()</definedName>
    <definedName name="cu">"Cum"</definedName>
    <definedName name="cu102.ShareScalingFactor">1000000</definedName>
    <definedName name="cu103.EmployeeScalingFactor">1000</definedName>
    <definedName name="cu107.DPSSymbol">"Rs"</definedName>
    <definedName name="cu107.EPSSymbol">"Rs"</definedName>
    <definedName name="cu71.ScalingFactor">1000000</definedName>
    <definedName name="cummeas_may1006_15">"$#REF!.$#REF!$#REF!"</definedName>
    <definedName name="cummeas_may1006_3">"$#REF!.$#REF!$#REF!"</definedName>
    <definedName name="cummeas_may1006_4">"$#REF!.$#REF!$#REF!"</definedName>
    <definedName name="cummeas_may1006_5">NA()</definedName>
    <definedName name="cummeas_may1006_6">"$#REF!.$#REF!$#REF!"</definedName>
    <definedName name="cummeas_up_to_mar_15">"$#REF!.$#REF!$#REF!"</definedName>
    <definedName name="cummeas_up_to_mar_3">"$#REF!.$#REF!$#REF!"</definedName>
    <definedName name="cummeas_up_to_mar_4">"$#REF!.$#REF!$#REF!"</definedName>
    <definedName name="cummeas_up_to_mar_5">NA()</definedName>
    <definedName name="cummeas_up_to_mar_6">"$#REF!.$#REF!$#REF!"</definedName>
    <definedName name="current1_1">NA()</definedName>
    <definedName name="current1_2">NA()</definedName>
    <definedName name="current1_3">NA()</definedName>
    <definedName name="current1_5">NA()</definedName>
    <definedName name="current2_1">NA()</definedName>
    <definedName name="current2_2">NA()</definedName>
    <definedName name="current2_3">NA()</definedName>
    <definedName name="current2_5">NA()</definedName>
    <definedName name="current3_1">NA()</definedName>
    <definedName name="current3_2">NA()</definedName>
    <definedName name="current3_3">NA()</definedName>
    <definedName name="current3_5">NA()</definedName>
    <definedName name="current4_1">NA()</definedName>
    <definedName name="current4_2">NA()</definedName>
    <definedName name="current4_3">NA()</definedName>
    <definedName name="current4_5">NA()</definedName>
    <definedName name="current5_1">NA()</definedName>
    <definedName name="current5_2">NA()</definedName>
    <definedName name="current5_3">NA()</definedName>
    <definedName name="current5_5">NA()</definedName>
    <definedName name="Customer">" "</definedName>
    <definedName name="CV">#NAME?</definedName>
    <definedName name="cx">{#N/A,#N/A,TRUE,"Front";#N/A,#N/A,TRUE,"Simple Letter";#N/A,#N/A,TRUE,"Inside";#N/A,#N/A,TRUE,"Contents";#N/A,#N/A,TRUE,"Basis";#N/A,#N/A,TRUE,"Inclusions";#N/A,#N/A,TRUE,"Exclusions";#N/A,#N/A,TRUE,"Areas";#N/A,#N/A,TRUE,"Summary";#N/A,#N/A,TRUE,"Detail"}</definedName>
    <definedName name="CZ">{#N/A,#N/A,TRUE,"Front";#N/A,#N/A,TRUE,"Simple Letter";#N/A,#N/A,TRUE,"Inside";#N/A,#N/A,TRUE,"Contents";#N/A,#N/A,TRUE,"Basis";#N/A,#N/A,TRUE,"Inclusions";#N/A,#N/A,TRUE,"Exclusions";#N/A,#N/A,TRUE,"Areas";#N/A,#N/A,TRUE,"Summary";#N/A,#N/A,TRUE,"Detail"}</definedName>
    <definedName name="d___0_1">NA()</definedName>
    <definedName name="d___0_2">NA()</definedName>
    <definedName name="d___0_3">NA()</definedName>
    <definedName name="d___0_5">NA()</definedName>
    <definedName name="d___13_1">NA()</definedName>
    <definedName name="d___13_2">NA()</definedName>
    <definedName name="d___13_3">NA()</definedName>
    <definedName name="d___13_5">NA()</definedName>
    <definedName name="D_1">NA()</definedName>
    <definedName name="D_2">NA()</definedName>
    <definedName name="D_3">NA()</definedName>
    <definedName name="D_5">NA()</definedName>
    <definedName name="D206xE206_11">"'smb://Venkat/WORKINGS%252520(E)/My%252520Documents/zero.xls'#$'p&amp;m'.$H$264:'smb://Venkat/WORKINGS%252520(E)/My%252520Documents/zero.xls'#$'p&amp;m'.$H$264"</definedName>
    <definedName name="d31z">{#N/A,#N/A,FALSE,"mgtsum.XLS";#N/A,#N/A,FALSE,"CAPONE";#N/A,#N/A,FALSE,"CAPTWO";#N/A,#N/A,FALSE,"CAPTHREE"}</definedName>
    <definedName name="DAF">{#N/A,#N/A,TRUE,"Front";#N/A,#N/A,TRUE,"Simple Letter";#N/A,#N/A,TRUE,"Inside";#N/A,#N/A,TRUE,"Contents";#N/A,#N/A,TRUE,"Basis";#N/A,#N/A,TRUE,"Inclusions";#N/A,#N/A,TRUE,"Exclusions";#N/A,#N/A,TRUE,"Areas";#N/A,#N/A,TRUE,"Summary";#N/A,#N/A,TRUE,"Detail"}</definedName>
    <definedName name="dasd">{"'Bill No. 7'!$A$1:$G$32"}</definedName>
    <definedName name="Data.Dump">OFFSET(Data.Top.Left,1,0)</definedName>
    <definedName name="Data_1">"$#REF!.$A$18:$I$389"</definedName>
    <definedName name="DATA10_1">NA()</definedName>
    <definedName name="DATA10_2">NA()</definedName>
    <definedName name="DATA10_3">NA()</definedName>
    <definedName name="DATA10_5">NA()</definedName>
    <definedName name="DATA10_6">NA()</definedName>
    <definedName name="DATA100_1">NA()</definedName>
    <definedName name="DATA100_2">NA()</definedName>
    <definedName name="DATA100_3">NA()</definedName>
    <definedName name="DATA100_5">NA()</definedName>
    <definedName name="DATA100_6">NA()</definedName>
    <definedName name="DATA1011_1">NA()</definedName>
    <definedName name="DATA1011_2">NA()</definedName>
    <definedName name="DATA1011_3">NA()</definedName>
    <definedName name="DATA1011_5">NA()</definedName>
    <definedName name="DATA1011_6">NA()</definedName>
    <definedName name="DATA1012_1">NA()</definedName>
    <definedName name="DATA1012_2">NA()</definedName>
    <definedName name="DATA1012_3">NA()</definedName>
    <definedName name="DATA1012_5">NA()</definedName>
    <definedName name="DATA1012_6">NA()</definedName>
    <definedName name="DATA1013_1">NA()</definedName>
    <definedName name="DATA1013_2">NA()</definedName>
    <definedName name="DATA1013_3">NA()</definedName>
    <definedName name="DATA1013_5">NA()</definedName>
    <definedName name="DATA1013_6">NA()</definedName>
    <definedName name="DATA1014_1">NA()</definedName>
    <definedName name="DATA1014_2">NA()</definedName>
    <definedName name="DATA1014_3">NA()</definedName>
    <definedName name="DATA1014_5">NA()</definedName>
    <definedName name="DATA1014_6">NA()</definedName>
    <definedName name="DATA1015_1">NA()</definedName>
    <definedName name="DATA1015_2">NA()</definedName>
    <definedName name="DATA1015_3">NA()</definedName>
    <definedName name="DATA1015_5">NA()</definedName>
    <definedName name="DATA1015_6">NA()</definedName>
    <definedName name="DATA102_1">NA()</definedName>
    <definedName name="DATA102_2">NA()</definedName>
    <definedName name="DATA102_3">NA()</definedName>
    <definedName name="DATA102_5">NA()</definedName>
    <definedName name="DATA102_6">NA()</definedName>
    <definedName name="DATA103_1">NA()</definedName>
    <definedName name="DATA103_2">NA()</definedName>
    <definedName name="DATA103_3">NA()</definedName>
    <definedName name="DATA103_5">NA()</definedName>
    <definedName name="DATA103_6">NA()</definedName>
    <definedName name="DATA104_1">NA()</definedName>
    <definedName name="DATA104_2">NA()</definedName>
    <definedName name="DATA104_3">NA()</definedName>
    <definedName name="DATA104_5">NA()</definedName>
    <definedName name="DATA104_6">NA()</definedName>
    <definedName name="DATA105_1">NA()</definedName>
    <definedName name="DATA105_2">NA()</definedName>
    <definedName name="DATA105_3">NA()</definedName>
    <definedName name="DATA105_5">NA()</definedName>
    <definedName name="DATA105_6">NA()</definedName>
    <definedName name="DATA106_1">NA()</definedName>
    <definedName name="DATA106_2">NA()</definedName>
    <definedName name="DATA106_3">NA()</definedName>
    <definedName name="DATA106_5">NA()</definedName>
    <definedName name="DATA106_6">NA()</definedName>
    <definedName name="DATA107A_1">NA()</definedName>
    <definedName name="DATA107A_2">NA()</definedName>
    <definedName name="DATA107A_3">NA()</definedName>
    <definedName name="DATA107A_5">NA()</definedName>
    <definedName name="DATA107A_6">NA()</definedName>
    <definedName name="DATA107B_1">NA()</definedName>
    <definedName name="DATA107B_2">NA()</definedName>
    <definedName name="DATA107B_3">NA()</definedName>
    <definedName name="DATA107B_5">NA()</definedName>
    <definedName name="DATA107B_6">NA()</definedName>
    <definedName name="DATA107C_1">NA()</definedName>
    <definedName name="DATA107C_2">NA()</definedName>
    <definedName name="DATA107C_3">NA()</definedName>
    <definedName name="DATA107C_5">NA()</definedName>
    <definedName name="DATA107C_6">NA()</definedName>
    <definedName name="DATA107D_1">NA()</definedName>
    <definedName name="DATA107D_2">NA()</definedName>
    <definedName name="DATA107D_3">NA()</definedName>
    <definedName name="DATA107D_5">NA()</definedName>
    <definedName name="DATA107D_6">NA()</definedName>
    <definedName name="DATA107E_1">NA()</definedName>
    <definedName name="DATA107E_2">NA()</definedName>
    <definedName name="DATA107E_3">NA()</definedName>
    <definedName name="DATA107E_5">NA()</definedName>
    <definedName name="DATA107E_6">NA()</definedName>
    <definedName name="DATA107F_1">NA()</definedName>
    <definedName name="DATA107F_2">NA()</definedName>
    <definedName name="DATA107F_3">NA()</definedName>
    <definedName name="DATA107F_5">NA()</definedName>
    <definedName name="DATA107F_6">NA()</definedName>
    <definedName name="DATA107G_1">NA()</definedName>
    <definedName name="DATA107G_2">NA()</definedName>
    <definedName name="DATA107G_3">NA()</definedName>
    <definedName name="DATA107G_5">NA()</definedName>
    <definedName name="DATA107G_6">NA()</definedName>
    <definedName name="DATA108A_1">NA()</definedName>
    <definedName name="DATA108A_2">NA()</definedName>
    <definedName name="DATA108A_3">NA()</definedName>
    <definedName name="DATA108A_5">NA()</definedName>
    <definedName name="DATA108A_6">NA()</definedName>
    <definedName name="DATA108B_1">NA()</definedName>
    <definedName name="DATA108B_2">NA()</definedName>
    <definedName name="DATA108B_3">NA()</definedName>
    <definedName name="DATA108B_5">NA()</definedName>
    <definedName name="DATA108B_6">NA()</definedName>
    <definedName name="DATA108C_1">NA()</definedName>
    <definedName name="DATA108C_2">NA()</definedName>
    <definedName name="DATA108C_3">NA()</definedName>
    <definedName name="DATA108C_5">NA()</definedName>
    <definedName name="DATA108C_6">NA()</definedName>
    <definedName name="DATA108D_1">NA()</definedName>
    <definedName name="DATA108D_2">NA()</definedName>
    <definedName name="DATA108D_3">NA()</definedName>
    <definedName name="DATA108D_5">NA()</definedName>
    <definedName name="DATA108D_6">NA()</definedName>
    <definedName name="DATA108E_1">NA()</definedName>
    <definedName name="DATA108E_2">NA()</definedName>
    <definedName name="DATA108E_3">NA()</definedName>
    <definedName name="DATA108E_5">NA()</definedName>
    <definedName name="DATA108E_6">NA()</definedName>
    <definedName name="DATA108F_1">NA()</definedName>
    <definedName name="DATA108F_2">NA()</definedName>
    <definedName name="DATA108F_3">NA()</definedName>
    <definedName name="DATA108F_5">NA()</definedName>
    <definedName name="DATA108F_6">NA()</definedName>
    <definedName name="DATA108G_1">NA()</definedName>
    <definedName name="DATA108G_2">NA()</definedName>
    <definedName name="DATA108G_3">NA()</definedName>
    <definedName name="DATA108G_5">NA()</definedName>
    <definedName name="DATA108G_6">NA()</definedName>
    <definedName name="DATA108H_1">NA()</definedName>
    <definedName name="DATA108H_2">NA()</definedName>
    <definedName name="DATA108H_3">NA()</definedName>
    <definedName name="DATA108H_5">NA()</definedName>
    <definedName name="DATA108H_6">NA()</definedName>
    <definedName name="DATA108I_1">NA()</definedName>
    <definedName name="DATA108I_2">NA()</definedName>
    <definedName name="DATA108I_3">NA()</definedName>
    <definedName name="DATA108I_5">NA()</definedName>
    <definedName name="DATA108I_6">NA()</definedName>
    <definedName name="DATA108J_1">NA()</definedName>
    <definedName name="DATA108J_2">NA()</definedName>
    <definedName name="DATA108J_3">NA()</definedName>
    <definedName name="DATA108J_5">NA()</definedName>
    <definedName name="DATA108J_6">NA()</definedName>
    <definedName name="DATA108K_1">NA()</definedName>
    <definedName name="DATA108K_2">NA()</definedName>
    <definedName name="DATA108K_3">NA()</definedName>
    <definedName name="DATA108K_5">NA()</definedName>
    <definedName name="DATA108K_6">NA()</definedName>
    <definedName name="DATA108L_1">NA()</definedName>
    <definedName name="DATA108L_2">NA()</definedName>
    <definedName name="DATA108L_3">NA()</definedName>
    <definedName name="DATA108L_5">NA()</definedName>
    <definedName name="DATA108L_6">NA()</definedName>
    <definedName name="DATA108M_1">NA()</definedName>
    <definedName name="DATA108M_2">NA()</definedName>
    <definedName name="DATA108M_3">NA()</definedName>
    <definedName name="DATA108M_5">NA()</definedName>
    <definedName name="DATA108M_6">NA()</definedName>
    <definedName name="DATA108N_1">NA()</definedName>
    <definedName name="DATA108N_2">NA()</definedName>
    <definedName name="DATA108N_3">NA()</definedName>
    <definedName name="DATA108N_5">NA()</definedName>
    <definedName name="DATA108N_6">NA()</definedName>
    <definedName name="DATA108O_1">NA()</definedName>
    <definedName name="DATA108O_2">NA()</definedName>
    <definedName name="DATA108O_3">NA()</definedName>
    <definedName name="DATA108O_5">NA()</definedName>
    <definedName name="DATA108O_6">NA()</definedName>
    <definedName name="DATA108P_1">NA()</definedName>
    <definedName name="DATA108P_2">NA()</definedName>
    <definedName name="DATA108P_3">NA()</definedName>
    <definedName name="DATA108P_5">NA()</definedName>
    <definedName name="DATA108P_6">NA()</definedName>
    <definedName name="DATA109A_1">NA()</definedName>
    <definedName name="DATA109A_2">NA()</definedName>
    <definedName name="DATA109A_3">NA()</definedName>
    <definedName name="DATA109A_5">NA()</definedName>
    <definedName name="DATA109A_6">NA()</definedName>
    <definedName name="DATA109B_1">NA()</definedName>
    <definedName name="DATA109B_2">NA()</definedName>
    <definedName name="DATA109B_3">NA()</definedName>
    <definedName name="DATA109B_5">NA()</definedName>
    <definedName name="DATA109B_6">NA()</definedName>
    <definedName name="DATA109C_1">NA()</definedName>
    <definedName name="DATA109C_2">NA()</definedName>
    <definedName name="DATA109C_3">NA()</definedName>
    <definedName name="DATA109C_5">NA()</definedName>
    <definedName name="DATA109C_6">NA()</definedName>
    <definedName name="DATA109D_1">NA()</definedName>
    <definedName name="DATA109D_2">NA()</definedName>
    <definedName name="DATA109D_3">NA()</definedName>
    <definedName name="DATA109D_5">NA()</definedName>
    <definedName name="DATA109D_6">NA()</definedName>
    <definedName name="DATA109E_1">NA()</definedName>
    <definedName name="DATA109E_2">NA()</definedName>
    <definedName name="DATA109E_3">NA()</definedName>
    <definedName name="DATA109E_5">NA()</definedName>
    <definedName name="DATA109E_6">NA()</definedName>
    <definedName name="DATA109F_1">NA()</definedName>
    <definedName name="DATA109F_2">NA()</definedName>
    <definedName name="DATA109F_3">NA()</definedName>
    <definedName name="DATA109F_5">NA()</definedName>
    <definedName name="DATA109F_6">NA()</definedName>
    <definedName name="DATA109G_1">NA()</definedName>
    <definedName name="DATA109G_2">NA()</definedName>
    <definedName name="DATA109G_3">NA()</definedName>
    <definedName name="DATA109G_5">NA()</definedName>
    <definedName name="DATA109G_6">NA()</definedName>
    <definedName name="DATA109H_1">NA()</definedName>
    <definedName name="DATA109H_2">NA()</definedName>
    <definedName name="DATA109H_3">NA()</definedName>
    <definedName name="DATA109H_5">NA()</definedName>
    <definedName name="DATA109H_6">NA()</definedName>
    <definedName name="DATA109I_1">NA()</definedName>
    <definedName name="DATA109I_2">NA()</definedName>
    <definedName name="DATA109I_3">NA()</definedName>
    <definedName name="DATA109I_5">NA()</definedName>
    <definedName name="DATA109I_6">NA()</definedName>
    <definedName name="DATA109J_1">NA()</definedName>
    <definedName name="DATA109J_2">NA()</definedName>
    <definedName name="DATA109J_3">NA()</definedName>
    <definedName name="DATA109J_5">NA()</definedName>
    <definedName name="DATA109J_6">NA()</definedName>
    <definedName name="DATA109K_1">NA()</definedName>
    <definedName name="DATA109K_2">NA()</definedName>
    <definedName name="DATA109K_3">NA()</definedName>
    <definedName name="DATA109K_5">NA()</definedName>
    <definedName name="DATA109K_6">NA()</definedName>
    <definedName name="DATA109L_1">NA()</definedName>
    <definedName name="DATA109L_2">NA()</definedName>
    <definedName name="DATA109L_3">NA()</definedName>
    <definedName name="DATA109L_5">NA()</definedName>
    <definedName name="DATA109L_6">NA()</definedName>
    <definedName name="DATA109M_1">NA()</definedName>
    <definedName name="DATA109M_2">NA()</definedName>
    <definedName name="DATA109M_3">NA()</definedName>
    <definedName name="DATA109M_5">NA()</definedName>
    <definedName name="DATA109M_6">NA()</definedName>
    <definedName name="DATA109N_1">NA()</definedName>
    <definedName name="DATA109N_2">NA()</definedName>
    <definedName name="DATA109N_3">NA()</definedName>
    <definedName name="DATA109N_5">NA()</definedName>
    <definedName name="DATA109N_6">NA()</definedName>
    <definedName name="DATA109O_1">NA()</definedName>
    <definedName name="DATA109O_2">NA()</definedName>
    <definedName name="DATA109O_3">NA()</definedName>
    <definedName name="DATA109O_5">NA()</definedName>
    <definedName name="DATA109O_6">NA()</definedName>
    <definedName name="DATA109P_1">NA()</definedName>
    <definedName name="DATA109P_2">NA()</definedName>
    <definedName name="DATA109P_3">NA()</definedName>
    <definedName name="DATA109P_5">NA()</definedName>
    <definedName name="DATA109P_6">NA()</definedName>
    <definedName name="DATA11_1">NA()</definedName>
    <definedName name="DATA11_2">NA()</definedName>
    <definedName name="DATA11_3">NA()</definedName>
    <definedName name="DATA11_5">NA()</definedName>
    <definedName name="DATA11_6">NA()</definedName>
    <definedName name="DATA110A_1">NA()</definedName>
    <definedName name="DATA110A_2">NA()</definedName>
    <definedName name="DATA110A_3">NA()</definedName>
    <definedName name="DATA110A_5">NA()</definedName>
    <definedName name="DATA110A_6">NA()</definedName>
    <definedName name="DATA110B_1">NA()</definedName>
    <definedName name="DATA110B_2">NA()</definedName>
    <definedName name="DATA110B_3">NA()</definedName>
    <definedName name="DATA110B_5">NA()</definedName>
    <definedName name="DATA110B_6">NA()</definedName>
    <definedName name="DATA110C_1">NA()</definedName>
    <definedName name="DATA110C_2">NA()</definedName>
    <definedName name="DATA110C_3">NA()</definedName>
    <definedName name="DATA110C_5">NA()</definedName>
    <definedName name="DATA110C_6">NA()</definedName>
    <definedName name="DATA110D_1">NA()</definedName>
    <definedName name="DATA110D_2">NA()</definedName>
    <definedName name="DATA110D_3">NA()</definedName>
    <definedName name="DATA110D_5">NA()</definedName>
    <definedName name="DATA110D_6">NA()</definedName>
    <definedName name="DATA110E_1">NA()</definedName>
    <definedName name="DATA110E_2">NA()</definedName>
    <definedName name="DATA110E_3">NA()</definedName>
    <definedName name="DATA110E_5">NA()</definedName>
    <definedName name="DATA110E_6">NA()</definedName>
    <definedName name="DATA110F_1">NA()</definedName>
    <definedName name="DATA110F_2">NA()</definedName>
    <definedName name="DATA110F_3">NA()</definedName>
    <definedName name="DATA110F_5">NA()</definedName>
    <definedName name="DATA110F_6">NA()</definedName>
    <definedName name="DATA110G_1">NA()</definedName>
    <definedName name="DATA110G_2">NA()</definedName>
    <definedName name="DATA110G_3">NA()</definedName>
    <definedName name="DATA110G_5">NA()</definedName>
    <definedName name="DATA110G_6">NA()</definedName>
    <definedName name="DATA110H_1">NA()</definedName>
    <definedName name="DATA110H_2">NA()</definedName>
    <definedName name="DATA110H_3">NA()</definedName>
    <definedName name="DATA110H_5">NA()</definedName>
    <definedName name="DATA110H_6">NA()</definedName>
    <definedName name="DATA110I_1">NA()</definedName>
    <definedName name="DATA110I_2">NA()</definedName>
    <definedName name="DATA110I_3">NA()</definedName>
    <definedName name="DATA110I_5">NA()</definedName>
    <definedName name="DATA110I_6">NA()</definedName>
    <definedName name="DATA110J_1">NA()</definedName>
    <definedName name="DATA110J_2">NA()</definedName>
    <definedName name="DATA110J_3">NA()</definedName>
    <definedName name="DATA110J_5">NA()</definedName>
    <definedName name="DATA110J_6">NA()</definedName>
    <definedName name="DATA110K_1">NA()</definedName>
    <definedName name="DATA110K_2">NA()</definedName>
    <definedName name="DATA110K_3">NA()</definedName>
    <definedName name="DATA110K_5">NA()</definedName>
    <definedName name="DATA110K_6">NA()</definedName>
    <definedName name="DATA110L_1">NA()</definedName>
    <definedName name="DATA110L_2">NA()</definedName>
    <definedName name="DATA110L_3">NA()</definedName>
    <definedName name="DATA110L_5">NA()</definedName>
    <definedName name="DATA110L_6">NA()</definedName>
    <definedName name="DATA110M_1">NA()</definedName>
    <definedName name="DATA110M_2">NA()</definedName>
    <definedName name="DATA110M_3">NA()</definedName>
    <definedName name="DATA110M_5">NA()</definedName>
    <definedName name="DATA110M_6">NA()</definedName>
    <definedName name="DATA110N_1">NA()</definedName>
    <definedName name="DATA110N_2">NA()</definedName>
    <definedName name="DATA110N_3">NA()</definedName>
    <definedName name="DATA110N_5">NA()</definedName>
    <definedName name="DATA110N_6">NA()</definedName>
    <definedName name="DATA110O_1">NA()</definedName>
    <definedName name="DATA110O_2">NA()</definedName>
    <definedName name="DATA110O_3">NA()</definedName>
    <definedName name="DATA110O_5">NA()</definedName>
    <definedName name="DATA110O_6">NA()</definedName>
    <definedName name="DATA110P_1">NA()</definedName>
    <definedName name="DATA110P_2">NA()</definedName>
    <definedName name="DATA110P_3">NA()</definedName>
    <definedName name="DATA110P_5">NA()</definedName>
    <definedName name="DATA110P_6">NA()</definedName>
    <definedName name="DATA111A_1">NA()</definedName>
    <definedName name="DATA111A_2">NA()</definedName>
    <definedName name="DATA111A_3">NA()</definedName>
    <definedName name="DATA111A_5">NA()</definedName>
    <definedName name="DATA111A_6">NA()</definedName>
    <definedName name="DATA111B_1">NA()</definedName>
    <definedName name="DATA111B_2">NA()</definedName>
    <definedName name="DATA111B_3">NA()</definedName>
    <definedName name="DATA111B_5">NA()</definedName>
    <definedName name="DATA111B_6">NA()</definedName>
    <definedName name="DATA111C_1">NA()</definedName>
    <definedName name="DATA111C_2">NA()</definedName>
    <definedName name="DATA111C_3">NA()</definedName>
    <definedName name="DATA111C_5">NA()</definedName>
    <definedName name="DATA111C_6">NA()</definedName>
    <definedName name="DATA111D_1">NA()</definedName>
    <definedName name="DATA111D_2">NA()</definedName>
    <definedName name="DATA111D_3">NA()</definedName>
    <definedName name="DATA111D_5">NA()</definedName>
    <definedName name="DATA111D_6">NA()</definedName>
    <definedName name="DATA111E_1">NA()</definedName>
    <definedName name="DATA111E_2">NA()</definedName>
    <definedName name="DATA111E_3">NA()</definedName>
    <definedName name="DATA111E_5">NA()</definedName>
    <definedName name="DATA111E_6">NA()</definedName>
    <definedName name="DATA111F_1">NA()</definedName>
    <definedName name="DATA111F_2">NA()</definedName>
    <definedName name="DATA111F_3">NA()</definedName>
    <definedName name="DATA111F_5">NA()</definedName>
    <definedName name="DATA111F_6">NA()</definedName>
    <definedName name="DATA111G_1">NA()</definedName>
    <definedName name="DATA111G_2">NA()</definedName>
    <definedName name="DATA111G_3">NA()</definedName>
    <definedName name="DATA111G_5">NA()</definedName>
    <definedName name="DATA111G_6">NA()</definedName>
    <definedName name="DATA111H_1">NA()</definedName>
    <definedName name="DATA111H_2">NA()</definedName>
    <definedName name="DATA111H_3">NA()</definedName>
    <definedName name="DATA111H_5">NA()</definedName>
    <definedName name="DATA111H_6">NA()</definedName>
    <definedName name="DATA111I_1">NA()</definedName>
    <definedName name="DATA111I_2">NA()</definedName>
    <definedName name="DATA111I_3">NA()</definedName>
    <definedName name="DATA111I_5">NA()</definedName>
    <definedName name="DATA111I_6">NA()</definedName>
    <definedName name="DATA111J_1">NA()</definedName>
    <definedName name="DATA111J_2">NA()</definedName>
    <definedName name="DATA111J_3">NA()</definedName>
    <definedName name="DATA111J_5">NA()</definedName>
    <definedName name="DATA111J_6">NA()</definedName>
    <definedName name="DATA111K_1">NA()</definedName>
    <definedName name="DATA111K_2">NA()</definedName>
    <definedName name="DATA111K_3">NA()</definedName>
    <definedName name="DATA111K_5">NA()</definedName>
    <definedName name="DATA111K_6">NA()</definedName>
    <definedName name="DATA111L_1">NA()</definedName>
    <definedName name="DATA111L_2">NA()</definedName>
    <definedName name="DATA111L_3">NA()</definedName>
    <definedName name="DATA111L_5">NA()</definedName>
    <definedName name="DATA111L_6">NA()</definedName>
    <definedName name="DATA111M_1">NA()</definedName>
    <definedName name="DATA111M_2">NA()</definedName>
    <definedName name="DATA111M_3">NA()</definedName>
    <definedName name="DATA111M_5">NA()</definedName>
    <definedName name="DATA111M_6">NA()</definedName>
    <definedName name="DATA111N_1">NA()</definedName>
    <definedName name="DATA111N_2">NA()</definedName>
    <definedName name="DATA111N_3">NA()</definedName>
    <definedName name="DATA111N_5">NA()</definedName>
    <definedName name="DATA111N_6">NA()</definedName>
    <definedName name="DATA111O_1">NA()</definedName>
    <definedName name="DATA111O_2">NA()</definedName>
    <definedName name="DATA111O_3">NA()</definedName>
    <definedName name="DATA111O_5">NA()</definedName>
    <definedName name="DATA111O_6">NA()</definedName>
    <definedName name="DATA111P_1">NA()</definedName>
    <definedName name="DATA111P_2">NA()</definedName>
    <definedName name="DATA111P_3">NA()</definedName>
    <definedName name="DATA111P_5">NA()</definedName>
    <definedName name="DATA111P_6">NA()</definedName>
    <definedName name="DATA112A_1">NA()</definedName>
    <definedName name="DATA112A_2">NA()</definedName>
    <definedName name="DATA112A_3">NA()</definedName>
    <definedName name="DATA112A_5">NA()</definedName>
    <definedName name="DATA112A_6">NA()</definedName>
    <definedName name="DATA112B_1">NA()</definedName>
    <definedName name="DATA112B_2">NA()</definedName>
    <definedName name="DATA112B_3">NA()</definedName>
    <definedName name="DATA112B_5">NA()</definedName>
    <definedName name="DATA112B_6">NA()</definedName>
    <definedName name="DATA112C_1">NA()</definedName>
    <definedName name="DATA112C_2">NA()</definedName>
    <definedName name="DATA112C_3">NA()</definedName>
    <definedName name="DATA112C_5">NA()</definedName>
    <definedName name="DATA112C_6">NA()</definedName>
    <definedName name="DATA112D_1">NA()</definedName>
    <definedName name="DATA112D_2">NA()</definedName>
    <definedName name="DATA112D_3">NA()</definedName>
    <definedName name="DATA112D_5">NA()</definedName>
    <definedName name="DATA112D_6">NA()</definedName>
    <definedName name="DATA112E_1">NA()</definedName>
    <definedName name="DATA112E_2">NA()</definedName>
    <definedName name="DATA112E_3">NA()</definedName>
    <definedName name="DATA112E_5">NA()</definedName>
    <definedName name="DATA112E_6">NA()</definedName>
    <definedName name="DATA112F_1">NA()</definedName>
    <definedName name="DATA112F_2">NA()</definedName>
    <definedName name="DATA112F_3">NA()</definedName>
    <definedName name="DATA112F_5">NA()</definedName>
    <definedName name="DATA112F_6">NA()</definedName>
    <definedName name="DATA112G_1">NA()</definedName>
    <definedName name="DATA112G_2">NA()</definedName>
    <definedName name="DATA112G_3">NA()</definedName>
    <definedName name="DATA112G_5">NA()</definedName>
    <definedName name="DATA112G_6">NA()</definedName>
    <definedName name="DATA112H_1">NA()</definedName>
    <definedName name="DATA112H_2">NA()</definedName>
    <definedName name="DATA112H_3">NA()</definedName>
    <definedName name="DATA112H_5">NA()</definedName>
    <definedName name="DATA112H_6">NA()</definedName>
    <definedName name="DATA112I_1">NA()</definedName>
    <definedName name="DATA112I_2">NA()</definedName>
    <definedName name="DATA112I_3">NA()</definedName>
    <definedName name="DATA112I_5">NA()</definedName>
    <definedName name="DATA112I_6">NA()</definedName>
    <definedName name="DATA112J_1">NA()</definedName>
    <definedName name="DATA112J_2">NA()</definedName>
    <definedName name="DATA112J_3">NA()</definedName>
    <definedName name="DATA112J_5">NA()</definedName>
    <definedName name="DATA112J_6">NA()</definedName>
    <definedName name="DATA112K_1">NA()</definedName>
    <definedName name="DATA112K_2">NA()</definedName>
    <definedName name="DATA112K_3">NA()</definedName>
    <definedName name="DATA112K_5">NA()</definedName>
    <definedName name="DATA112K_6">NA()</definedName>
    <definedName name="DATA112L_1">NA()</definedName>
    <definedName name="DATA112L_2">NA()</definedName>
    <definedName name="DATA112L_3">NA()</definedName>
    <definedName name="DATA112L_5">NA()</definedName>
    <definedName name="DATA112L_6">NA()</definedName>
    <definedName name="DATA112M_1">NA()</definedName>
    <definedName name="DATA112M_2">NA()</definedName>
    <definedName name="DATA112M_3">NA()</definedName>
    <definedName name="DATA112M_5">NA()</definedName>
    <definedName name="DATA112M_6">NA()</definedName>
    <definedName name="DATA112N_1">NA()</definedName>
    <definedName name="DATA112N_2">NA()</definedName>
    <definedName name="DATA112N_3">NA()</definedName>
    <definedName name="DATA112N_5">NA()</definedName>
    <definedName name="DATA112N_6">NA()</definedName>
    <definedName name="DATA112O_1">NA()</definedName>
    <definedName name="DATA112O_2">NA()</definedName>
    <definedName name="DATA112O_3">NA()</definedName>
    <definedName name="DATA112O_5">NA()</definedName>
    <definedName name="DATA112O_6">NA()</definedName>
    <definedName name="DATA112P_1">NA()</definedName>
    <definedName name="DATA112P_2">NA()</definedName>
    <definedName name="DATA112P_3">NA()</definedName>
    <definedName name="DATA112P_5">NA()</definedName>
    <definedName name="DATA112P_6">NA()</definedName>
    <definedName name="DATA113A_1">NA()</definedName>
    <definedName name="DATA113A_2">NA()</definedName>
    <definedName name="DATA113A_3">NA()</definedName>
    <definedName name="DATA113A_5">NA()</definedName>
    <definedName name="DATA113A_6">NA()</definedName>
    <definedName name="DATA113B_1">NA()</definedName>
    <definedName name="DATA113B_2">NA()</definedName>
    <definedName name="DATA113B_3">NA()</definedName>
    <definedName name="DATA113B_5">NA()</definedName>
    <definedName name="DATA113B_6">NA()</definedName>
    <definedName name="DATA113C_1">NA()</definedName>
    <definedName name="DATA113C_2">NA()</definedName>
    <definedName name="DATA113C_3">NA()</definedName>
    <definedName name="DATA113C_5">NA()</definedName>
    <definedName name="DATA113C_6">NA()</definedName>
    <definedName name="DATA113D_1">NA()</definedName>
    <definedName name="DATA113D_2">NA()</definedName>
    <definedName name="DATA113D_3">NA()</definedName>
    <definedName name="DATA113D_5">NA()</definedName>
    <definedName name="DATA113D_6">NA()</definedName>
    <definedName name="DATA113E_1">NA()</definedName>
    <definedName name="DATA113E_2">NA()</definedName>
    <definedName name="DATA113E_3">NA()</definedName>
    <definedName name="DATA113E_5">NA()</definedName>
    <definedName name="DATA113E_6">NA()</definedName>
    <definedName name="DATA113F_1">NA()</definedName>
    <definedName name="DATA113F_2">NA()</definedName>
    <definedName name="DATA113F_3">NA()</definedName>
    <definedName name="DATA113F_5">NA()</definedName>
    <definedName name="DATA113F_6">NA()</definedName>
    <definedName name="DATA113G_1">NA()</definedName>
    <definedName name="DATA113G_2">NA()</definedName>
    <definedName name="DATA113G_3">NA()</definedName>
    <definedName name="DATA113G_5">NA()</definedName>
    <definedName name="DATA113G_6">NA()</definedName>
    <definedName name="DATA113H_1">NA()</definedName>
    <definedName name="DATA113H_2">NA()</definedName>
    <definedName name="DATA113H_3">NA()</definedName>
    <definedName name="DATA113H_5">NA()</definedName>
    <definedName name="DATA113H_6">NA()</definedName>
    <definedName name="DATA113I_1">NA()</definedName>
    <definedName name="DATA113I_2">NA()</definedName>
    <definedName name="DATA113I_3">NA()</definedName>
    <definedName name="DATA113I_5">NA()</definedName>
    <definedName name="DATA113I_6">NA()</definedName>
    <definedName name="DATA113J_1">NA()</definedName>
    <definedName name="DATA113J_2">NA()</definedName>
    <definedName name="DATA113J_3">NA()</definedName>
    <definedName name="DATA113J_5">NA()</definedName>
    <definedName name="DATA113J_6">NA()</definedName>
    <definedName name="DATA113K_1">NA()</definedName>
    <definedName name="DATA113K_2">NA()</definedName>
    <definedName name="DATA113K_3">NA()</definedName>
    <definedName name="DATA113K_5">NA()</definedName>
    <definedName name="DATA113K_6">NA()</definedName>
    <definedName name="DATA114_1">NA()</definedName>
    <definedName name="DATA114_2">NA()</definedName>
    <definedName name="DATA114_3">NA()</definedName>
    <definedName name="DATA114_5">NA()</definedName>
    <definedName name="DATA114_6">NA()</definedName>
    <definedName name="DATA115_1">NA()</definedName>
    <definedName name="DATA115_2">NA()</definedName>
    <definedName name="DATA115_3">NA()</definedName>
    <definedName name="DATA115_5">NA()</definedName>
    <definedName name="DATA115_6">NA()</definedName>
    <definedName name="DATA116_1">NA()</definedName>
    <definedName name="DATA116_2">NA()</definedName>
    <definedName name="DATA116_3">NA()</definedName>
    <definedName name="DATA116_5">NA()</definedName>
    <definedName name="DATA116_6">NA()</definedName>
    <definedName name="DATA117_1">NA()</definedName>
    <definedName name="DATA117_2">NA()</definedName>
    <definedName name="DATA117_3">NA()</definedName>
    <definedName name="DATA117_5">NA()</definedName>
    <definedName name="DATA117_6">NA()</definedName>
    <definedName name="DATA118_1">NA()</definedName>
    <definedName name="DATA118_2">NA()</definedName>
    <definedName name="DATA118_3">NA()</definedName>
    <definedName name="DATA118_5">NA()</definedName>
    <definedName name="DATA118_6">NA()</definedName>
    <definedName name="DATA119_1">NA()</definedName>
    <definedName name="DATA119_2">NA()</definedName>
    <definedName name="DATA119_3">NA()</definedName>
    <definedName name="DATA119_5">NA()</definedName>
    <definedName name="DATA119_6">NA()</definedName>
    <definedName name="DATA12_1">NA()</definedName>
    <definedName name="DATA12_2">NA()</definedName>
    <definedName name="DATA12_3">NA()</definedName>
    <definedName name="DATA12_5">NA()</definedName>
    <definedName name="DATA12_6">NA()</definedName>
    <definedName name="DATA120_1">NA()</definedName>
    <definedName name="DATA120_2">NA()</definedName>
    <definedName name="DATA120_3">NA()</definedName>
    <definedName name="DATA120_5">NA()</definedName>
    <definedName name="DATA120_6">NA()</definedName>
    <definedName name="DATA121_1">NA()</definedName>
    <definedName name="DATA121_2">NA()</definedName>
    <definedName name="DATA121_3">NA()</definedName>
    <definedName name="DATA121_5">NA()</definedName>
    <definedName name="DATA121_6">NA()</definedName>
    <definedName name="DATA122_1">NA()</definedName>
    <definedName name="DATA122_2">NA()</definedName>
    <definedName name="DATA122_3">NA()</definedName>
    <definedName name="DATA122_5">NA()</definedName>
    <definedName name="DATA122_6">NA()</definedName>
    <definedName name="DATA123_1">NA()</definedName>
    <definedName name="DATA123_2">NA()</definedName>
    <definedName name="DATA123_3">NA()</definedName>
    <definedName name="DATA123_5">NA()</definedName>
    <definedName name="DATA123_6">NA()</definedName>
    <definedName name="DATA124_1">NA()</definedName>
    <definedName name="DATA124_2">NA()</definedName>
    <definedName name="DATA124_3">NA()</definedName>
    <definedName name="DATA124_5">NA()</definedName>
    <definedName name="DATA124_6">NA()</definedName>
    <definedName name="DATA125_1">NA()</definedName>
    <definedName name="DATA125_2">NA()</definedName>
    <definedName name="DATA125_3">NA()</definedName>
    <definedName name="DATA125_5">NA()</definedName>
    <definedName name="DATA125_6">NA()</definedName>
    <definedName name="DATA126_1">NA()</definedName>
    <definedName name="DATA126_2">NA()</definedName>
    <definedName name="DATA126_3">NA()</definedName>
    <definedName name="DATA126_5">NA()</definedName>
    <definedName name="DATA126_6">NA()</definedName>
    <definedName name="DATA127A_1">NA()</definedName>
    <definedName name="DATA127A_2">NA()</definedName>
    <definedName name="DATA127A_3">NA()</definedName>
    <definedName name="DATA127A_5">NA()</definedName>
    <definedName name="DATA127A_6">NA()</definedName>
    <definedName name="DATA127B_1">NA()</definedName>
    <definedName name="DATA127B_2">NA()</definedName>
    <definedName name="DATA127B_3">NA()</definedName>
    <definedName name="DATA127B_5">NA()</definedName>
    <definedName name="DATA127B_6">NA()</definedName>
    <definedName name="DATA127C_1">NA()</definedName>
    <definedName name="DATA127C_2">NA()</definedName>
    <definedName name="DATA127C_3">NA()</definedName>
    <definedName name="DATA127C_5">NA()</definedName>
    <definedName name="DATA127C_6">NA()</definedName>
    <definedName name="DATA127D_1">NA()</definedName>
    <definedName name="DATA127D_2">NA()</definedName>
    <definedName name="DATA127D_3">NA()</definedName>
    <definedName name="DATA127D_5">NA()</definedName>
    <definedName name="DATA127D_6">NA()</definedName>
    <definedName name="DATA127E_1">NA()</definedName>
    <definedName name="DATA127E_2">NA()</definedName>
    <definedName name="DATA127E_3">NA()</definedName>
    <definedName name="DATA127E_5">NA()</definedName>
    <definedName name="DATA127E_6">NA()</definedName>
    <definedName name="DATA127F_1">NA()</definedName>
    <definedName name="DATA127F_2">NA()</definedName>
    <definedName name="DATA127F_3">NA()</definedName>
    <definedName name="DATA127F_5">NA()</definedName>
    <definedName name="DATA127F_6">NA()</definedName>
    <definedName name="DATA127G_1">NA()</definedName>
    <definedName name="DATA127G_2">NA()</definedName>
    <definedName name="DATA127G_3">NA()</definedName>
    <definedName name="DATA127G_5">NA()</definedName>
    <definedName name="DATA127G_6">NA()</definedName>
    <definedName name="DATA127H_1">NA()</definedName>
    <definedName name="DATA127H_2">NA()</definedName>
    <definedName name="DATA127H_3">NA()</definedName>
    <definedName name="DATA127H_5">NA()</definedName>
    <definedName name="DATA127H_6">NA()</definedName>
    <definedName name="DATA127I_1">NA()</definedName>
    <definedName name="DATA127I_2">NA()</definedName>
    <definedName name="DATA127I_3">NA()</definedName>
    <definedName name="DATA127I_5">NA()</definedName>
    <definedName name="DATA127I_6">NA()</definedName>
    <definedName name="DATA127J_1">NA()</definedName>
    <definedName name="DATA127J_2">NA()</definedName>
    <definedName name="DATA127J_3">NA()</definedName>
    <definedName name="DATA127J_5">NA()</definedName>
    <definedName name="DATA127J_6">NA()</definedName>
    <definedName name="DATA128A_1">NA()</definedName>
    <definedName name="DATA128A_2">NA()</definedName>
    <definedName name="DATA128A_3">NA()</definedName>
    <definedName name="DATA128A_5">NA()</definedName>
    <definedName name="DATA128A_6">NA()</definedName>
    <definedName name="DATA128B_1">NA()</definedName>
    <definedName name="DATA128B_2">NA()</definedName>
    <definedName name="DATA128B_3">NA()</definedName>
    <definedName name="DATA128B_5">NA()</definedName>
    <definedName name="DATA128B_6">NA()</definedName>
    <definedName name="DATA128C_1">NA()</definedName>
    <definedName name="DATA128C_2">NA()</definedName>
    <definedName name="DATA128C_3">NA()</definedName>
    <definedName name="DATA128C_5">NA()</definedName>
    <definedName name="DATA128C_6">NA()</definedName>
    <definedName name="DATA128D_1">NA()</definedName>
    <definedName name="DATA128D_2">NA()</definedName>
    <definedName name="DATA128D_3">NA()</definedName>
    <definedName name="DATA128D_5">NA()</definedName>
    <definedName name="DATA128D_6">NA()</definedName>
    <definedName name="DATA128E_1">NA()</definedName>
    <definedName name="DATA128E_2">NA()</definedName>
    <definedName name="DATA128E_3">NA()</definedName>
    <definedName name="DATA128E_5">NA()</definedName>
    <definedName name="DATA128E_6">NA()</definedName>
    <definedName name="DATA128F_1">NA()</definedName>
    <definedName name="DATA128F_2">NA()</definedName>
    <definedName name="DATA128F_3">NA()</definedName>
    <definedName name="DATA128F_5">NA()</definedName>
    <definedName name="DATA128F_6">NA()</definedName>
    <definedName name="DATA128G_1">NA()</definedName>
    <definedName name="DATA128G_2">NA()</definedName>
    <definedName name="DATA128G_3">NA()</definedName>
    <definedName name="DATA128G_5">NA()</definedName>
    <definedName name="DATA128G_6">NA()</definedName>
    <definedName name="DATA129A_1">NA()</definedName>
    <definedName name="DATA129A_2">NA()</definedName>
    <definedName name="DATA129A_3">NA()</definedName>
    <definedName name="DATA129A_5">NA()</definedName>
    <definedName name="DATA129A_6">NA()</definedName>
    <definedName name="DATA129B_1">NA()</definedName>
    <definedName name="DATA129B_2">NA()</definedName>
    <definedName name="DATA129B_3">NA()</definedName>
    <definedName name="DATA129B_5">NA()</definedName>
    <definedName name="DATA129B_6">NA()</definedName>
    <definedName name="DATA129C_1">NA()</definedName>
    <definedName name="DATA129C_2">NA()</definedName>
    <definedName name="DATA129C_3">NA()</definedName>
    <definedName name="DATA129C_5">NA()</definedName>
    <definedName name="DATA129C_6">NA()</definedName>
    <definedName name="DATA129D_1">NA()</definedName>
    <definedName name="DATA129D_2">NA()</definedName>
    <definedName name="DATA129D_3">NA()</definedName>
    <definedName name="DATA129D_5">NA()</definedName>
    <definedName name="DATA129D_6">NA()</definedName>
    <definedName name="DATA13_1">NA()</definedName>
    <definedName name="DATA13_2">NA()</definedName>
    <definedName name="DATA13_3">NA()</definedName>
    <definedName name="DATA13_5">NA()</definedName>
    <definedName name="DATA13_6">NA()</definedName>
    <definedName name="DATA130A_1">NA()</definedName>
    <definedName name="DATA130A_2">NA()</definedName>
    <definedName name="DATA130A_3">NA()</definedName>
    <definedName name="DATA130A_5">NA()</definedName>
    <definedName name="DATA130A_6">NA()</definedName>
    <definedName name="DATA130B_1">NA()</definedName>
    <definedName name="DATA130B_2">NA()</definedName>
    <definedName name="DATA130B_3">NA()</definedName>
    <definedName name="DATA130B_5">NA()</definedName>
    <definedName name="DATA130B_6">NA()</definedName>
    <definedName name="DATA131_1">NA()</definedName>
    <definedName name="DATA131_2">NA()</definedName>
    <definedName name="DATA131_3">NA()</definedName>
    <definedName name="DATA131_5">NA()</definedName>
    <definedName name="DATA131_6">NA()</definedName>
    <definedName name="DATA132_1">NA()</definedName>
    <definedName name="DATA132_2">NA()</definedName>
    <definedName name="DATA132_3">NA()</definedName>
    <definedName name="DATA132_5">NA()</definedName>
    <definedName name="DATA132_6">NA()</definedName>
    <definedName name="DATA133_1">NA()</definedName>
    <definedName name="DATA133_2">NA()</definedName>
    <definedName name="DATA133_3">NA()</definedName>
    <definedName name="DATA133_5">NA()</definedName>
    <definedName name="DATA133_6">NA()</definedName>
    <definedName name="DATA134110_1">NA()</definedName>
    <definedName name="DATA134110_2">NA()</definedName>
    <definedName name="DATA134110_3">NA()</definedName>
    <definedName name="DATA134110_5">NA()</definedName>
    <definedName name="DATA134125_1">NA()</definedName>
    <definedName name="DATA134125_2">NA()</definedName>
    <definedName name="DATA134125_3">NA()</definedName>
    <definedName name="DATA134125_5">NA()</definedName>
    <definedName name="DATA134140_1">NA()</definedName>
    <definedName name="DATA134140_2">NA()</definedName>
    <definedName name="DATA134140_3">NA()</definedName>
    <definedName name="DATA134140_5">NA()</definedName>
    <definedName name="DATA134160_1">NA()</definedName>
    <definedName name="DATA134160_2">NA()</definedName>
    <definedName name="DATA134160_3">NA()</definedName>
    <definedName name="DATA134160_5">NA()</definedName>
    <definedName name="DATA134180_1">NA()</definedName>
    <definedName name="DATA134180_2">NA()</definedName>
    <definedName name="DATA134180_3">NA()</definedName>
    <definedName name="DATA134180_5">NA()</definedName>
    <definedName name="DATA134200_1">NA()</definedName>
    <definedName name="DATA134200_2">NA()</definedName>
    <definedName name="DATA134200_3">NA()</definedName>
    <definedName name="DATA134200_5">NA()</definedName>
    <definedName name="DATA134225_1">NA()</definedName>
    <definedName name="DATA134225_2">NA()</definedName>
    <definedName name="DATA134225_3">NA()</definedName>
    <definedName name="DATA134225_5">NA()</definedName>
    <definedName name="DATA134250_1">NA()</definedName>
    <definedName name="DATA134250_2">NA()</definedName>
    <definedName name="DATA134250_3">NA()</definedName>
    <definedName name="DATA134250_5">NA()</definedName>
    <definedName name="DATA134280_1">NA()</definedName>
    <definedName name="DATA134280_2">NA()</definedName>
    <definedName name="DATA134280_3">NA()</definedName>
    <definedName name="DATA134280_5">NA()</definedName>
    <definedName name="DATA134315_1">NA()</definedName>
    <definedName name="DATA134315_2">NA()</definedName>
    <definedName name="DATA134315_3">NA()</definedName>
    <definedName name="DATA134315_5">NA()</definedName>
    <definedName name="DATA134355_1">NA()</definedName>
    <definedName name="DATA134355_2">NA()</definedName>
    <definedName name="DATA134355_3">NA()</definedName>
    <definedName name="DATA134355_5">NA()</definedName>
    <definedName name="DATA134400_1">NA()</definedName>
    <definedName name="DATA134400_2">NA()</definedName>
    <definedName name="DATA134400_3">NA()</definedName>
    <definedName name="DATA134400_5">NA()</definedName>
    <definedName name="DATA13450_1">NA()</definedName>
    <definedName name="DATA13450_2">NA()</definedName>
    <definedName name="DATA13450_3">NA()</definedName>
    <definedName name="DATA13450_5">NA()</definedName>
    <definedName name="DATA13463_1">NA()</definedName>
    <definedName name="DATA13463_2">NA()</definedName>
    <definedName name="DATA13463_3">NA()</definedName>
    <definedName name="DATA13463_5">NA()</definedName>
    <definedName name="DATA13475_1">NA()</definedName>
    <definedName name="DATA13475_2">NA()</definedName>
    <definedName name="DATA13475_3">NA()</definedName>
    <definedName name="DATA13475_5">NA()</definedName>
    <definedName name="DATA13490_1">NA()</definedName>
    <definedName name="DATA13490_2">NA()</definedName>
    <definedName name="DATA13490_3">NA()</definedName>
    <definedName name="DATA13490_5">NA()</definedName>
    <definedName name="DATA135110_1">NA()</definedName>
    <definedName name="DATA135110_2">NA()</definedName>
    <definedName name="DATA135110_3">NA()</definedName>
    <definedName name="DATA135110_5">NA()</definedName>
    <definedName name="DATA135125_1">NA()</definedName>
    <definedName name="DATA135125_2">NA()</definedName>
    <definedName name="DATA135125_3">NA()</definedName>
    <definedName name="DATA135125_5">NA()</definedName>
    <definedName name="DATA135140_1">NA()</definedName>
    <definedName name="DATA135140_2">NA()</definedName>
    <definedName name="DATA135140_3">NA()</definedName>
    <definedName name="DATA135140_5">NA()</definedName>
    <definedName name="DATA135160_1">NA()</definedName>
    <definedName name="DATA135160_2">NA()</definedName>
    <definedName name="DATA135160_3">NA()</definedName>
    <definedName name="DATA135160_5">NA()</definedName>
    <definedName name="DATA135180_1">NA()</definedName>
    <definedName name="DATA135180_2">NA()</definedName>
    <definedName name="DATA135180_3">NA()</definedName>
    <definedName name="DATA135180_5">NA()</definedName>
    <definedName name="DATA135200_1">NA()</definedName>
    <definedName name="DATA135200_2">NA()</definedName>
    <definedName name="DATA135200_3">NA()</definedName>
    <definedName name="DATA135200_5">NA()</definedName>
    <definedName name="DATA135225_1">NA()</definedName>
    <definedName name="DATA135225_2">NA()</definedName>
    <definedName name="DATA135225_3">NA()</definedName>
    <definedName name="DATA135225_5">NA()</definedName>
    <definedName name="DATA135250_1">NA()</definedName>
    <definedName name="DATA135250_2">NA()</definedName>
    <definedName name="DATA135250_3">NA()</definedName>
    <definedName name="DATA135250_5">NA()</definedName>
    <definedName name="DATA135280_1">NA()</definedName>
    <definedName name="DATA135280_2">NA()</definedName>
    <definedName name="DATA135280_3">NA()</definedName>
    <definedName name="DATA135280_5">NA()</definedName>
    <definedName name="DATA135315_1">NA()</definedName>
    <definedName name="DATA135315_2">NA()</definedName>
    <definedName name="DATA135315_3">NA()</definedName>
    <definedName name="DATA135315_5">NA()</definedName>
    <definedName name="DATA135355_1">NA()</definedName>
    <definedName name="DATA135355_2">NA()</definedName>
    <definedName name="DATA135355_3">NA()</definedName>
    <definedName name="DATA135355_5">NA()</definedName>
    <definedName name="DATA135400_1">NA()</definedName>
    <definedName name="DATA135400_2">NA()</definedName>
    <definedName name="DATA135400_3">NA()</definedName>
    <definedName name="DATA135400_5">NA()</definedName>
    <definedName name="DATA13550_1">NA()</definedName>
    <definedName name="DATA13550_2">NA()</definedName>
    <definedName name="DATA13550_3">NA()</definedName>
    <definedName name="DATA13550_5">NA()</definedName>
    <definedName name="DATA13563_1">NA()</definedName>
    <definedName name="DATA13563_2">NA()</definedName>
    <definedName name="DATA13563_3">NA()</definedName>
    <definedName name="DATA13563_5">NA()</definedName>
    <definedName name="DATA13575_1">NA()</definedName>
    <definedName name="DATA13575_2">NA()</definedName>
    <definedName name="DATA13575_3">NA()</definedName>
    <definedName name="DATA13575_5">NA()</definedName>
    <definedName name="DATA13590_1">NA()</definedName>
    <definedName name="DATA13590_2">NA()</definedName>
    <definedName name="DATA13590_3">NA()</definedName>
    <definedName name="DATA13590_5">NA()</definedName>
    <definedName name="DATA136A_1">NA()</definedName>
    <definedName name="DATA136A_2">NA()</definedName>
    <definedName name="DATA136A_3">NA()</definedName>
    <definedName name="DATA136A_5">NA()</definedName>
    <definedName name="DATA136B_1">NA()</definedName>
    <definedName name="DATA136B_2">NA()</definedName>
    <definedName name="DATA136B_3">NA()</definedName>
    <definedName name="DATA136B_5">NA()</definedName>
    <definedName name="DATA136C_1">NA()</definedName>
    <definedName name="DATA136C_2">NA()</definedName>
    <definedName name="DATA136C_3">NA()</definedName>
    <definedName name="DATA136C_5">NA()</definedName>
    <definedName name="DATA136D_1">NA()</definedName>
    <definedName name="DATA136D_2">NA()</definedName>
    <definedName name="DATA136D_3">NA()</definedName>
    <definedName name="DATA136D_5">NA()</definedName>
    <definedName name="DATA136E_1">NA()</definedName>
    <definedName name="DATA136E_2">NA()</definedName>
    <definedName name="DATA136E_3">NA()</definedName>
    <definedName name="DATA136E_5">NA()</definedName>
    <definedName name="DATA136F_1">NA()</definedName>
    <definedName name="DATA136F_2">NA()</definedName>
    <definedName name="DATA136F_3">NA()</definedName>
    <definedName name="DATA136F_5">NA()</definedName>
    <definedName name="DATA136G_1">NA()</definedName>
    <definedName name="DATA136G_2">NA()</definedName>
    <definedName name="DATA136G_3">NA()</definedName>
    <definedName name="DATA136G_5">NA()</definedName>
    <definedName name="DATA136H_1">NA()</definedName>
    <definedName name="DATA136H_2">NA()</definedName>
    <definedName name="DATA136H_3">NA()</definedName>
    <definedName name="DATA136H_5">NA()</definedName>
    <definedName name="DATA136I_1">NA()</definedName>
    <definedName name="DATA136I_2">NA()</definedName>
    <definedName name="DATA136I_3">NA()</definedName>
    <definedName name="DATA136I_5">NA()</definedName>
    <definedName name="DATA136J_1">NA()</definedName>
    <definedName name="DATA136J_2">NA()</definedName>
    <definedName name="DATA136J_3">NA()</definedName>
    <definedName name="DATA136J_5">NA()</definedName>
    <definedName name="DATA136K_1">NA()</definedName>
    <definedName name="DATA136K_2">NA()</definedName>
    <definedName name="DATA136K_3">NA()</definedName>
    <definedName name="DATA136K_5">NA()</definedName>
    <definedName name="DATA136L_1">NA()</definedName>
    <definedName name="DATA136L_2">NA()</definedName>
    <definedName name="DATA136L_3">NA()</definedName>
    <definedName name="DATA136L_5">NA()</definedName>
    <definedName name="DATA136M_1">NA()</definedName>
    <definedName name="DATA136M_2">NA()</definedName>
    <definedName name="DATA136M_3">NA()</definedName>
    <definedName name="DATA136M_5">NA()</definedName>
    <definedName name="DATA136N_1">NA()</definedName>
    <definedName name="DATA136N_2">NA()</definedName>
    <definedName name="DATA136N_3">NA()</definedName>
    <definedName name="DATA136N_5">NA()</definedName>
    <definedName name="DATA136O_1">NA()</definedName>
    <definedName name="DATA136O_2">NA()</definedName>
    <definedName name="DATA136O_3">NA()</definedName>
    <definedName name="DATA136O_5">NA()</definedName>
    <definedName name="DATA136P_1">NA()</definedName>
    <definedName name="DATA136P_2">NA()</definedName>
    <definedName name="DATA136P_3">NA()</definedName>
    <definedName name="DATA136P_5">NA()</definedName>
    <definedName name="DATA137I_1">NA()</definedName>
    <definedName name="DATA137I_2">NA()</definedName>
    <definedName name="DATA137I_3">NA()</definedName>
    <definedName name="DATA137I_5">NA()</definedName>
    <definedName name="DATA137II_1">NA()</definedName>
    <definedName name="DATA137II_2">NA()</definedName>
    <definedName name="DATA137II_3">NA()</definedName>
    <definedName name="DATA137II_5">NA()</definedName>
    <definedName name="DATA137III_1">NA()</definedName>
    <definedName name="DATA137III_2">NA()</definedName>
    <definedName name="DATA137III_3">NA()</definedName>
    <definedName name="DATA137III_5">NA()</definedName>
    <definedName name="DATA137IV_1">NA()</definedName>
    <definedName name="DATA137IV_2">NA()</definedName>
    <definedName name="DATA137IV_3">NA()</definedName>
    <definedName name="DATA137IV_5">NA()</definedName>
    <definedName name="DATA137V_1">NA()</definedName>
    <definedName name="DATA137V_2">NA()</definedName>
    <definedName name="DATA137V_3">NA()</definedName>
    <definedName name="DATA137V_5">NA()</definedName>
    <definedName name="DATA138I_1">NA()</definedName>
    <definedName name="DATA138I_2">NA()</definedName>
    <definedName name="DATA138I_3">NA()</definedName>
    <definedName name="DATA138I_5">NA()</definedName>
    <definedName name="DATA138II_1">NA()</definedName>
    <definedName name="DATA138II_2">NA()</definedName>
    <definedName name="DATA138II_3">NA()</definedName>
    <definedName name="DATA138II_5">NA()</definedName>
    <definedName name="DATA138III_1">NA()</definedName>
    <definedName name="DATA138III_2">NA()</definedName>
    <definedName name="DATA138III_3">NA()</definedName>
    <definedName name="DATA138III_5">NA()</definedName>
    <definedName name="DATA138IV_1">NA()</definedName>
    <definedName name="DATA138IV_2">NA()</definedName>
    <definedName name="DATA138IV_3">NA()</definedName>
    <definedName name="DATA138IV_5">NA()</definedName>
    <definedName name="DATA138V_1">NA()</definedName>
    <definedName name="DATA138V_2">NA()</definedName>
    <definedName name="DATA138V_3">NA()</definedName>
    <definedName name="DATA138V_5">NA()</definedName>
    <definedName name="DATA138VI_1">NA()</definedName>
    <definedName name="DATA138VI_2">NA()</definedName>
    <definedName name="DATA138VI_3">NA()</definedName>
    <definedName name="DATA138VI_5">NA()</definedName>
    <definedName name="DATA139IX_1">NA()</definedName>
    <definedName name="DATA139IX_2">NA()</definedName>
    <definedName name="DATA139IX_3">NA()</definedName>
    <definedName name="DATA139IX_5">NA()</definedName>
    <definedName name="DATA139V_1">NA()</definedName>
    <definedName name="DATA139V_2">NA()</definedName>
    <definedName name="DATA139V_3">NA()</definedName>
    <definedName name="DATA139V_5">NA()</definedName>
    <definedName name="DATA139VI_1">NA()</definedName>
    <definedName name="DATA139VI_2">NA()</definedName>
    <definedName name="DATA139VI_3">NA()</definedName>
    <definedName name="DATA139VI_5">NA()</definedName>
    <definedName name="DATA139VII_1">NA()</definedName>
    <definedName name="DATA139VII_2">NA()</definedName>
    <definedName name="DATA139VII_3">NA()</definedName>
    <definedName name="DATA139VII_5">NA()</definedName>
    <definedName name="DATA139VIII_1">NA()</definedName>
    <definedName name="DATA139VIII_2">NA()</definedName>
    <definedName name="DATA139VIII_3">NA()</definedName>
    <definedName name="DATA139VIII_5">NA()</definedName>
    <definedName name="DATA14_1">NA()</definedName>
    <definedName name="DATA14_2">NA()</definedName>
    <definedName name="DATA14_3">NA()</definedName>
    <definedName name="DATA14_5">NA()</definedName>
    <definedName name="DATA14_6">NA()</definedName>
    <definedName name="DATA140I_1">NA()</definedName>
    <definedName name="DATA140I_2">NA()</definedName>
    <definedName name="DATA140I_3">NA()</definedName>
    <definedName name="DATA140I_5">NA()</definedName>
    <definedName name="DATA140II_1">NA()</definedName>
    <definedName name="DATA140II_2">NA()</definedName>
    <definedName name="DATA140II_3">NA()</definedName>
    <definedName name="DATA140II_5">NA()</definedName>
    <definedName name="DATA140III_1">NA()</definedName>
    <definedName name="DATA140III_2">NA()</definedName>
    <definedName name="DATA140III_3">NA()</definedName>
    <definedName name="DATA140III_5">NA()</definedName>
    <definedName name="DATA140IV_1">NA()</definedName>
    <definedName name="DATA140IV_2">NA()</definedName>
    <definedName name="DATA140IV_3">NA()</definedName>
    <definedName name="DATA140IV_5">NA()</definedName>
    <definedName name="DATA140V_1">NA()</definedName>
    <definedName name="DATA140V_2">NA()</definedName>
    <definedName name="DATA140V_3">NA()</definedName>
    <definedName name="DATA140V_5">NA()</definedName>
    <definedName name="DATA141I_1">NA()</definedName>
    <definedName name="DATA141I_2">NA()</definedName>
    <definedName name="DATA141I_3">NA()</definedName>
    <definedName name="DATA141I_5">NA()</definedName>
    <definedName name="DATA141II_1">NA()</definedName>
    <definedName name="DATA141II_2">NA()</definedName>
    <definedName name="DATA141II_3">NA()</definedName>
    <definedName name="DATA141II_5">NA()</definedName>
    <definedName name="DATA141III_1">NA()</definedName>
    <definedName name="DATA141III_2">NA()</definedName>
    <definedName name="DATA141III_3">NA()</definedName>
    <definedName name="DATA141III_5">NA()</definedName>
    <definedName name="DATA141IV_1">NA()</definedName>
    <definedName name="DATA141IV_2">NA()</definedName>
    <definedName name="DATA141IV_3">NA()</definedName>
    <definedName name="DATA141IV_5">NA()</definedName>
    <definedName name="DATA141V_1">NA()</definedName>
    <definedName name="DATA141V_2">NA()</definedName>
    <definedName name="DATA141V_3">NA()</definedName>
    <definedName name="DATA141V_5">NA()</definedName>
    <definedName name="DATA142I_1">NA()</definedName>
    <definedName name="DATA142I_2">NA()</definedName>
    <definedName name="DATA142I_3">NA()</definedName>
    <definedName name="DATA142I_5">NA()</definedName>
    <definedName name="DATA142II_1">NA()</definedName>
    <definedName name="DATA142II_2">NA()</definedName>
    <definedName name="DATA142II_3">NA()</definedName>
    <definedName name="DATA142II_5">NA()</definedName>
    <definedName name="DATA142III_1">NA()</definedName>
    <definedName name="DATA142III_2">NA()</definedName>
    <definedName name="DATA142III_3">NA()</definedName>
    <definedName name="DATA142III_5">NA()</definedName>
    <definedName name="DATA142IV_1">NA()</definedName>
    <definedName name="DATA142IV_2">NA()</definedName>
    <definedName name="DATA142IV_3">NA()</definedName>
    <definedName name="DATA142IV_5">NA()</definedName>
    <definedName name="DATA142V_1">NA()</definedName>
    <definedName name="DATA142V_2">NA()</definedName>
    <definedName name="DATA142V_3">NA()</definedName>
    <definedName name="DATA142V_5">NA()</definedName>
    <definedName name="DATA143_1">NA()</definedName>
    <definedName name="DATA143_2">NA()</definedName>
    <definedName name="DATA143_3">NA()</definedName>
    <definedName name="DATA143_5">NA()</definedName>
    <definedName name="DATA143_6">NA()</definedName>
    <definedName name="DATA144_1">NA()</definedName>
    <definedName name="DATA144_2">NA()</definedName>
    <definedName name="DATA144_3">NA()</definedName>
    <definedName name="DATA144_5">NA()</definedName>
    <definedName name="DATA144_6">NA()</definedName>
    <definedName name="DATA145_1">NA()</definedName>
    <definedName name="DATA145_2">NA()</definedName>
    <definedName name="DATA145_3">NA()</definedName>
    <definedName name="DATA145_5">NA()</definedName>
    <definedName name="DATA145_6">NA()</definedName>
    <definedName name="DATA146_1">NA()</definedName>
    <definedName name="DATA146_2">NA()</definedName>
    <definedName name="DATA146_3">NA()</definedName>
    <definedName name="DATA146_5">NA()</definedName>
    <definedName name="DATA146_6">NA()</definedName>
    <definedName name="DATA147_1">NA()</definedName>
    <definedName name="DATA147_2">NA()</definedName>
    <definedName name="DATA147_3">NA()</definedName>
    <definedName name="DATA147_5">NA()</definedName>
    <definedName name="DATA147_6">NA()</definedName>
    <definedName name="DATA148_1">NA()</definedName>
    <definedName name="DATA148_2">NA()</definedName>
    <definedName name="DATA148_3">NA()</definedName>
    <definedName name="DATA148_5">NA()</definedName>
    <definedName name="DATA148_6">NA()</definedName>
    <definedName name="DATA149_1">NA()</definedName>
    <definedName name="DATA149_2">NA()</definedName>
    <definedName name="DATA149_3">NA()</definedName>
    <definedName name="DATA149_5">NA()</definedName>
    <definedName name="DATA149_6">NA()</definedName>
    <definedName name="DATA150_1">NA()</definedName>
    <definedName name="DATA150_2">NA()</definedName>
    <definedName name="DATA150_3">NA()</definedName>
    <definedName name="DATA150_5">NA()</definedName>
    <definedName name="DATA150_6">NA()</definedName>
    <definedName name="DATA151A_1">NA()</definedName>
    <definedName name="DATA151A_2">NA()</definedName>
    <definedName name="DATA151A_3">NA()</definedName>
    <definedName name="DATA151A_5">NA()</definedName>
    <definedName name="DATA151A_6">NA()</definedName>
    <definedName name="DATA152_1">NA()</definedName>
    <definedName name="DATA152_2">NA()</definedName>
    <definedName name="DATA152_3">NA()</definedName>
    <definedName name="DATA152_5">NA()</definedName>
    <definedName name="DATA152_6">NA()</definedName>
    <definedName name="DATA153_1">NA()</definedName>
    <definedName name="DATA153_2">NA()</definedName>
    <definedName name="DATA153_3">NA()</definedName>
    <definedName name="DATA153_5">NA()</definedName>
    <definedName name="DATA153_6">NA()</definedName>
    <definedName name="DATA154_1">NA()</definedName>
    <definedName name="DATA154_2">NA()</definedName>
    <definedName name="DATA154_3">NA()</definedName>
    <definedName name="DATA154_5">NA()</definedName>
    <definedName name="DATA154_6">NA()</definedName>
    <definedName name="DATA156_1">NA()</definedName>
    <definedName name="DATA156_2">NA()</definedName>
    <definedName name="DATA156_3">NA()</definedName>
    <definedName name="DATA156_5">NA()</definedName>
    <definedName name="DATA156_6">NA()</definedName>
    <definedName name="DATA157_1">NA()</definedName>
    <definedName name="DATA157_2">NA()</definedName>
    <definedName name="DATA157_3">NA()</definedName>
    <definedName name="DATA157_5">NA()</definedName>
    <definedName name="DATA157_6">NA()</definedName>
    <definedName name="DATA158_1">NA()</definedName>
    <definedName name="DATA158_2">NA()</definedName>
    <definedName name="DATA158_3">NA()</definedName>
    <definedName name="DATA158_5">NA()</definedName>
    <definedName name="DATA158_6">NA()</definedName>
    <definedName name="DATA159A_1">NA()</definedName>
    <definedName name="DATA159A_2">NA()</definedName>
    <definedName name="DATA159A_3">NA()</definedName>
    <definedName name="DATA159A_5">NA()</definedName>
    <definedName name="DATA159A_6">NA()</definedName>
    <definedName name="DATA159B_1">NA()</definedName>
    <definedName name="DATA159B_2">NA()</definedName>
    <definedName name="DATA159B_3">NA()</definedName>
    <definedName name="DATA159B_5">NA()</definedName>
    <definedName name="DATA159B_6">NA()</definedName>
    <definedName name="DATA159C_1">NA()</definedName>
    <definedName name="DATA159C_2">NA()</definedName>
    <definedName name="DATA159C_3">NA()</definedName>
    <definedName name="DATA159C_5">NA()</definedName>
    <definedName name="DATA159C_6">NA()</definedName>
    <definedName name="DATA159D_1">NA()</definedName>
    <definedName name="DATA159D_2">NA()</definedName>
    <definedName name="DATA159D_3">NA()</definedName>
    <definedName name="DATA159D_5">NA()</definedName>
    <definedName name="DATA159D_6">NA()</definedName>
    <definedName name="DATA16_1">NA()</definedName>
    <definedName name="DATA16_2">NA()</definedName>
    <definedName name="DATA16_3">NA()</definedName>
    <definedName name="DATA16_5">NA()</definedName>
    <definedName name="DATA16_6">NA()</definedName>
    <definedName name="DATA160_1">NA()</definedName>
    <definedName name="DATA160_2">NA()</definedName>
    <definedName name="DATA160_3">NA()</definedName>
    <definedName name="DATA160_5">NA()</definedName>
    <definedName name="DATA160_6">NA()</definedName>
    <definedName name="DATA161_1">NA()</definedName>
    <definedName name="DATA161_2">NA()</definedName>
    <definedName name="DATA161_3">NA()</definedName>
    <definedName name="DATA161_5">NA()</definedName>
    <definedName name="DATA161_6">NA()</definedName>
    <definedName name="DATA162_1">NA()</definedName>
    <definedName name="DATA162_2">NA()</definedName>
    <definedName name="DATA162_3">NA()</definedName>
    <definedName name="DATA162_5">NA()</definedName>
    <definedName name="DATA162_6">NA()</definedName>
    <definedName name="DATA163_1">NA()</definedName>
    <definedName name="DATA163_2">NA()</definedName>
    <definedName name="DATA163_3">NA()</definedName>
    <definedName name="DATA163_5">NA()</definedName>
    <definedName name="DATA163_6">NA()</definedName>
    <definedName name="DATA18_1">NA()</definedName>
    <definedName name="DATA18_2">NA()</definedName>
    <definedName name="DATA18_3">NA()</definedName>
    <definedName name="DATA18_5">NA()</definedName>
    <definedName name="DATA18_6">NA()</definedName>
    <definedName name="DATA19_1">NA()</definedName>
    <definedName name="DATA19_2">NA()</definedName>
    <definedName name="DATA19_3">NA()</definedName>
    <definedName name="DATA19_5">NA()</definedName>
    <definedName name="DATA19_6">NA()</definedName>
    <definedName name="DATA2_1">NA()</definedName>
    <definedName name="DATA2_2">NA()</definedName>
    <definedName name="DATA2_3">NA()</definedName>
    <definedName name="DATA2_5">NA()</definedName>
    <definedName name="DATA2_6">NA()</definedName>
    <definedName name="DATA20_1">NA()</definedName>
    <definedName name="DATA20_2">NA()</definedName>
    <definedName name="DATA20_3">NA()</definedName>
    <definedName name="DATA20_5">NA()</definedName>
    <definedName name="DATA20_6">NA()</definedName>
    <definedName name="DATA21_1">NA()</definedName>
    <definedName name="DATA21_2">NA()</definedName>
    <definedName name="DATA21_3">NA()</definedName>
    <definedName name="DATA21_5">NA()</definedName>
    <definedName name="DATA21_6">NA()</definedName>
    <definedName name="DATA22_1">NA()</definedName>
    <definedName name="DATA22_2">NA()</definedName>
    <definedName name="DATA22_3">NA()</definedName>
    <definedName name="DATA22_5">NA()</definedName>
    <definedName name="DATA22_6">NA()</definedName>
    <definedName name="DATA23_1">NA()</definedName>
    <definedName name="DATA23_2">NA()</definedName>
    <definedName name="DATA23_3">NA()</definedName>
    <definedName name="DATA23_5">NA()</definedName>
    <definedName name="DATA23_6">NA()</definedName>
    <definedName name="DATA24_1">NA()</definedName>
    <definedName name="DATA24_2">NA()</definedName>
    <definedName name="DATA24_3">NA()</definedName>
    <definedName name="DATA24_5">NA()</definedName>
    <definedName name="DATA24_6">NA()</definedName>
    <definedName name="DATA26_1">NA()</definedName>
    <definedName name="DATA26_2">NA()</definedName>
    <definedName name="DATA26_3">NA()</definedName>
    <definedName name="DATA26_5">NA()</definedName>
    <definedName name="DATA26_6">NA()</definedName>
    <definedName name="DATA27_1">NA()</definedName>
    <definedName name="DATA27_2">NA()</definedName>
    <definedName name="DATA27_3">NA()</definedName>
    <definedName name="DATA27_5">NA()</definedName>
    <definedName name="DATA27_6">NA()</definedName>
    <definedName name="DATA29_1">NA()</definedName>
    <definedName name="DATA29_2">NA()</definedName>
    <definedName name="DATA29_3">NA()</definedName>
    <definedName name="DATA29_5">NA()</definedName>
    <definedName name="DATA29_6">NA()</definedName>
    <definedName name="DATA3_1">NA()</definedName>
    <definedName name="DATA3_2">NA()</definedName>
    <definedName name="DATA3_3">NA()</definedName>
    <definedName name="DATA3_5">NA()</definedName>
    <definedName name="DATA3_6">NA()</definedName>
    <definedName name="DATA30_1">NA()</definedName>
    <definedName name="DATA30_2">NA()</definedName>
    <definedName name="DATA30_3">NA()</definedName>
    <definedName name="DATA30_5">NA()</definedName>
    <definedName name="DATA30_6">NA()</definedName>
    <definedName name="DATA31_1">NA()</definedName>
    <definedName name="DATA31_2">NA()</definedName>
    <definedName name="DATA31_3">NA()</definedName>
    <definedName name="DATA31_5">NA()</definedName>
    <definedName name="DATA31_6">NA()</definedName>
    <definedName name="DATA32_1">NA()</definedName>
    <definedName name="DATA32_2">NA()</definedName>
    <definedName name="DATA32_3">NA()</definedName>
    <definedName name="DATA32_5">NA()</definedName>
    <definedName name="DATA32_6">NA()</definedName>
    <definedName name="DATA33_1">NA()</definedName>
    <definedName name="DATA33_2">NA()</definedName>
    <definedName name="DATA33_3">NA()</definedName>
    <definedName name="DATA33_5">NA()</definedName>
    <definedName name="DATA33_6">NA()</definedName>
    <definedName name="DATA34_1">NA()</definedName>
    <definedName name="DATA34_2">NA()</definedName>
    <definedName name="DATA34_3">NA()</definedName>
    <definedName name="DATA34_5">NA()</definedName>
    <definedName name="DATA34_6">NA()</definedName>
    <definedName name="DATA35_1">NA()</definedName>
    <definedName name="DATA35_2">NA()</definedName>
    <definedName name="DATA35_3">NA()</definedName>
    <definedName name="DATA35_5">NA()</definedName>
    <definedName name="DATA35_6">NA()</definedName>
    <definedName name="DATA36_1">NA()</definedName>
    <definedName name="DATA36_2">NA()</definedName>
    <definedName name="DATA36_3">NA()</definedName>
    <definedName name="DATA36_5">NA()</definedName>
    <definedName name="DATA36_6">NA()</definedName>
    <definedName name="DATA37_1">NA()</definedName>
    <definedName name="DATA37_2">NA()</definedName>
    <definedName name="DATA37_3">NA()</definedName>
    <definedName name="DATA37_5">NA()</definedName>
    <definedName name="DATA37_6">NA()</definedName>
    <definedName name="DATA38_1">NA()</definedName>
    <definedName name="DATA38_2">NA()</definedName>
    <definedName name="DATA38_3">NA()</definedName>
    <definedName name="DATA38_5">NA()</definedName>
    <definedName name="DATA38_6">NA()</definedName>
    <definedName name="DATA39_1">NA()</definedName>
    <definedName name="DATA39_2">NA()</definedName>
    <definedName name="DATA39_3">NA()</definedName>
    <definedName name="DATA39_5">NA()</definedName>
    <definedName name="DATA39_6">NA()</definedName>
    <definedName name="DATA4_1">NA()</definedName>
    <definedName name="DATA4_2">NA()</definedName>
    <definedName name="DATA4_3">NA()</definedName>
    <definedName name="DATA4_5">NA()</definedName>
    <definedName name="DATA4_6">NA()</definedName>
    <definedName name="DATA40_1">NA()</definedName>
    <definedName name="DATA40_2">NA()</definedName>
    <definedName name="DATA40_3">NA()</definedName>
    <definedName name="DATA40_5">NA()</definedName>
    <definedName name="DATA40_6">NA()</definedName>
    <definedName name="DATA41_1">NA()</definedName>
    <definedName name="DATA41_2">NA()</definedName>
    <definedName name="DATA41_3">NA()</definedName>
    <definedName name="DATA41_5">NA()</definedName>
    <definedName name="DATA41_6">NA()</definedName>
    <definedName name="DATA42_1">NA()</definedName>
    <definedName name="DATA42_2">NA()</definedName>
    <definedName name="DATA42_3">NA()</definedName>
    <definedName name="DATA42_5">NA()</definedName>
    <definedName name="DATA42_6">NA()</definedName>
    <definedName name="DATA43_1">NA()</definedName>
    <definedName name="DATA43_2">NA()</definedName>
    <definedName name="DATA43_3">NA()</definedName>
    <definedName name="DATA43_5">NA()</definedName>
    <definedName name="DATA43_6">NA()</definedName>
    <definedName name="DATA44_1">NA()</definedName>
    <definedName name="DATA44_2">NA()</definedName>
    <definedName name="DATA44_3">NA()</definedName>
    <definedName name="DATA44_5">NA()</definedName>
    <definedName name="DATA44_6">NA()</definedName>
    <definedName name="DATA45_1">NA()</definedName>
    <definedName name="DATA45_2">NA()</definedName>
    <definedName name="DATA45_3">NA()</definedName>
    <definedName name="DATA45_5">NA()</definedName>
    <definedName name="DATA45_6">NA()</definedName>
    <definedName name="DATA46_1">NA()</definedName>
    <definedName name="DATA46_2">NA()</definedName>
    <definedName name="DATA46_3">NA()</definedName>
    <definedName name="DATA46_5">NA()</definedName>
    <definedName name="DATA46_6">NA()</definedName>
    <definedName name="DATA47_1">NA()</definedName>
    <definedName name="DATA47_2">NA()</definedName>
    <definedName name="DATA47_3">NA()</definedName>
    <definedName name="DATA47_5">NA()</definedName>
    <definedName name="DATA47_6">NA()</definedName>
    <definedName name="DATA48_1">NA()</definedName>
    <definedName name="DATA48_2">NA()</definedName>
    <definedName name="DATA48_3">NA()</definedName>
    <definedName name="DATA48_5">NA()</definedName>
    <definedName name="DATA48_6">NA()</definedName>
    <definedName name="DATA49_1">NA()</definedName>
    <definedName name="DATA49_2">NA()</definedName>
    <definedName name="DATA49_3">NA()</definedName>
    <definedName name="DATA49_5">NA()</definedName>
    <definedName name="DATA49_6">NA()</definedName>
    <definedName name="DATA5_1">NA()</definedName>
    <definedName name="DATA5_2">NA()</definedName>
    <definedName name="DATA5_3">NA()</definedName>
    <definedName name="DATA5_5">NA()</definedName>
    <definedName name="DATA5_6">NA()</definedName>
    <definedName name="DATA50_1">NA()</definedName>
    <definedName name="DATA50_2">NA()</definedName>
    <definedName name="DATA50_3">NA()</definedName>
    <definedName name="DATA50_5">NA()</definedName>
    <definedName name="DATA50_6">NA()</definedName>
    <definedName name="DATA51_1">NA()</definedName>
    <definedName name="DATA51_2">NA()</definedName>
    <definedName name="DATA51_3">NA()</definedName>
    <definedName name="DATA51_5">NA()</definedName>
    <definedName name="DATA51_6">NA()</definedName>
    <definedName name="DATA52_1">NA()</definedName>
    <definedName name="DATA52_2">NA()</definedName>
    <definedName name="DATA52_3">NA()</definedName>
    <definedName name="DATA52_5">NA()</definedName>
    <definedName name="DATA52_6">NA()</definedName>
    <definedName name="DATA53_1">NA()</definedName>
    <definedName name="DATA53_2">NA()</definedName>
    <definedName name="DATA53_3">NA()</definedName>
    <definedName name="DATA53_5">NA()</definedName>
    <definedName name="DATA53_6">NA()</definedName>
    <definedName name="DATA54_1">NA()</definedName>
    <definedName name="DATA54_2">NA()</definedName>
    <definedName name="DATA54_3">NA()</definedName>
    <definedName name="DATA54_5">NA()</definedName>
    <definedName name="DATA54_6">NA()</definedName>
    <definedName name="DATA56_1">NA()</definedName>
    <definedName name="DATA56_2">NA()</definedName>
    <definedName name="DATA56_3">NA()</definedName>
    <definedName name="DATA56_5">NA()</definedName>
    <definedName name="DATA56_6">NA()</definedName>
    <definedName name="DATA57_1">NA()</definedName>
    <definedName name="DATA57_2">NA()</definedName>
    <definedName name="DATA57_3">NA()</definedName>
    <definedName name="DATA57_5">NA()</definedName>
    <definedName name="DATA57_6">NA()</definedName>
    <definedName name="DATA58_1">NA()</definedName>
    <definedName name="DATA58_2">NA()</definedName>
    <definedName name="DATA58_3">NA()</definedName>
    <definedName name="DATA58_5">NA()</definedName>
    <definedName name="DATA58_6">NA()</definedName>
    <definedName name="DATA59_1">NA()</definedName>
    <definedName name="DATA59_2">NA()</definedName>
    <definedName name="DATA59_3">NA()</definedName>
    <definedName name="DATA59_5">NA()</definedName>
    <definedName name="DATA59_6">NA()</definedName>
    <definedName name="DATA6_1">NA()</definedName>
    <definedName name="DATA6_2">NA()</definedName>
    <definedName name="DATA6_3">NA()</definedName>
    <definedName name="DATA6_5">NA()</definedName>
    <definedName name="DATA6_6">NA()</definedName>
    <definedName name="DATA60_1">NA()</definedName>
    <definedName name="DATA60_2">NA()</definedName>
    <definedName name="DATA60_3">NA()</definedName>
    <definedName name="DATA60_5">NA()</definedName>
    <definedName name="DATA60_6">NA()</definedName>
    <definedName name="DATA61_1">NA()</definedName>
    <definedName name="DATA61_2">NA()</definedName>
    <definedName name="DATA61_3">NA()</definedName>
    <definedName name="DATA61_5">NA()</definedName>
    <definedName name="DATA61_6">NA()</definedName>
    <definedName name="DATA63_1">NA()</definedName>
    <definedName name="DATA63_2">NA()</definedName>
    <definedName name="DATA63_3">NA()</definedName>
    <definedName name="DATA63_5">NA()</definedName>
    <definedName name="DATA63_6">NA()</definedName>
    <definedName name="DATA64_1">NA()</definedName>
    <definedName name="DATA64_2">NA()</definedName>
    <definedName name="DATA64_3">NA()</definedName>
    <definedName name="DATA64_5">NA()</definedName>
    <definedName name="DATA64_6">NA()</definedName>
    <definedName name="DATA65_1">NA()</definedName>
    <definedName name="DATA65_2">NA()</definedName>
    <definedName name="DATA65_3">NA()</definedName>
    <definedName name="DATA65_5">NA()</definedName>
    <definedName name="DATA65_6">NA()</definedName>
    <definedName name="DATA66_1">NA()</definedName>
    <definedName name="DATA66_2">NA()</definedName>
    <definedName name="DATA66_3">NA()</definedName>
    <definedName name="DATA66_5">NA()</definedName>
    <definedName name="DATA66_6">NA()</definedName>
    <definedName name="DATA67_1">NA()</definedName>
    <definedName name="DATA67_2">NA()</definedName>
    <definedName name="DATA67_3">NA()</definedName>
    <definedName name="DATA67_5">NA()</definedName>
    <definedName name="DATA67_6">NA()</definedName>
    <definedName name="DATA68_1">NA()</definedName>
    <definedName name="DATA68_2">NA()</definedName>
    <definedName name="DATA68_3">NA()</definedName>
    <definedName name="DATA68_5">NA()</definedName>
    <definedName name="DATA68_6">NA()</definedName>
    <definedName name="DATA69_1">NA()</definedName>
    <definedName name="DATA69_2">NA()</definedName>
    <definedName name="DATA69_3">NA()</definedName>
    <definedName name="DATA69_5">NA()</definedName>
    <definedName name="DATA69_6">NA()</definedName>
    <definedName name="DATA7_1">NA()</definedName>
    <definedName name="DATA7_2">NA()</definedName>
    <definedName name="DATA7_3">NA()</definedName>
    <definedName name="DATA7_5">NA()</definedName>
    <definedName name="DATA7_6">NA()</definedName>
    <definedName name="DATA70_1">NA()</definedName>
    <definedName name="DATA70_2">NA()</definedName>
    <definedName name="DATA70_3">NA()</definedName>
    <definedName name="DATA70_5">NA()</definedName>
    <definedName name="DATA70_6">NA()</definedName>
    <definedName name="DATA71_1">NA()</definedName>
    <definedName name="DATA71_2">NA()</definedName>
    <definedName name="DATA71_3">NA()</definedName>
    <definedName name="DATA71_5">NA()</definedName>
    <definedName name="DATA71_6">NA()</definedName>
    <definedName name="DATA72_1">NA()</definedName>
    <definedName name="DATA72_2">NA()</definedName>
    <definedName name="DATA72_3">NA()</definedName>
    <definedName name="DATA72_5">NA()</definedName>
    <definedName name="DATA72_6">NA()</definedName>
    <definedName name="DATA73_1">NA()</definedName>
    <definedName name="DATA73_2">NA()</definedName>
    <definedName name="DATA73_3">NA()</definedName>
    <definedName name="DATA73_5">NA()</definedName>
    <definedName name="DATA73_6">NA()</definedName>
    <definedName name="DATA74_1">NA()</definedName>
    <definedName name="DATA74_2">NA()</definedName>
    <definedName name="DATA74_3">NA()</definedName>
    <definedName name="DATA74_5">NA()</definedName>
    <definedName name="DATA74_6">NA()</definedName>
    <definedName name="DATA76_1">NA()</definedName>
    <definedName name="DATA76_2">NA()</definedName>
    <definedName name="DATA76_3">NA()</definedName>
    <definedName name="DATA76_5">NA()</definedName>
    <definedName name="DATA76_6">NA()</definedName>
    <definedName name="DATA77A_1">NA()</definedName>
    <definedName name="DATA77A_2">NA()</definedName>
    <definedName name="DATA77A_3">NA()</definedName>
    <definedName name="DATA77A_5">NA()</definedName>
    <definedName name="DATA77A_6">NA()</definedName>
    <definedName name="DATA77B_1">NA()</definedName>
    <definedName name="DATA77B_2">NA()</definedName>
    <definedName name="DATA77B_3">NA()</definedName>
    <definedName name="DATA77B_5">NA()</definedName>
    <definedName name="DATA77B_6">NA()</definedName>
    <definedName name="DATA78_1">NA()</definedName>
    <definedName name="DATA78_2">NA()</definedName>
    <definedName name="DATA78_3">NA()</definedName>
    <definedName name="DATA78_5">NA()</definedName>
    <definedName name="DATA78_6">NA()</definedName>
    <definedName name="DATA79A_1">NA()</definedName>
    <definedName name="DATA79A_2">NA()</definedName>
    <definedName name="DATA79A_3">NA()</definedName>
    <definedName name="DATA79A_5">NA()</definedName>
    <definedName name="DATA79A_6">NA()</definedName>
    <definedName name="DATA79B_1">NA()</definedName>
    <definedName name="DATA79B_2">NA()</definedName>
    <definedName name="DATA79B_3">NA()</definedName>
    <definedName name="DATA79B_5">NA()</definedName>
    <definedName name="DATA79B_6">NA()</definedName>
    <definedName name="DATA79C_1">NA()</definedName>
    <definedName name="DATA79C_2">NA()</definedName>
    <definedName name="DATA79C_3">NA()</definedName>
    <definedName name="DATA79C_5">NA()</definedName>
    <definedName name="DATA79C_6">NA()</definedName>
    <definedName name="DATA8_1">NA()</definedName>
    <definedName name="DATA8_2">NA()</definedName>
    <definedName name="DATA8_3">NA()</definedName>
    <definedName name="DATA8_5">NA()</definedName>
    <definedName name="DATA8_6">NA()</definedName>
    <definedName name="DATA80A_1">NA()</definedName>
    <definedName name="DATA80A_2">NA()</definedName>
    <definedName name="DATA80A_3">NA()</definedName>
    <definedName name="DATA80A_5">NA()</definedName>
    <definedName name="DATA80A_6">NA()</definedName>
    <definedName name="DATA80B_1">NA()</definedName>
    <definedName name="DATA80B_2">NA()</definedName>
    <definedName name="DATA80B_3">NA()</definedName>
    <definedName name="DATA80B_5">NA()</definedName>
    <definedName name="DATA80B_6">NA()</definedName>
    <definedName name="DATA80C_1">NA()</definedName>
    <definedName name="DATA80C_2">NA()</definedName>
    <definedName name="DATA80C_3">NA()</definedName>
    <definedName name="DATA80C_5">NA()</definedName>
    <definedName name="DATA80C_6">NA()</definedName>
    <definedName name="DATA81_1">NA()</definedName>
    <definedName name="DATA81_2">NA()</definedName>
    <definedName name="DATA81_3">NA()</definedName>
    <definedName name="DATA81_5">NA()</definedName>
    <definedName name="DATA81_6">NA()</definedName>
    <definedName name="DATA82_1">NA()</definedName>
    <definedName name="DATA82_2">NA()</definedName>
    <definedName name="DATA82_3">NA()</definedName>
    <definedName name="DATA82_5">NA()</definedName>
    <definedName name="DATA82_6">NA()</definedName>
    <definedName name="DATA84_1">NA()</definedName>
    <definedName name="DATA84_2">NA()</definedName>
    <definedName name="DATA84_3">NA()</definedName>
    <definedName name="DATA84_5">NA()</definedName>
    <definedName name="DATA84_6">NA()</definedName>
    <definedName name="DATA85_1">NA()</definedName>
    <definedName name="DATA85_2">NA()</definedName>
    <definedName name="DATA85_3">NA()</definedName>
    <definedName name="DATA85_5">NA()</definedName>
    <definedName name="DATA85_6">NA()</definedName>
    <definedName name="DATA86_1">NA()</definedName>
    <definedName name="DATA86_2">NA()</definedName>
    <definedName name="DATA86_3">NA()</definedName>
    <definedName name="DATA86_5">NA()</definedName>
    <definedName name="DATA86_6">NA()</definedName>
    <definedName name="DATA87_1">NA()</definedName>
    <definedName name="DATA87_2">NA()</definedName>
    <definedName name="DATA87_3">NA()</definedName>
    <definedName name="DATA87_5">NA()</definedName>
    <definedName name="DATA87_6">NA()</definedName>
    <definedName name="DATA88_1">NA()</definedName>
    <definedName name="DATA88_2">NA()</definedName>
    <definedName name="DATA88_3">NA()</definedName>
    <definedName name="DATA88_5">NA()</definedName>
    <definedName name="DATA88_6">NA()</definedName>
    <definedName name="DATA89_1">NA()</definedName>
    <definedName name="DATA89_2">NA()</definedName>
    <definedName name="DATA89_3">NA()</definedName>
    <definedName name="DATA89_5">NA()</definedName>
    <definedName name="DATA89_6">NA()</definedName>
    <definedName name="DATA9_1">NA()</definedName>
    <definedName name="DATA9_2">NA()</definedName>
    <definedName name="DATA9_3">NA()</definedName>
    <definedName name="DATA9_5">NA()</definedName>
    <definedName name="DATA9_6">NA()</definedName>
    <definedName name="DATA90_1">NA()</definedName>
    <definedName name="DATA90_2">NA()</definedName>
    <definedName name="DATA90_3">NA()</definedName>
    <definedName name="DATA90_5">NA()</definedName>
    <definedName name="DATA90_6">NA()</definedName>
    <definedName name="DATA92_1">NA()</definedName>
    <definedName name="DATA92_2">NA()</definedName>
    <definedName name="DATA92_3">NA()</definedName>
    <definedName name="DATA92_5">NA()</definedName>
    <definedName name="DATA92_6">NA()</definedName>
    <definedName name="DATA93_1">NA()</definedName>
    <definedName name="DATA93_2">NA()</definedName>
    <definedName name="DATA93_3">NA()</definedName>
    <definedName name="DATA93_5">NA()</definedName>
    <definedName name="DATA93_6">NA()</definedName>
    <definedName name="DATA94_1">NA()</definedName>
    <definedName name="DATA94_2">NA()</definedName>
    <definedName name="DATA94_3">NA()</definedName>
    <definedName name="DATA94_5">NA()</definedName>
    <definedName name="DATA94_6">NA()</definedName>
    <definedName name="DATA95_1">NA()</definedName>
    <definedName name="DATA95_2">NA()</definedName>
    <definedName name="DATA95_3">NA()</definedName>
    <definedName name="DATA95_5">NA()</definedName>
    <definedName name="DATA95_6">NA()</definedName>
    <definedName name="DATA98_1">NA()</definedName>
    <definedName name="DATA98_2">NA()</definedName>
    <definedName name="DATA98_3">NA()</definedName>
    <definedName name="DATA98_5">NA()</definedName>
    <definedName name="DATA98_6">NA()</definedName>
    <definedName name="DATA99_1">NA()</definedName>
    <definedName name="DATA99_2">NA()</definedName>
    <definedName name="DATA99_3">NA()</definedName>
    <definedName name="DATA99_5">NA()</definedName>
    <definedName name="DATA99_6">NA()</definedName>
    <definedName name="Date">"'file:///C:/Documents%20and%20Settings/anpcpmc/Desktop/RA-44%20final/DLA%20Standard%20Cost%20Report1'#$'Fill this out first...'.$D$14"</definedName>
    <definedName name="Date_1">NA()</definedName>
    <definedName name="Date_2">NA()</definedName>
    <definedName name="Date_3">NA()</definedName>
    <definedName name="Date_5">NA()</definedName>
    <definedName name="db___0_1">NA()</definedName>
    <definedName name="db___0_2">NA()</definedName>
    <definedName name="db___0_3">NA()</definedName>
    <definedName name="db___0_5">NA()</definedName>
    <definedName name="db___13_1">NA()</definedName>
    <definedName name="db___13_2">NA()</definedName>
    <definedName name="db___13_3">NA()</definedName>
    <definedName name="db___13_5">NA()</definedName>
    <definedName name="db_1">NA()</definedName>
    <definedName name="db_2">NA()</definedName>
    <definedName name="db_3">NA()</definedName>
    <definedName name="db_5">NA()</definedName>
    <definedName name="dc_1">NA()</definedName>
    <definedName name="dc_2">NA()</definedName>
    <definedName name="dc_3">NA()</definedName>
    <definedName name="dc_5">NA()</definedName>
    <definedName name="DCI">{#N/A,#N/A,TRUE,"Front";#N/A,#N/A,TRUE,"Simple Letter";#N/A,#N/A,TRUE,"Inside";#N/A,#N/A,TRUE,"Contents";#N/A,#N/A,TRUE,"Basis";#N/A,#N/A,TRUE,"Inclusions";#N/A,#N/A,TRUE,"Exclusions";#N/A,#N/A,TRUE,"Areas";#N/A,#N/A,TRUE,"Summary";#N/A,#N/A,TRUE,"Detail"}</definedName>
    <definedName name="dcit">{#N/A,#N/A,TRUE,"Front";#N/A,#N/A,TRUE,"Simple Letter";#N/A,#N/A,TRUE,"Inside";#N/A,#N/A,TRUE,"Contents";#N/A,#N/A,TRUE,"Basis";#N/A,#N/A,TRUE,"Inclusions";#N/A,#N/A,TRUE,"Exclusions";#N/A,#N/A,TRUE,"Areas";#N/A,#N/A,TRUE,"Summary";#N/A,#N/A,TRUE,"Detail"}</definedName>
    <definedName name="dcl">{#N/A,#N/A,TRUE,"Front";#N/A,#N/A,TRUE,"Simple Letter";#N/A,#N/A,TRUE,"Inside";#N/A,#N/A,TRUE,"Contents";#N/A,#N/A,TRUE,"Basis";#N/A,#N/A,TRUE,"Inclusions";#N/A,#N/A,TRUE,"Exclusions";#N/A,#N/A,TRUE,"Areas";#N/A,#N/A,TRUE,"Summary";#N/A,#N/A,TRUE,"Detail"}</definedName>
    <definedName name="DCLAB">{#N/A,#N/A,TRUE,"Front";#N/A,#N/A,TRUE,"Simple Letter";#N/A,#N/A,TRUE,"Inside";#N/A,#N/A,TRUE,"Contents";#N/A,#N/A,TRUE,"Basis";#N/A,#N/A,TRUE,"Inclusions";#N/A,#N/A,TRUE,"Exclusions";#N/A,#N/A,TRUE,"Areas";#N/A,#N/A,TRUE,"Summary";#N/A,#N/A,TRUE,"Detail"}</definedName>
    <definedName name="dclabc">{#N/A,#N/A,TRUE,"Front";#N/A,#N/A,TRUE,"Simple Letter";#N/A,#N/A,TRUE,"Inside";#N/A,#N/A,TRUE,"Contents";#N/A,#N/A,TRUE,"Basis";#N/A,#N/A,TRUE,"Inclusions";#N/A,#N/A,TRUE,"Exclusions";#N/A,#N/A,TRUE,"Areas";#N/A,#N/A,TRUE,"Summary";#N/A,#N/A,TRUE,"Detail"}</definedName>
    <definedName name="ddddd">{"Bsheet",#N/A,FALSE,"Details";"P&amp;L",#N/A,FALSE,"Details";"Schedule",#N/A,FALSE,"Details";"Details",#N/A,FALSE,"Details"}</definedName>
    <definedName name="dddddddd">{#N/A,#N/A,TRUE,"Krycí list"}</definedName>
    <definedName name="dddddddddddddddd">{#N/A,#N/A,TRUE,"Krycí list"}</definedName>
    <definedName name="D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eaaa">{#N/A,#N/A,TRUE,"Krycí list"}</definedName>
    <definedName name="dear">{#N/A,#N/A,TRUE,"Front";#N/A,#N/A,TRUE,"Simple Letter";#N/A,#N/A,TRUE,"Inside";#N/A,#N/A,TRUE,"Contents";#N/A,#N/A,TRUE,"Basis";#N/A,#N/A,TRUE,"Inclusions";#N/A,#N/A,TRUE,"Exclusions";#N/A,#N/A,TRUE,"Areas";#N/A,#N/A,TRUE,"Summary";#N/A,#N/A,TRUE,"Detail"}</definedName>
    <definedName name="DEBITED">{#N/A,#N/A,TRUE,"Front";#N/A,#N/A,TRUE,"Simple Letter";#N/A,#N/A,TRUE,"Inside";#N/A,#N/A,TRUE,"Contents";#N/A,#N/A,TRUE,"Basis";#N/A,#N/A,TRUE,"Inclusions";#N/A,#N/A,TRUE,"Exclusions";#N/A,#N/A,TRUE,"Areas";#N/A,#N/A,TRUE,"Summary";#N/A,#N/A,TRUE,"Detail"}</definedName>
    <definedName name="dec">{#N/A,#N/A,TRUE,"Front";#N/A,#N/A,TRUE,"Simple Letter";#N/A,#N/A,TRUE,"Inside";#N/A,#N/A,TRUE,"Contents";#N/A,#N/A,TRUE,"Basis";#N/A,#N/A,TRUE,"Inclusions";#N/A,#N/A,TRUE,"Exclusions";#N/A,#N/A,TRUE,"Areas";#N/A,#N/A,TRUE,"Summary";#N/A,#N/A,TRUE,"Detail"}</definedName>
    <definedName name="deee">{"Bsheet",#N/A,FALSE,"Details";"P&amp;l",#N/A,FALSE,"Details";"Schedule",#N/A,FALSE,"Details";"Details",#N/A,FALSE,"Details";"Annexue II",#N/A,FALSE,"Details";"Branch Bs",#N/A,FALSE,"Details";"Branch PL",#N/A,FALSE,"Details"}</definedName>
    <definedName name="deees">{#N/A,#N/A,TRUE,"Krycí list"}</definedName>
    <definedName name="deep">{"Bsheet",#N/A,FALSE,"Details";"P&amp;L",#N/A,FALSE,"Details";"Schedule",#N/A,FALSE,"Details";"Details",#N/A,FALSE,"Details"}</definedName>
    <definedName name="deer">{#N/A,#N/A,TRUE,"Front";#N/A,#N/A,TRUE,"Simple Letter";#N/A,#N/A,TRUE,"Inside";#N/A,#N/A,TRUE,"Contents";#N/A,#N/A,TRUE,"Basis";#N/A,#N/A,TRUE,"Inclusions";#N/A,#N/A,TRUE,"Exclusions";#N/A,#N/A,TRUE,"Areas";#N/A,#N/A,TRUE,"Summary";#N/A,#N/A,TRUE,"Detail"}</definedName>
    <definedName name="DELTA20___0_1">NA()</definedName>
    <definedName name="DELTA20___0_2">NA()</definedName>
    <definedName name="DELTA20___0_3">NA()</definedName>
    <definedName name="DELTA20___0_5">NA()</definedName>
    <definedName name="DELTA20___13_1">NA()</definedName>
    <definedName name="DELTA20___13_2">NA()</definedName>
    <definedName name="DELTA20___13_3">NA()</definedName>
    <definedName name="DELTA20___13_5">NA()</definedName>
    <definedName name="DELTA20_1">NA()</definedName>
    <definedName name="DELTA20_2">NA()</definedName>
    <definedName name="DELTA20_3">NA()</definedName>
    <definedName name="DELTA20_5">NA()</definedName>
    <definedName name="Depereciation">{"'Furniture&amp; O.E'!$A$4:$D$27"}</definedName>
    <definedName name="DEPTH_1">NA()</definedName>
    <definedName name="DEPTH_12">"'file://Agni/SKYTOP%20BUILDERS/Documents%20and%20Settings/anpcpmc.ANPRAKASHPMC/Desktop/rab%25252525252525252525252525252525252525252525252525252525252525252525252525252525252525252525252525252525252525252525233%20final.xls'#$''.$A$1:#REF!65536"</definedName>
    <definedName name="DEPTH_2">NA()</definedName>
    <definedName name="DEPTH_3">NA()</definedName>
    <definedName name="DEPTH_5">NA()</definedName>
    <definedName name="DESC100_1">NA()</definedName>
    <definedName name="DESC100_2">NA()</definedName>
    <definedName name="DESC100_3">NA()</definedName>
    <definedName name="DESC100_5">NA()</definedName>
    <definedName name="DESC100_6">NA()</definedName>
    <definedName name="DESC101_1">NA()</definedName>
    <definedName name="DESC101_2">NA()</definedName>
    <definedName name="DESC101_3">NA()</definedName>
    <definedName name="DESC101_5">NA()</definedName>
    <definedName name="DESC101_6">NA()</definedName>
    <definedName name="DESC1011_1">NA()</definedName>
    <definedName name="DESC1011_2">NA()</definedName>
    <definedName name="DESC1011_3">NA()</definedName>
    <definedName name="DESC1011_5">NA()</definedName>
    <definedName name="DESC1011_6">NA()</definedName>
    <definedName name="DESC1012_1">NA()</definedName>
    <definedName name="DESC1012_2">NA()</definedName>
    <definedName name="DESC1012_3">NA()</definedName>
    <definedName name="DESC1012_5">NA()</definedName>
    <definedName name="DESC1012_6">NA()</definedName>
    <definedName name="DESC1013_1">NA()</definedName>
    <definedName name="DESC1013_2">NA()</definedName>
    <definedName name="DESC1013_3">NA()</definedName>
    <definedName name="DESC1013_5">NA()</definedName>
    <definedName name="DESC1013_6">NA()</definedName>
    <definedName name="DESC1014_1">NA()</definedName>
    <definedName name="DESC1014_2">NA()</definedName>
    <definedName name="DESC1014_3">NA()</definedName>
    <definedName name="DESC1014_5">NA()</definedName>
    <definedName name="DESC1014_6">NA()</definedName>
    <definedName name="DESC1015_1">NA()</definedName>
    <definedName name="DESC1015_2">NA()</definedName>
    <definedName name="DESC1015_3">NA()</definedName>
    <definedName name="DESC1015_5">NA()</definedName>
    <definedName name="DESC1015_6">NA()</definedName>
    <definedName name="DESC102_1">NA()</definedName>
    <definedName name="DESC102_2">NA()</definedName>
    <definedName name="DESC102_3">NA()</definedName>
    <definedName name="DESC102_5">NA()</definedName>
    <definedName name="DESC102_6">NA()</definedName>
    <definedName name="DESC103_1">NA()</definedName>
    <definedName name="DESC103_2">NA()</definedName>
    <definedName name="DESC103_3">NA()</definedName>
    <definedName name="DESC103_5">NA()</definedName>
    <definedName name="DESC103_6">NA()</definedName>
    <definedName name="DESC104_1">NA()</definedName>
    <definedName name="DESC104_2">NA()</definedName>
    <definedName name="DESC104_3">NA()</definedName>
    <definedName name="DESC104_5">NA()</definedName>
    <definedName name="DESC104_6">NA()</definedName>
    <definedName name="DESC105_1">NA()</definedName>
    <definedName name="DESC105_2">NA()</definedName>
    <definedName name="DESC105_3">NA()</definedName>
    <definedName name="DESC105_5">NA()</definedName>
    <definedName name="DESC105_6">NA()</definedName>
    <definedName name="DESC106_1">NA()</definedName>
    <definedName name="DESC106_2">NA()</definedName>
    <definedName name="DESC106_3">NA()</definedName>
    <definedName name="DESC106_5">NA()</definedName>
    <definedName name="DESC106_6">NA()</definedName>
    <definedName name="DESC107_1">NA()</definedName>
    <definedName name="DESC107_2">NA()</definedName>
    <definedName name="DESC107_3">NA()</definedName>
    <definedName name="DESC107_5">NA()</definedName>
    <definedName name="DESC107_6">NA()</definedName>
    <definedName name="DESC107A_1">NA()</definedName>
    <definedName name="DESC107A_2">NA()</definedName>
    <definedName name="DESC107A_3">NA()</definedName>
    <definedName name="DESC107A_5">NA()</definedName>
    <definedName name="DESC107A_6">NA()</definedName>
    <definedName name="DESC107B_1">NA()</definedName>
    <definedName name="DESC107B_2">NA()</definedName>
    <definedName name="DESC107B_3">NA()</definedName>
    <definedName name="DESC107B_5">NA()</definedName>
    <definedName name="DESC107B_6">NA()</definedName>
    <definedName name="DESC107C_1">NA()</definedName>
    <definedName name="DESC107C_2">NA()</definedName>
    <definedName name="DESC107C_3">NA()</definedName>
    <definedName name="DESC107C_5">NA()</definedName>
    <definedName name="DESC107C_6">NA()</definedName>
    <definedName name="DESC107D_1">NA()</definedName>
    <definedName name="DESC107D_2">NA()</definedName>
    <definedName name="DESC107D_3">NA()</definedName>
    <definedName name="DESC107D_5">NA()</definedName>
    <definedName name="DESC107D_6">NA()</definedName>
    <definedName name="DESC107E_1">NA()</definedName>
    <definedName name="DESC107E_2">NA()</definedName>
    <definedName name="DESC107E_3">NA()</definedName>
    <definedName name="DESC107E_5">NA()</definedName>
    <definedName name="DESC107E_6">NA()</definedName>
    <definedName name="DESC107F_1">NA()</definedName>
    <definedName name="DESC107F_2">NA()</definedName>
    <definedName name="DESC107F_3">NA()</definedName>
    <definedName name="DESC107F_5">NA()</definedName>
    <definedName name="DESC107F_6">NA()</definedName>
    <definedName name="DESC107G_1">NA()</definedName>
    <definedName name="DESC107G_2">NA()</definedName>
    <definedName name="DESC107G_3">NA()</definedName>
    <definedName name="DESC107G_5">NA()</definedName>
    <definedName name="DESC107G_6">NA()</definedName>
    <definedName name="DESC108_1">NA()</definedName>
    <definedName name="DESC108_2">NA()</definedName>
    <definedName name="DESC108_3">NA()</definedName>
    <definedName name="DESC108_5">NA()</definedName>
    <definedName name="DESC108_6">NA()</definedName>
    <definedName name="DESC108A_1">NA()</definedName>
    <definedName name="DESC108A_2">NA()</definedName>
    <definedName name="DESC108A_3">NA()</definedName>
    <definedName name="DESC108A_5">NA()</definedName>
    <definedName name="DESC108A_6">NA()</definedName>
    <definedName name="DESC108B_1">NA()</definedName>
    <definedName name="DESC108B_2">NA()</definedName>
    <definedName name="DESC108B_3">NA()</definedName>
    <definedName name="DESC108B_5">NA()</definedName>
    <definedName name="DESC108B_6">NA()</definedName>
    <definedName name="DESC108C_1">NA()</definedName>
    <definedName name="DESC108C_2">NA()</definedName>
    <definedName name="DESC108C_3">NA()</definedName>
    <definedName name="DESC108C_5">NA()</definedName>
    <definedName name="DESC108C_6">NA()</definedName>
    <definedName name="DESC108D_1">NA()</definedName>
    <definedName name="DESC108D_2">NA()</definedName>
    <definedName name="DESC108D_3">NA()</definedName>
    <definedName name="DESC108D_5">NA()</definedName>
    <definedName name="DESC108D_6">NA()</definedName>
    <definedName name="DESC108E_1">NA()</definedName>
    <definedName name="DESC108E_2">NA()</definedName>
    <definedName name="DESC108E_3">NA()</definedName>
    <definedName name="DESC108E_5">NA()</definedName>
    <definedName name="DESC108E_6">NA()</definedName>
    <definedName name="DESC108F_1">NA()</definedName>
    <definedName name="DESC108F_2">NA()</definedName>
    <definedName name="DESC108F_3">NA()</definedName>
    <definedName name="DESC108F_5">NA()</definedName>
    <definedName name="DESC108F_6">NA()</definedName>
    <definedName name="DESC108G_1">NA()</definedName>
    <definedName name="DESC108G_2">NA()</definedName>
    <definedName name="DESC108G_3">NA()</definedName>
    <definedName name="DESC108G_5">NA()</definedName>
    <definedName name="DESC108G_6">NA()</definedName>
    <definedName name="DESC108H_1">NA()</definedName>
    <definedName name="DESC108H_2">NA()</definedName>
    <definedName name="DESC108H_3">NA()</definedName>
    <definedName name="DESC108H_5">NA()</definedName>
    <definedName name="DESC108H_6">NA()</definedName>
    <definedName name="DESC108I_1">NA()</definedName>
    <definedName name="DESC108I_2">NA()</definedName>
    <definedName name="DESC108I_3">NA()</definedName>
    <definedName name="DESC108I_5">NA()</definedName>
    <definedName name="DESC108I_6">NA()</definedName>
    <definedName name="DESC108J_1">NA()</definedName>
    <definedName name="DESC108J_2">NA()</definedName>
    <definedName name="DESC108J_3">NA()</definedName>
    <definedName name="DESC108J_5">NA()</definedName>
    <definedName name="DESC108J_6">NA()</definedName>
    <definedName name="DESC108K_1">NA()</definedName>
    <definedName name="DESC108K_2">NA()</definedName>
    <definedName name="DESC108K_3">NA()</definedName>
    <definedName name="DESC108K_5">NA()</definedName>
    <definedName name="DESC108K_6">NA()</definedName>
    <definedName name="DESC108L_1">NA()</definedName>
    <definedName name="DESC108L_2">NA()</definedName>
    <definedName name="DESC108L_3">NA()</definedName>
    <definedName name="DESC108L_5">NA()</definedName>
    <definedName name="DESC108L_6">NA()</definedName>
    <definedName name="DESC108M_1">NA()</definedName>
    <definedName name="DESC108M_2">NA()</definedName>
    <definedName name="DESC108M_3">NA()</definedName>
    <definedName name="DESC108M_5">NA()</definedName>
    <definedName name="DESC108M_6">NA()</definedName>
    <definedName name="DESC108N_1">NA()</definedName>
    <definedName name="DESC108N_2">NA()</definedName>
    <definedName name="DESC108N_3">NA()</definedName>
    <definedName name="DESC108N_5">NA()</definedName>
    <definedName name="DESC108N_6">NA()</definedName>
    <definedName name="DESC108O_1">NA()</definedName>
    <definedName name="DESC108O_2">NA()</definedName>
    <definedName name="DESC108O_3">NA()</definedName>
    <definedName name="DESC108O_5">NA()</definedName>
    <definedName name="DESC108O_6">NA()</definedName>
    <definedName name="DESC108P_1">NA()</definedName>
    <definedName name="DESC108P_2">NA()</definedName>
    <definedName name="DESC108P_3">NA()</definedName>
    <definedName name="DESC108P_5">NA()</definedName>
    <definedName name="DESC108P_6">NA()</definedName>
    <definedName name="DESC109_1">NA()</definedName>
    <definedName name="DESC109_2">NA()</definedName>
    <definedName name="DESC109_3">NA()</definedName>
    <definedName name="DESC109_5">NA()</definedName>
    <definedName name="DESC109_6">NA()</definedName>
    <definedName name="DESC109A_1">NA()</definedName>
    <definedName name="DESC109A_2">NA()</definedName>
    <definedName name="DESC109A_3">NA()</definedName>
    <definedName name="DESC109A_5">NA()</definedName>
    <definedName name="DESC109A_6">NA()</definedName>
    <definedName name="DESC109B_1">NA()</definedName>
    <definedName name="DESC109B_2">NA()</definedName>
    <definedName name="DESC109B_3">NA()</definedName>
    <definedName name="DESC109B_5">NA()</definedName>
    <definedName name="DESC109B_6">NA()</definedName>
    <definedName name="DESC109C_1">NA()</definedName>
    <definedName name="DESC109C_2">NA()</definedName>
    <definedName name="DESC109C_3">NA()</definedName>
    <definedName name="DESC109C_5">NA()</definedName>
    <definedName name="DESC109C_6">NA()</definedName>
    <definedName name="DESC109D_1">NA()</definedName>
    <definedName name="DESC109D_2">NA()</definedName>
    <definedName name="DESC109D_3">NA()</definedName>
    <definedName name="DESC109D_5">NA()</definedName>
    <definedName name="DESC109D_6">NA()</definedName>
    <definedName name="DESC109E_1">NA()</definedName>
    <definedName name="DESC109E_2">NA()</definedName>
    <definedName name="DESC109E_3">NA()</definedName>
    <definedName name="DESC109E_5">NA()</definedName>
    <definedName name="DESC109E_6">NA()</definedName>
    <definedName name="DESC109F_1">NA()</definedName>
    <definedName name="DESC109F_2">NA()</definedName>
    <definedName name="DESC109F_3">NA()</definedName>
    <definedName name="DESC109F_5">NA()</definedName>
    <definedName name="DESC109F_6">NA()</definedName>
    <definedName name="DESC109G_1">NA()</definedName>
    <definedName name="DESC109G_2">NA()</definedName>
    <definedName name="DESC109G_3">NA()</definedName>
    <definedName name="DESC109G_5">NA()</definedName>
    <definedName name="DESC109G_6">NA()</definedName>
    <definedName name="DESC109H_1">NA()</definedName>
    <definedName name="DESC109H_2">NA()</definedName>
    <definedName name="DESC109H_3">NA()</definedName>
    <definedName name="DESC109H_5">NA()</definedName>
    <definedName name="DESC109H_6">NA()</definedName>
    <definedName name="DESC109I_1">NA()</definedName>
    <definedName name="DESC109I_2">NA()</definedName>
    <definedName name="DESC109I_3">NA()</definedName>
    <definedName name="DESC109I_5">NA()</definedName>
    <definedName name="DESC109I_6">NA()</definedName>
    <definedName name="DESC109J_1">NA()</definedName>
    <definedName name="DESC109J_2">NA()</definedName>
    <definedName name="DESC109J_3">NA()</definedName>
    <definedName name="DESC109J_5">NA()</definedName>
    <definedName name="DESC109J_6">NA()</definedName>
    <definedName name="DESC109K_1">NA()</definedName>
    <definedName name="DESC109K_2">NA()</definedName>
    <definedName name="DESC109K_3">NA()</definedName>
    <definedName name="DESC109K_5">NA()</definedName>
    <definedName name="DESC109K_6">NA()</definedName>
    <definedName name="DESC109L_1">NA()</definedName>
    <definedName name="DESC109L_2">NA()</definedName>
    <definedName name="DESC109L_3">NA()</definedName>
    <definedName name="DESC109L_5">NA()</definedName>
    <definedName name="DESC109L_6">NA()</definedName>
    <definedName name="DESC109M_1">NA()</definedName>
    <definedName name="DESC109M_2">NA()</definedName>
    <definedName name="DESC109M_3">NA()</definedName>
    <definedName name="DESC109M_5">NA()</definedName>
    <definedName name="DESC109M_6">NA()</definedName>
    <definedName name="DESC109N_1">NA()</definedName>
    <definedName name="DESC109N_2">NA()</definedName>
    <definedName name="DESC109N_3">NA()</definedName>
    <definedName name="DESC109N_5">NA()</definedName>
    <definedName name="DESC109N_6">NA()</definedName>
    <definedName name="DESC109O_1">NA()</definedName>
    <definedName name="DESC109O_2">NA()</definedName>
    <definedName name="DESC109O_3">NA()</definedName>
    <definedName name="DESC109O_5">NA()</definedName>
    <definedName name="DESC109O_6">NA()</definedName>
    <definedName name="DESC109P_1">NA()</definedName>
    <definedName name="DESC109P_2">NA()</definedName>
    <definedName name="DESC109P_3">NA()</definedName>
    <definedName name="DESC109P_5">NA()</definedName>
    <definedName name="DESC109P_6">NA()</definedName>
    <definedName name="DESC110_1">NA()</definedName>
    <definedName name="DESC110_2">NA()</definedName>
    <definedName name="DESC110_3">NA()</definedName>
    <definedName name="DESC110_5">NA()</definedName>
    <definedName name="DESC110_6">NA()</definedName>
    <definedName name="DESC110A_1">NA()</definedName>
    <definedName name="DESC110A_2">NA()</definedName>
    <definedName name="DESC110A_3">NA()</definedName>
    <definedName name="DESC110A_5">NA()</definedName>
    <definedName name="DESC110A_6">NA()</definedName>
    <definedName name="DESC110B_1">NA()</definedName>
    <definedName name="DESC110B_2">NA()</definedName>
    <definedName name="DESC110B_3">NA()</definedName>
    <definedName name="DESC110B_5">NA()</definedName>
    <definedName name="DESC110B_6">NA()</definedName>
    <definedName name="DESC110C_1">NA()</definedName>
    <definedName name="DESC110C_2">NA()</definedName>
    <definedName name="DESC110C_3">NA()</definedName>
    <definedName name="DESC110C_5">NA()</definedName>
    <definedName name="DESC110C_6">NA()</definedName>
    <definedName name="DESC110D_1">NA()</definedName>
    <definedName name="DESC110D_2">NA()</definedName>
    <definedName name="DESC110D_3">NA()</definedName>
    <definedName name="DESC110D_5">NA()</definedName>
    <definedName name="DESC110D_6">NA()</definedName>
    <definedName name="DESC110E_1">NA()</definedName>
    <definedName name="DESC110E_2">NA()</definedName>
    <definedName name="DESC110E_3">NA()</definedName>
    <definedName name="DESC110E_5">NA()</definedName>
    <definedName name="DESC110E_6">NA()</definedName>
    <definedName name="DESC110F_1">NA()</definedName>
    <definedName name="DESC110F_2">NA()</definedName>
    <definedName name="DESC110F_3">NA()</definedName>
    <definedName name="DESC110F_5">NA()</definedName>
    <definedName name="DESC110F_6">NA()</definedName>
    <definedName name="DESC110G_1">NA()</definedName>
    <definedName name="DESC110G_2">NA()</definedName>
    <definedName name="DESC110G_3">NA()</definedName>
    <definedName name="DESC110G_5">NA()</definedName>
    <definedName name="DESC110G_6">NA()</definedName>
    <definedName name="DESC110H_1">NA()</definedName>
    <definedName name="DESC110H_2">NA()</definedName>
    <definedName name="DESC110H_3">NA()</definedName>
    <definedName name="DESC110H_5">NA()</definedName>
    <definedName name="DESC110H_6">NA()</definedName>
    <definedName name="DESC110I_1">NA()</definedName>
    <definedName name="DESC110I_2">NA()</definedName>
    <definedName name="DESC110I_3">NA()</definedName>
    <definedName name="DESC110I_5">NA()</definedName>
    <definedName name="DESC110I_6">NA()</definedName>
    <definedName name="DESC110J_1">NA()</definedName>
    <definedName name="DESC110J_2">NA()</definedName>
    <definedName name="DESC110J_3">NA()</definedName>
    <definedName name="DESC110J_5">NA()</definedName>
    <definedName name="DESC110J_6">NA()</definedName>
    <definedName name="DESC110K_1">NA()</definedName>
    <definedName name="DESC110K_2">NA()</definedName>
    <definedName name="DESC110K_3">NA()</definedName>
    <definedName name="DESC110K_5">NA()</definedName>
    <definedName name="DESC110K_6">NA()</definedName>
    <definedName name="DESC110L_1">NA()</definedName>
    <definedName name="DESC110L_2">NA()</definedName>
    <definedName name="DESC110L_3">NA()</definedName>
    <definedName name="DESC110L_5">NA()</definedName>
    <definedName name="DESC110L_6">NA()</definedName>
    <definedName name="DESC110M_1">NA()</definedName>
    <definedName name="DESC110M_2">NA()</definedName>
    <definedName name="DESC110M_3">NA()</definedName>
    <definedName name="DESC110M_5">NA()</definedName>
    <definedName name="DESC110M_6">NA()</definedName>
    <definedName name="DESC110N_1">NA()</definedName>
    <definedName name="DESC110N_2">NA()</definedName>
    <definedName name="DESC110N_3">NA()</definedName>
    <definedName name="DESC110N_5">NA()</definedName>
    <definedName name="DESC110N_6">NA()</definedName>
    <definedName name="DESC110O_1">NA()</definedName>
    <definedName name="DESC110O_2">NA()</definedName>
    <definedName name="DESC110O_3">NA()</definedName>
    <definedName name="DESC110O_5">NA()</definedName>
    <definedName name="DESC110O_6">NA()</definedName>
    <definedName name="DESC110P_1">NA()</definedName>
    <definedName name="DESC110P_2">NA()</definedName>
    <definedName name="DESC110P_3">NA()</definedName>
    <definedName name="DESC110P_5">NA()</definedName>
    <definedName name="DESC110P_6">NA()</definedName>
    <definedName name="DESC111_1">NA()</definedName>
    <definedName name="DESC111_2">NA()</definedName>
    <definedName name="DESC111_3">NA()</definedName>
    <definedName name="DESC111_5">NA()</definedName>
    <definedName name="DESC111_6">NA()</definedName>
    <definedName name="DESC111A_1">NA()</definedName>
    <definedName name="DESC111A_2">NA()</definedName>
    <definedName name="DESC111A_3">NA()</definedName>
    <definedName name="DESC111A_5">NA()</definedName>
    <definedName name="DESC111A_6">NA()</definedName>
    <definedName name="DESC111B_1">NA()</definedName>
    <definedName name="DESC111B_2">NA()</definedName>
    <definedName name="DESC111B_3">NA()</definedName>
    <definedName name="DESC111B_5">NA()</definedName>
    <definedName name="DESC111B_6">NA()</definedName>
    <definedName name="DESC111C_1">NA()</definedName>
    <definedName name="DESC111C_2">NA()</definedName>
    <definedName name="DESC111C_3">NA()</definedName>
    <definedName name="DESC111C_5">NA()</definedName>
    <definedName name="DESC111C_6">NA()</definedName>
    <definedName name="DESC111D_1">NA()</definedName>
    <definedName name="DESC111D_2">NA()</definedName>
    <definedName name="DESC111D_3">NA()</definedName>
    <definedName name="DESC111D_5">NA()</definedName>
    <definedName name="DESC111D_6">NA()</definedName>
    <definedName name="DESC111E_1">NA()</definedName>
    <definedName name="DESC111E_2">NA()</definedName>
    <definedName name="DESC111E_3">NA()</definedName>
    <definedName name="DESC111E_5">NA()</definedName>
    <definedName name="DESC111E_6">NA()</definedName>
    <definedName name="DESC111F_1">NA()</definedName>
    <definedName name="DESC111F_2">NA()</definedName>
    <definedName name="DESC111F_3">NA()</definedName>
    <definedName name="DESC111F_5">NA()</definedName>
    <definedName name="DESC111F_6">NA()</definedName>
    <definedName name="DESC111G_1">NA()</definedName>
    <definedName name="DESC111G_2">NA()</definedName>
    <definedName name="DESC111G_3">NA()</definedName>
    <definedName name="DESC111G_5">NA()</definedName>
    <definedName name="DESC111G_6">NA()</definedName>
    <definedName name="DESC111H_1">NA()</definedName>
    <definedName name="DESC111H_2">NA()</definedName>
    <definedName name="DESC111H_3">NA()</definedName>
    <definedName name="DESC111H_5">NA()</definedName>
    <definedName name="DESC111H_6">NA()</definedName>
    <definedName name="DESC111I_1">NA()</definedName>
    <definedName name="DESC111I_2">NA()</definedName>
    <definedName name="DESC111I_3">NA()</definedName>
    <definedName name="DESC111I_5">NA()</definedName>
    <definedName name="DESC111I_6">NA()</definedName>
    <definedName name="DESC111J_1">NA()</definedName>
    <definedName name="DESC111J_2">NA()</definedName>
    <definedName name="DESC111J_3">NA()</definedName>
    <definedName name="DESC111J_5">NA()</definedName>
    <definedName name="DESC111J_6">NA()</definedName>
    <definedName name="DESC111K_1">NA()</definedName>
    <definedName name="DESC111K_2">NA()</definedName>
    <definedName name="DESC111K_3">NA()</definedName>
    <definedName name="DESC111K_5">NA()</definedName>
    <definedName name="DESC111K_6">NA()</definedName>
    <definedName name="DESC111L_1">NA()</definedName>
    <definedName name="DESC111L_2">NA()</definedName>
    <definedName name="DESC111L_3">NA()</definedName>
    <definedName name="DESC111L_5">NA()</definedName>
    <definedName name="DESC111L_6">NA()</definedName>
    <definedName name="DESC111M_1">NA()</definedName>
    <definedName name="DESC111M_2">NA()</definedName>
    <definedName name="DESC111M_3">NA()</definedName>
    <definedName name="DESC111M_5">NA()</definedName>
    <definedName name="DESC111M_6">NA()</definedName>
    <definedName name="DESC111N_1">NA()</definedName>
    <definedName name="DESC111N_2">NA()</definedName>
    <definedName name="DESC111N_3">NA()</definedName>
    <definedName name="DESC111N_5">NA()</definedName>
    <definedName name="DESC111N_6">NA()</definedName>
    <definedName name="DESC111O_1">NA()</definedName>
    <definedName name="DESC111O_2">NA()</definedName>
    <definedName name="DESC111O_3">NA()</definedName>
    <definedName name="DESC111O_5">NA()</definedName>
    <definedName name="DESC111O_6">NA()</definedName>
    <definedName name="DESC111P_1">NA()</definedName>
    <definedName name="DESC111P_2">NA()</definedName>
    <definedName name="DESC111P_3">NA()</definedName>
    <definedName name="DESC111P_5">NA()</definedName>
    <definedName name="DESC111P_6">NA()</definedName>
    <definedName name="DESC112_1">NA()</definedName>
    <definedName name="DESC112_2">NA()</definedName>
    <definedName name="DESC112_3">NA()</definedName>
    <definedName name="DESC112_5">NA()</definedName>
    <definedName name="DESC112_6">NA()</definedName>
    <definedName name="DESC112A_1">NA()</definedName>
    <definedName name="DESC112A_2">NA()</definedName>
    <definedName name="DESC112A_3">NA()</definedName>
    <definedName name="DESC112A_5">NA()</definedName>
    <definedName name="DESC112A_6">NA()</definedName>
    <definedName name="DESC112B_1">NA()</definedName>
    <definedName name="DESC112B_2">NA()</definedName>
    <definedName name="DESC112B_3">NA()</definedName>
    <definedName name="DESC112B_5">NA()</definedName>
    <definedName name="DESC112B_6">NA()</definedName>
    <definedName name="DESC112C_1">NA()</definedName>
    <definedName name="DESC112C_2">NA()</definedName>
    <definedName name="DESC112C_3">NA()</definedName>
    <definedName name="DESC112C_5">NA()</definedName>
    <definedName name="DESC112C_6">NA()</definedName>
    <definedName name="DESC112D_1">NA()</definedName>
    <definedName name="DESC112D_2">NA()</definedName>
    <definedName name="DESC112D_3">NA()</definedName>
    <definedName name="DESC112D_5">NA()</definedName>
    <definedName name="DESC112D_6">NA()</definedName>
    <definedName name="DESC112E_1">NA()</definedName>
    <definedName name="DESC112E_2">NA()</definedName>
    <definedName name="DESC112E_3">NA()</definedName>
    <definedName name="DESC112E_5">NA()</definedName>
    <definedName name="DESC112E_6">NA()</definedName>
    <definedName name="DESC112F_1">NA()</definedName>
    <definedName name="DESC112F_2">NA()</definedName>
    <definedName name="DESC112F_3">NA()</definedName>
    <definedName name="DESC112F_5">NA()</definedName>
    <definedName name="DESC112F_6">NA()</definedName>
    <definedName name="DESC112G_1">NA()</definedName>
    <definedName name="DESC112G_2">NA()</definedName>
    <definedName name="DESC112G_3">NA()</definedName>
    <definedName name="DESC112G_5">NA()</definedName>
    <definedName name="DESC112G_6">NA()</definedName>
    <definedName name="DESC112H_1">NA()</definedName>
    <definedName name="DESC112H_2">NA()</definedName>
    <definedName name="DESC112H_3">NA()</definedName>
    <definedName name="DESC112H_5">NA()</definedName>
    <definedName name="DESC112H_6">NA()</definedName>
    <definedName name="DESC112I_1">NA()</definedName>
    <definedName name="DESC112I_2">NA()</definedName>
    <definedName name="DESC112I_3">NA()</definedName>
    <definedName name="DESC112I_5">NA()</definedName>
    <definedName name="DESC112I_6">NA()</definedName>
    <definedName name="DESC112J_1">NA()</definedName>
    <definedName name="DESC112J_2">NA()</definedName>
    <definedName name="DESC112J_3">NA()</definedName>
    <definedName name="DESC112J_5">NA()</definedName>
    <definedName name="DESC112J_6">NA()</definedName>
    <definedName name="DESC112K_1">NA()</definedName>
    <definedName name="DESC112K_2">NA()</definedName>
    <definedName name="DESC112K_3">NA()</definedName>
    <definedName name="DESC112K_5">NA()</definedName>
    <definedName name="DESC112K_6">NA()</definedName>
    <definedName name="DESC112L_1">NA()</definedName>
    <definedName name="DESC112L_2">NA()</definedName>
    <definedName name="DESC112L_3">NA()</definedName>
    <definedName name="DESC112L_5">NA()</definedName>
    <definedName name="DESC112L_6">NA()</definedName>
    <definedName name="DESC112M_1">NA()</definedName>
    <definedName name="DESC112M_2">NA()</definedName>
    <definedName name="DESC112M_3">NA()</definedName>
    <definedName name="DESC112M_5">NA()</definedName>
    <definedName name="DESC112M_6">NA()</definedName>
    <definedName name="DESC112N_1">NA()</definedName>
    <definedName name="DESC112N_2">NA()</definedName>
    <definedName name="DESC112N_3">NA()</definedName>
    <definedName name="DESC112N_5">NA()</definedName>
    <definedName name="DESC112N_6">NA()</definedName>
    <definedName name="DESC112O_1">NA()</definedName>
    <definedName name="DESC112O_2">NA()</definedName>
    <definedName name="DESC112O_3">NA()</definedName>
    <definedName name="DESC112O_5">NA()</definedName>
    <definedName name="DESC112O_6">NA()</definedName>
    <definedName name="DESC112P_1">NA()</definedName>
    <definedName name="DESC112P_2">NA()</definedName>
    <definedName name="DESC112P_3">NA()</definedName>
    <definedName name="DESC112P_5">NA()</definedName>
    <definedName name="DESC112P_6">NA()</definedName>
    <definedName name="DESC113_1">NA()</definedName>
    <definedName name="DESC113_2">NA()</definedName>
    <definedName name="DESC113_3">NA()</definedName>
    <definedName name="DESC113_5">NA()</definedName>
    <definedName name="DESC113_6">NA()</definedName>
    <definedName name="DESC113A_1">NA()</definedName>
    <definedName name="DESC113A_2">NA()</definedName>
    <definedName name="DESC113A_3">NA()</definedName>
    <definedName name="DESC113A_5">NA()</definedName>
    <definedName name="DESC113A_6">NA()</definedName>
    <definedName name="DESC113B_1">NA()</definedName>
    <definedName name="DESC113B_2">NA()</definedName>
    <definedName name="DESC113B_3">NA()</definedName>
    <definedName name="DESC113B_5">NA()</definedName>
    <definedName name="DESC113B_6">NA()</definedName>
    <definedName name="DESC113C_1">NA()</definedName>
    <definedName name="DESC113C_2">NA()</definedName>
    <definedName name="DESC113C_3">NA()</definedName>
    <definedName name="DESC113C_5">NA()</definedName>
    <definedName name="DESC113C_6">NA()</definedName>
    <definedName name="DESC113D_1">NA()</definedName>
    <definedName name="DESC113D_2">NA()</definedName>
    <definedName name="DESC113D_3">NA()</definedName>
    <definedName name="DESC113D_5">NA()</definedName>
    <definedName name="DESC113D_6">NA()</definedName>
    <definedName name="DESC113E_1">NA()</definedName>
    <definedName name="DESC113E_2">NA()</definedName>
    <definedName name="DESC113E_3">NA()</definedName>
    <definedName name="DESC113E_5">NA()</definedName>
    <definedName name="DESC113E_6">NA()</definedName>
    <definedName name="DESC113F_1">NA()</definedName>
    <definedName name="DESC113F_2">NA()</definedName>
    <definedName name="DESC113F_3">NA()</definedName>
    <definedName name="DESC113F_5">NA()</definedName>
    <definedName name="DESC113F_6">NA()</definedName>
    <definedName name="DESC113G_1">NA()</definedName>
    <definedName name="DESC113G_2">NA()</definedName>
    <definedName name="DESC113G_3">NA()</definedName>
    <definedName name="DESC113G_5">NA()</definedName>
    <definedName name="DESC113G_6">NA()</definedName>
    <definedName name="DESC113H_1">NA()</definedName>
    <definedName name="DESC113H_2">NA()</definedName>
    <definedName name="DESC113H_3">NA()</definedName>
    <definedName name="DESC113H_5">NA()</definedName>
    <definedName name="DESC113H_6">NA()</definedName>
    <definedName name="DESC113I_1">NA()</definedName>
    <definedName name="DESC113I_2">NA()</definedName>
    <definedName name="DESC113I_3">NA()</definedName>
    <definedName name="DESC113I_5">NA()</definedName>
    <definedName name="DESC113I_6">NA()</definedName>
    <definedName name="DESC113J_1">NA()</definedName>
    <definedName name="DESC113J_2">NA()</definedName>
    <definedName name="DESC113J_3">NA()</definedName>
    <definedName name="DESC113J_5">NA()</definedName>
    <definedName name="DESC113J_6">NA()</definedName>
    <definedName name="DESC113K_1">NA()</definedName>
    <definedName name="DESC113K_2">NA()</definedName>
    <definedName name="DESC113K_3">NA()</definedName>
    <definedName name="DESC113K_5">NA()</definedName>
    <definedName name="DESC113K_6">NA()</definedName>
    <definedName name="DESC114_1">NA()</definedName>
    <definedName name="DESC114_2">NA()</definedName>
    <definedName name="DESC114_3">NA()</definedName>
    <definedName name="DESC114_5">NA()</definedName>
    <definedName name="DESC114_6">NA()</definedName>
    <definedName name="DESC115_1">NA()</definedName>
    <definedName name="DESC115_2">NA()</definedName>
    <definedName name="DESC115_3">NA()</definedName>
    <definedName name="DESC115_5">NA()</definedName>
    <definedName name="DESC115_6">NA()</definedName>
    <definedName name="DESC116_1">NA()</definedName>
    <definedName name="DESC116_2">NA()</definedName>
    <definedName name="DESC116_3">NA()</definedName>
    <definedName name="DESC116_5">NA()</definedName>
    <definedName name="DESC116_6">NA()</definedName>
    <definedName name="DESC117_1">NA()</definedName>
    <definedName name="DESC117_2">NA()</definedName>
    <definedName name="DESC117_3">NA()</definedName>
    <definedName name="DESC117_5">NA()</definedName>
    <definedName name="DESC117_6">NA()</definedName>
    <definedName name="DESC118_1">NA()</definedName>
    <definedName name="DESC118_2">NA()</definedName>
    <definedName name="DESC118_3">NA()</definedName>
    <definedName name="DESC118_5">NA()</definedName>
    <definedName name="DESC118_6">NA()</definedName>
    <definedName name="DESC119_1">NA()</definedName>
    <definedName name="DESC119_2">NA()</definedName>
    <definedName name="DESC119_3">NA()</definedName>
    <definedName name="DESC119_5">NA()</definedName>
    <definedName name="DESC119_6">NA()</definedName>
    <definedName name="DESC120_1">NA()</definedName>
    <definedName name="DESC120_2">NA()</definedName>
    <definedName name="DESC120_3">NA()</definedName>
    <definedName name="DESC120_5">NA()</definedName>
    <definedName name="DESC120_6">NA()</definedName>
    <definedName name="DESC121_1">NA()</definedName>
    <definedName name="DESC121_2">NA()</definedName>
    <definedName name="DESC121_3">NA()</definedName>
    <definedName name="DESC121_5">NA()</definedName>
    <definedName name="DESC121_6">NA()</definedName>
    <definedName name="DESC122_1">NA()</definedName>
    <definedName name="DESC122_2">NA()</definedName>
    <definedName name="DESC122_3">NA()</definedName>
    <definedName name="DESC122_5">NA()</definedName>
    <definedName name="DESC122_6">NA()</definedName>
    <definedName name="DESC123_1">NA()</definedName>
    <definedName name="DESC123_2">NA()</definedName>
    <definedName name="DESC123_3">NA()</definedName>
    <definedName name="DESC123_5">NA()</definedName>
    <definedName name="DESC123_6">NA()</definedName>
    <definedName name="DESC124_1">NA()</definedName>
    <definedName name="DESC124_2">NA()</definedName>
    <definedName name="DESC124_3">NA()</definedName>
    <definedName name="DESC124_5">NA()</definedName>
    <definedName name="DESC124_6">NA()</definedName>
    <definedName name="DESC125_1">NA()</definedName>
    <definedName name="DESC125_2">NA()</definedName>
    <definedName name="DESC125_3">NA()</definedName>
    <definedName name="DESC125_5">NA()</definedName>
    <definedName name="DESC125_6">NA()</definedName>
    <definedName name="DESC126_1">NA()</definedName>
    <definedName name="DESC126_2">NA()</definedName>
    <definedName name="DESC126_3">NA()</definedName>
    <definedName name="DESC126_5">NA()</definedName>
    <definedName name="DESC126_6">NA()</definedName>
    <definedName name="DESC127_1">NA()</definedName>
    <definedName name="DESC127_2">NA()</definedName>
    <definedName name="DESC127_3">NA()</definedName>
    <definedName name="DESC127_5">NA()</definedName>
    <definedName name="DESC127_6">NA()</definedName>
    <definedName name="DESC127A_1">NA()</definedName>
    <definedName name="DESC127A_2">NA()</definedName>
    <definedName name="DESC127A_3">NA()</definedName>
    <definedName name="DESC127A_5">NA()</definedName>
    <definedName name="DESC127A_6">NA()</definedName>
    <definedName name="DESC127B_1">NA()</definedName>
    <definedName name="DESC127B_2">NA()</definedName>
    <definedName name="DESC127B_3">NA()</definedName>
    <definedName name="DESC127B_5">NA()</definedName>
    <definedName name="DESC127B_6">NA()</definedName>
    <definedName name="DESC127C_1">NA()</definedName>
    <definedName name="DESC127C_2">NA()</definedName>
    <definedName name="DESC127C_3">NA()</definedName>
    <definedName name="DESC127C_5">NA()</definedName>
    <definedName name="DESC127C_6">NA()</definedName>
    <definedName name="DESC127D_1">NA()</definedName>
    <definedName name="DESC127D_2">NA()</definedName>
    <definedName name="DESC127D_3">NA()</definedName>
    <definedName name="DESC127D_5">NA()</definedName>
    <definedName name="DESC127D_6">NA()</definedName>
    <definedName name="DESC127E_1">NA()</definedName>
    <definedName name="DESC127E_2">NA()</definedName>
    <definedName name="DESC127E_3">NA()</definedName>
    <definedName name="DESC127E_5">NA()</definedName>
    <definedName name="DESC127E_6">NA()</definedName>
    <definedName name="DESC127F_1">NA()</definedName>
    <definedName name="DESC127F_2">NA()</definedName>
    <definedName name="DESC127F_3">NA()</definedName>
    <definedName name="DESC127F_5">NA()</definedName>
    <definedName name="DESC127F_6">NA()</definedName>
    <definedName name="DESC127G_1">NA()</definedName>
    <definedName name="DESC127G_2">NA()</definedName>
    <definedName name="DESC127G_3">NA()</definedName>
    <definedName name="DESC127G_5">NA()</definedName>
    <definedName name="DESC127G_6">NA()</definedName>
    <definedName name="DESC127H_1">NA()</definedName>
    <definedName name="DESC127H_2">NA()</definedName>
    <definedName name="DESC127H_3">NA()</definedName>
    <definedName name="DESC127H_5">NA()</definedName>
    <definedName name="DESC127H_6">NA()</definedName>
    <definedName name="DESC127I_1">NA()</definedName>
    <definedName name="DESC127I_2">NA()</definedName>
    <definedName name="DESC127I_3">NA()</definedName>
    <definedName name="DESC127I_5">NA()</definedName>
    <definedName name="DESC127I_6">NA()</definedName>
    <definedName name="DESC127J_1">NA()</definedName>
    <definedName name="DESC127J_2">NA()</definedName>
    <definedName name="DESC127J_3">NA()</definedName>
    <definedName name="DESC127J_5">NA()</definedName>
    <definedName name="DESC127J_6">NA()</definedName>
    <definedName name="DESC128_1">NA()</definedName>
    <definedName name="DESC128_2">NA()</definedName>
    <definedName name="DESC128_3">NA()</definedName>
    <definedName name="DESC128_5">NA()</definedName>
    <definedName name="DESC128_6">NA()</definedName>
    <definedName name="DESC128A_1">NA()</definedName>
    <definedName name="DESC128A_2">NA()</definedName>
    <definedName name="DESC128A_3">NA()</definedName>
    <definedName name="DESC128A_5">NA()</definedName>
    <definedName name="DESC128A_6">NA()</definedName>
    <definedName name="DESC128B_1">NA()</definedName>
    <definedName name="DESC128B_2">NA()</definedName>
    <definedName name="DESC128B_3">NA()</definedName>
    <definedName name="DESC128B_5">NA()</definedName>
    <definedName name="DESC128B_6">NA()</definedName>
    <definedName name="DESC128C_1">NA()</definedName>
    <definedName name="DESC128C_2">NA()</definedName>
    <definedName name="DESC128C_3">NA()</definedName>
    <definedName name="DESC128C_5">NA()</definedName>
    <definedName name="DESC128C_6">NA()</definedName>
    <definedName name="DESC128D_1">NA()</definedName>
    <definedName name="DESC128D_2">NA()</definedName>
    <definedName name="DESC128D_3">NA()</definedName>
    <definedName name="DESC128D_5">NA()</definedName>
    <definedName name="DESC128D_6">NA()</definedName>
    <definedName name="DESC128E_1">NA()</definedName>
    <definedName name="DESC128E_2">NA()</definedName>
    <definedName name="DESC128E_3">NA()</definedName>
    <definedName name="DESC128E_5">NA()</definedName>
    <definedName name="DESC128E_6">NA()</definedName>
    <definedName name="DESC128F_1">NA()</definedName>
    <definedName name="DESC128F_2">NA()</definedName>
    <definedName name="DESC128F_3">NA()</definedName>
    <definedName name="DESC128F_5">NA()</definedName>
    <definedName name="DESC128F_6">NA()</definedName>
    <definedName name="DESC128G_1">NA()</definedName>
    <definedName name="DESC128G_2">NA()</definedName>
    <definedName name="DESC128G_3">NA()</definedName>
    <definedName name="DESC128G_5">NA()</definedName>
    <definedName name="DESC128G_6">NA()</definedName>
    <definedName name="DESC129_1">NA()</definedName>
    <definedName name="DESC129_2">NA()</definedName>
    <definedName name="DESC129_3">NA()</definedName>
    <definedName name="DESC129_5">NA()</definedName>
    <definedName name="DESC129_6">NA()</definedName>
    <definedName name="DESC129A_1">NA()</definedName>
    <definedName name="DESC129A_2">NA()</definedName>
    <definedName name="DESC129A_3">NA()</definedName>
    <definedName name="DESC129A_5">NA()</definedName>
    <definedName name="DESC129A_6">NA()</definedName>
    <definedName name="DESC129B_1">NA()</definedName>
    <definedName name="DESC129B_2">NA()</definedName>
    <definedName name="DESC129B_3">NA()</definedName>
    <definedName name="DESC129B_5">NA()</definedName>
    <definedName name="DESC129B_6">NA()</definedName>
    <definedName name="DESC129C_1">NA()</definedName>
    <definedName name="DESC129C_2">NA()</definedName>
    <definedName name="DESC129C_3">NA()</definedName>
    <definedName name="DESC129C_5">NA()</definedName>
    <definedName name="DESC129C_6">NA()</definedName>
    <definedName name="DESC129D_1">NA()</definedName>
    <definedName name="DESC129D_2">NA()</definedName>
    <definedName name="DESC129D_3">NA()</definedName>
    <definedName name="DESC129D_5">NA()</definedName>
    <definedName name="DESC129D_6">NA()</definedName>
    <definedName name="DESC130_1">NA()</definedName>
    <definedName name="DESC130_2">NA()</definedName>
    <definedName name="DESC130_3">NA()</definedName>
    <definedName name="DESC130_5">NA()</definedName>
    <definedName name="DESC130_6">NA()</definedName>
    <definedName name="DESC130A_1">NA()</definedName>
    <definedName name="DESC130A_2">NA()</definedName>
    <definedName name="DESC130A_3">NA()</definedName>
    <definedName name="DESC130A_5">NA()</definedName>
    <definedName name="DESC130A_6">NA()</definedName>
    <definedName name="DESC130B_1">NA()</definedName>
    <definedName name="DESC130B_2">NA()</definedName>
    <definedName name="DESC130B_3">NA()</definedName>
    <definedName name="DESC130B_5">NA()</definedName>
    <definedName name="DESC130B_6">NA()</definedName>
    <definedName name="DESC131_1">NA()</definedName>
    <definedName name="DESC131_2">NA()</definedName>
    <definedName name="DESC131_3">NA()</definedName>
    <definedName name="DESC131_5">NA()</definedName>
    <definedName name="DESC131_6">NA()</definedName>
    <definedName name="DESC132_1">NA()</definedName>
    <definedName name="DESC132_2">NA()</definedName>
    <definedName name="DESC132_3">NA()</definedName>
    <definedName name="DESC132_5">NA()</definedName>
    <definedName name="DESC132_6">NA()</definedName>
    <definedName name="DESC133_1">NA()</definedName>
    <definedName name="DESC133_2">NA()</definedName>
    <definedName name="DESC133_3">NA()</definedName>
    <definedName name="DESC133_5">NA()</definedName>
    <definedName name="DESC133_6">NA()</definedName>
    <definedName name="DESC14_1">NA()</definedName>
    <definedName name="DESC14_2">NA()</definedName>
    <definedName name="DESC14_3">NA()</definedName>
    <definedName name="DESC14_5">NA()</definedName>
    <definedName name="DESC14_6">NA()</definedName>
    <definedName name="DESC143_1">NA()</definedName>
    <definedName name="DESC143_2">NA()</definedName>
    <definedName name="DESC143_3">NA()</definedName>
    <definedName name="DESC143_5">NA()</definedName>
    <definedName name="DESC143_6">NA()</definedName>
    <definedName name="DESC144_1">NA()</definedName>
    <definedName name="DESC144_2">NA()</definedName>
    <definedName name="DESC144_3">NA()</definedName>
    <definedName name="DESC144_5">NA()</definedName>
    <definedName name="DESC144_6">NA()</definedName>
    <definedName name="DESC145_1">NA()</definedName>
    <definedName name="DESC145_2">NA()</definedName>
    <definedName name="DESC145_3">NA()</definedName>
    <definedName name="DESC145_5">NA()</definedName>
    <definedName name="DESC145_6">NA()</definedName>
    <definedName name="DESC146_1">NA()</definedName>
    <definedName name="DESC146_2">NA()</definedName>
    <definedName name="DESC146_3">NA()</definedName>
    <definedName name="DESC146_5">NA()</definedName>
    <definedName name="DESC146_6">NA()</definedName>
    <definedName name="DESC147_1">NA()</definedName>
    <definedName name="DESC147_2">NA()</definedName>
    <definedName name="DESC147_3">NA()</definedName>
    <definedName name="DESC147_5">NA()</definedName>
    <definedName name="DESC147_6">NA()</definedName>
    <definedName name="DESC148_1">NA()</definedName>
    <definedName name="DESC148_2">NA()</definedName>
    <definedName name="DESC148_3">NA()</definedName>
    <definedName name="DESC148_5">NA()</definedName>
    <definedName name="DESC148_6">NA()</definedName>
    <definedName name="DESC149_1">NA()</definedName>
    <definedName name="DESC149_2">NA()</definedName>
    <definedName name="DESC149_3">NA()</definedName>
    <definedName name="DESC149_5">NA()</definedName>
    <definedName name="DESC149_6">NA()</definedName>
    <definedName name="DESC150_1">NA()</definedName>
    <definedName name="DESC150_2">NA()</definedName>
    <definedName name="DESC150_3">NA()</definedName>
    <definedName name="DESC150_5">NA()</definedName>
    <definedName name="DESC150_6">NA()</definedName>
    <definedName name="DESC151A_1">NA()</definedName>
    <definedName name="DESC151A_2">NA()</definedName>
    <definedName name="DESC151A_3">NA()</definedName>
    <definedName name="DESC151A_5">NA()</definedName>
    <definedName name="DESC151A_6">NA()</definedName>
    <definedName name="DESC152_1">NA()</definedName>
    <definedName name="DESC152_2">NA()</definedName>
    <definedName name="DESC152_3">NA()</definedName>
    <definedName name="DESC152_5">NA()</definedName>
    <definedName name="DESC152_6">NA()</definedName>
    <definedName name="DESC153_1">NA()</definedName>
    <definedName name="DESC153_2">NA()</definedName>
    <definedName name="DESC153_3">NA()</definedName>
    <definedName name="DESC153_5">NA()</definedName>
    <definedName name="DESC153_6">NA()</definedName>
    <definedName name="DESC154_1">NA()</definedName>
    <definedName name="DESC154_2">NA()</definedName>
    <definedName name="DESC154_3">NA()</definedName>
    <definedName name="DESC154_5">NA()</definedName>
    <definedName name="DESC154_6">NA()</definedName>
    <definedName name="DESC155_1">NA()</definedName>
    <definedName name="DESC155_2">NA()</definedName>
    <definedName name="DESC155_3">NA()</definedName>
    <definedName name="DESC155_5">NA()</definedName>
    <definedName name="DESC155_6">NA()</definedName>
    <definedName name="DESC156_1">NA()</definedName>
    <definedName name="DESC156_2">NA()</definedName>
    <definedName name="DESC156_3">NA()</definedName>
    <definedName name="DESC156_5">NA()</definedName>
    <definedName name="DESC156_6">NA()</definedName>
    <definedName name="DESC157_1">NA()</definedName>
    <definedName name="DESC157_2">NA()</definedName>
    <definedName name="DESC157_3">NA()</definedName>
    <definedName name="DESC157_5">NA()</definedName>
    <definedName name="DESC157_6">NA()</definedName>
    <definedName name="DESC158_1">NA()</definedName>
    <definedName name="DESC158_2">NA()</definedName>
    <definedName name="DESC158_3">NA()</definedName>
    <definedName name="DESC158_5">NA()</definedName>
    <definedName name="DESC158_6">NA()</definedName>
    <definedName name="DESC16_1">NA()</definedName>
    <definedName name="DESC16_2">NA()</definedName>
    <definedName name="DESC16_3">NA()</definedName>
    <definedName name="DESC16_5">NA()</definedName>
    <definedName name="DESC16_6">NA()</definedName>
    <definedName name="DESC18_1">NA()</definedName>
    <definedName name="DESC18_2">NA()</definedName>
    <definedName name="DESC18_3">NA()</definedName>
    <definedName name="DESC18_5">NA()</definedName>
    <definedName name="DESC18_6">NA()</definedName>
    <definedName name="DESC19_1">NA()</definedName>
    <definedName name="DESC19_2">NA()</definedName>
    <definedName name="DESC19_3">NA()</definedName>
    <definedName name="DESC19_5">NA()</definedName>
    <definedName name="DESC19_6">NA()</definedName>
    <definedName name="DESC20_1">NA()</definedName>
    <definedName name="DESC20_2">NA()</definedName>
    <definedName name="DESC20_3">NA()</definedName>
    <definedName name="DESC20_5">NA()</definedName>
    <definedName name="DESC20_6">NA()</definedName>
    <definedName name="DESC21_1">NA()</definedName>
    <definedName name="DESC21_2">NA()</definedName>
    <definedName name="DESC21_3">NA()</definedName>
    <definedName name="DESC21_5">NA()</definedName>
    <definedName name="DESC21_6">NA()</definedName>
    <definedName name="DESC22_1">NA()</definedName>
    <definedName name="DESC22_2">NA()</definedName>
    <definedName name="DESC22_3">NA()</definedName>
    <definedName name="DESC22_5">NA()</definedName>
    <definedName name="DESC22_6">NA()</definedName>
    <definedName name="DESC23_1">NA()</definedName>
    <definedName name="DESC23_2">NA()</definedName>
    <definedName name="DESC23_3">NA()</definedName>
    <definedName name="DESC23_5">NA()</definedName>
    <definedName name="DESC23_6">NA()</definedName>
    <definedName name="DESC24_1">NA()</definedName>
    <definedName name="DESC24_2">NA()</definedName>
    <definedName name="DESC24_3">NA()</definedName>
    <definedName name="DESC24_5">NA()</definedName>
    <definedName name="DESC24_6">NA()</definedName>
    <definedName name="DESC26_1">NA()</definedName>
    <definedName name="DESC26_2">NA()</definedName>
    <definedName name="DESC26_3">NA()</definedName>
    <definedName name="DESC26_5">NA()</definedName>
    <definedName name="DESC26_6">NA()</definedName>
    <definedName name="DESC27_1">NA()</definedName>
    <definedName name="DESC27_2">NA()</definedName>
    <definedName name="DESC27_3">NA()</definedName>
    <definedName name="DESC27_5">NA()</definedName>
    <definedName name="DESC27_6">NA()</definedName>
    <definedName name="DESC29_1">NA()</definedName>
    <definedName name="DESC29_2">NA()</definedName>
    <definedName name="DESC29_3">NA()</definedName>
    <definedName name="DESC29_5">NA()</definedName>
    <definedName name="DESC29_6">NA()</definedName>
    <definedName name="DESC30_1">NA()</definedName>
    <definedName name="DESC30_2">NA()</definedName>
    <definedName name="DESC30_3">NA()</definedName>
    <definedName name="DESC30_5">NA()</definedName>
    <definedName name="DESC30_6">NA()</definedName>
    <definedName name="DESC31_1">NA()</definedName>
    <definedName name="DESC31_2">NA()</definedName>
    <definedName name="DESC31_3">NA()</definedName>
    <definedName name="DESC31_5">NA()</definedName>
    <definedName name="DESC31_6">NA()</definedName>
    <definedName name="DESC32_1">NA()</definedName>
    <definedName name="DESC32_2">NA()</definedName>
    <definedName name="DESC32_3">NA()</definedName>
    <definedName name="DESC32_5">NA()</definedName>
    <definedName name="DESC32_6">NA()</definedName>
    <definedName name="DESC33_1">NA()</definedName>
    <definedName name="DESC33_2">NA()</definedName>
    <definedName name="DESC33_3">NA()</definedName>
    <definedName name="DESC33_5">NA()</definedName>
    <definedName name="DESC33_6">NA()</definedName>
    <definedName name="DESC34_1">NA()</definedName>
    <definedName name="DESC34_2">NA()</definedName>
    <definedName name="DESC34_3">NA()</definedName>
    <definedName name="DESC34_5">NA()</definedName>
    <definedName name="DESC34_6">NA()</definedName>
    <definedName name="DESC35_1">NA()</definedName>
    <definedName name="DESC35_2">NA()</definedName>
    <definedName name="DESC35_3">NA()</definedName>
    <definedName name="DESC35_5">NA()</definedName>
    <definedName name="DESC35_6">NA()</definedName>
    <definedName name="DESC36_1">NA()</definedName>
    <definedName name="DESC36_2">NA()</definedName>
    <definedName name="DESC36_3">NA()</definedName>
    <definedName name="DESC36_5">NA()</definedName>
    <definedName name="DESC36_6">NA()</definedName>
    <definedName name="DESC37_1">NA()</definedName>
    <definedName name="DESC37_2">NA()</definedName>
    <definedName name="DESC37_3">NA()</definedName>
    <definedName name="DESC37_5">NA()</definedName>
    <definedName name="DESC37_6">NA()</definedName>
    <definedName name="DESC38_1">NA()</definedName>
    <definedName name="DESC38_2">NA()</definedName>
    <definedName name="DESC38_3">NA()</definedName>
    <definedName name="DESC38_5">NA()</definedName>
    <definedName name="DESC38_6">NA()</definedName>
    <definedName name="DESC39_1">NA()</definedName>
    <definedName name="DESC39_2">NA()</definedName>
    <definedName name="DESC39_3">NA()</definedName>
    <definedName name="DESC39_5">NA()</definedName>
    <definedName name="DESC39_6">NA()</definedName>
    <definedName name="DESC40_1">NA()</definedName>
    <definedName name="DESC40_2">NA()</definedName>
    <definedName name="DESC40_3">NA()</definedName>
    <definedName name="DESC40_5">NA()</definedName>
    <definedName name="DESC40_6">NA()</definedName>
    <definedName name="DESC41_1">NA()</definedName>
    <definedName name="DESC41_2">NA()</definedName>
    <definedName name="DESC41_3">NA()</definedName>
    <definedName name="DESC41_5">NA()</definedName>
    <definedName name="DESC41_6">NA()</definedName>
    <definedName name="DESC42_1">NA()</definedName>
    <definedName name="DESC42_2">NA()</definedName>
    <definedName name="DESC42_3">NA()</definedName>
    <definedName name="DESC42_5">NA()</definedName>
    <definedName name="DESC42_6">NA()</definedName>
    <definedName name="DESC43_1">NA()</definedName>
    <definedName name="DESC43_2">NA()</definedName>
    <definedName name="DESC43_3">NA()</definedName>
    <definedName name="DESC43_5">NA()</definedName>
    <definedName name="DESC43_6">NA()</definedName>
    <definedName name="DESC44_1">NA()</definedName>
    <definedName name="DESC44_2">NA()</definedName>
    <definedName name="DESC44_3">NA()</definedName>
    <definedName name="DESC44_5">NA()</definedName>
    <definedName name="DESC44_6">NA()</definedName>
    <definedName name="DESC45_1">NA()</definedName>
    <definedName name="DESC45_2">NA()</definedName>
    <definedName name="DESC45_3">NA()</definedName>
    <definedName name="DESC45_5">NA()</definedName>
    <definedName name="DESC45_6">NA()</definedName>
    <definedName name="DESC46_1">NA()</definedName>
    <definedName name="DESC46_2">NA()</definedName>
    <definedName name="DESC46_3">NA()</definedName>
    <definedName name="DESC46_5">NA()</definedName>
    <definedName name="DESC46_6">NA()</definedName>
    <definedName name="DESC47_1">NA()</definedName>
    <definedName name="DESC47_2">NA()</definedName>
    <definedName name="DESC47_3">NA()</definedName>
    <definedName name="DESC47_5">NA()</definedName>
    <definedName name="DESC47_6">NA()</definedName>
    <definedName name="DESC48_1">NA()</definedName>
    <definedName name="DESC48_2">NA()</definedName>
    <definedName name="DESC48_3">NA()</definedName>
    <definedName name="DESC48_5">NA()</definedName>
    <definedName name="DESC48_6">NA()</definedName>
    <definedName name="DESC49_1">NA()</definedName>
    <definedName name="DESC49_2">NA()</definedName>
    <definedName name="DESC49_3">NA()</definedName>
    <definedName name="DESC49_5">NA()</definedName>
    <definedName name="DESC49_6">NA()</definedName>
    <definedName name="DESC50_1">NA()</definedName>
    <definedName name="DESC50_2">NA()</definedName>
    <definedName name="DESC50_3">NA()</definedName>
    <definedName name="DESC50_5">NA()</definedName>
    <definedName name="DESC50_6">NA()</definedName>
    <definedName name="DESC51_1">NA()</definedName>
    <definedName name="DESC51_2">NA()</definedName>
    <definedName name="DESC51_3">NA()</definedName>
    <definedName name="DESC51_5">NA()</definedName>
    <definedName name="DESC51_6">NA()</definedName>
    <definedName name="DESC52_1">NA()</definedName>
    <definedName name="DESC52_2">NA()</definedName>
    <definedName name="DESC52_3">NA()</definedName>
    <definedName name="DESC52_5">NA()</definedName>
    <definedName name="DESC52_6">NA()</definedName>
    <definedName name="DESC54_1">NA()</definedName>
    <definedName name="DESC54_2">NA()</definedName>
    <definedName name="DESC54_3">NA()</definedName>
    <definedName name="DESC54_5">NA()</definedName>
    <definedName name="DESC54_6">NA()</definedName>
    <definedName name="DESC56_1">NA()</definedName>
    <definedName name="DESC56_2">NA()</definedName>
    <definedName name="DESC56_3">NA()</definedName>
    <definedName name="DESC56_5">NA()</definedName>
    <definedName name="DESC56_6">NA()</definedName>
    <definedName name="DESC57_1">NA()</definedName>
    <definedName name="DESC57_2">NA()</definedName>
    <definedName name="DESC57_3">NA()</definedName>
    <definedName name="DESC57_5">NA()</definedName>
    <definedName name="DESC57_6">NA()</definedName>
    <definedName name="DESC58_1">NA()</definedName>
    <definedName name="DESC58_2">NA()</definedName>
    <definedName name="DESC58_3">NA()</definedName>
    <definedName name="DESC58_5">NA()</definedName>
    <definedName name="DESC58_6">NA()</definedName>
    <definedName name="DESC59_1">NA()</definedName>
    <definedName name="DESC59_2">NA()</definedName>
    <definedName name="DESC59_3">NA()</definedName>
    <definedName name="DESC59_5">NA()</definedName>
    <definedName name="DESC59_6">NA()</definedName>
    <definedName name="DESC60_1">NA()</definedName>
    <definedName name="DESC60_2">NA()</definedName>
    <definedName name="DESC60_3">NA()</definedName>
    <definedName name="DESC60_5">NA()</definedName>
    <definedName name="DESC60_6">NA()</definedName>
    <definedName name="DESC61_1">NA()</definedName>
    <definedName name="DESC61_2">NA()</definedName>
    <definedName name="DESC61_3">NA()</definedName>
    <definedName name="DESC61_5">NA()</definedName>
    <definedName name="DESC61_6">NA()</definedName>
    <definedName name="DESC63_1">NA()</definedName>
    <definedName name="DESC63_2">NA()</definedName>
    <definedName name="DESC63_3">NA()</definedName>
    <definedName name="DESC63_5">NA()</definedName>
    <definedName name="DESC63_6">NA()</definedName>
    <definedName name="DESC64_1">NA()</definedName>
    <definedName name="DESC64_2">NA()</definedName>
    <definedName name="DESC64_3">NA()</definedName>
    <definedName name="DESC64_5">NA()</definedName>
    <definedName name="DESC64_6">NA()</definedName>
    <definedName name="DESC65_1">NA()</definedName>
    <definedName name="DESC65_2">NA()</definedName>
    <definedName name="DESC65_3">NA()</definedName>
    <definedName name="DESC65_5">NA()</definedName>
    <definedName name="DESC65_6">NA()</definedName>
    <definedName name="DESC66_1">NA()</definedName>
    <definedName name="DESC66_2">NA()</definedName>
    <definedName name="DESC66_3">NA()</definedName>
    <definedName name="DESC66_5">NA()</definedName>
    <definedName name="DESC66_6">NA()</definedName>
    <definedName name="DESC68_1">NA()</definedName>
    <definedName name="DESC68_2">NA()</definedName>
    <definedName name="DESC68_3">NA()</definedName>
    <definedName name="DESC68_5">NA()</definedName>
    <definedName name="DESC68_6">NA()</definedName>
    <definedName name="DESC69_1">NA()</definedName>
    <definedName name="DESC69_2">NA()</definedName>
    <definedName name="DESC69_3">NA()</definedName>
    <definedName name="DESC69_5">NA()</definedName>
    <definedName name="DESC69_6">NA()</definedName>
    <definedName name="DESC7_1">NA()</definedName>
    <definedName name="DESC7_2">NA()</definedName>
    <definedName name="DESC7_3">NA()</definedName>
    <definedName name="DESC7_5">NA()</definedName>
    <definedName name="DESC7_6">NA()</definedName>
    <definedName name="DESC70_1">NA()</definedName>
    <definedName name="DESC70_2">NA()</definedName>
    <definedName name="DESC70_3">NA()</definedName>
    <definedName name="DESC70_5">NA()</definedName>
    <definedName name="DESC70_6">NA()</definedName>
    <definedName name="DESC71_1">NA()</definedName>
    <definedName name="DESC71_2">NA()</definedName>
    <definedName name="DESC71_3">NA()</definedName>
    <definedName name="DESC71_5">NA()</definedName>
    <definedName name="DESC71_6">NA()</definedName>
    <definedName name="DESC72_1">NA()</definedName>
    <definedName name="DESC72_2">NA()</definedName>
    <definedName name="DESC72_3">NA()</definedName>
    <definedName name="DESC72_5">NA()</definedName>
    <definedName name="DESC72_6">NA()</definedName>
    <definedName name="DESC73_1">NA()</definedName>
    <definedName name="DESC73_2">NA()</definedName>
    <definedName name="DESC73_3">NA()</definedName>
    <definedName name="DESC73_5">NA()</definedName>
    <definedName name="DESC73_6">NA()</definedName>
    <definedName name="DESC74_1">NA()</definedName>
    <definedName name="DESC74_2">NA()</definedName>
    <definedName name="DESC74_3">NA()</definedName>
    <definedName name="DESC74_5">NA()</definedName>
    <definedName name="DESC74_6">NA()</definedName>
    <definedName name="DESC77_1">NA()</definedName>
    <definedName name="DESC77_2">NA()</definedName>
    <definedName name="DESC77_3">NA()</definedName>
    <definedName name="DESC77_5">NA()</definedName>
    <definedName name="DESC77_6">NA()</definedName>
    <definedName name="DESC78_1">NA()</definedName>
    <definedName name="DESC78_2">NA()</definedName>
    <definedName name="DESC78_3">NA()</definedName>
    <definedName name="DESC78_5">NA()</definedName>
    <definedName name="DESC78_6">NA()</definedName>
    <definedName name="DESC79_1">NA()</definedName>
    <definedName name="DESC79_2">NA()</definedName>
    <definedName name="DESC79_3">NA()</definedName>
    <definedName name="DESC79_5">NA()</definedName>
    <definedName name="DESC79_6">NA()</definedName>
    <definedName name="DESC79A_1">NA()</definedName>
    <definedName name="DESC79A_2">NA()</definedName>
    <definedName name="DESC79A_3">NA()</definedName>
    <definedName name="DESC79A_5">NA()</definedName>
    <definedName name="DESC79A_6">NA()</definedName>
    <definedName name="DESC79B_1">NA()</definedName>
    <definedName name="DESC79B_2">NA()</definedName>
    <definedName name="DESC79B_3">NA()</definedName>
    <definedName name="DESC79B_5">NA()</definedName>
    <definedName name="DESC79B_6">NA()</definedName>
    <definedName name="DESC79C_1">NA()</definedName>
    <definedName name="DESC79C_2">NA()</definedName>
    <definedName name="DESC79C_3">NA()</definedName>
    <definedName name="DESC79C_5">NA()</definedName>
    <definedName name="DESC79C_6">NA()</definedName>
    <definedName name="DESC80_1">NA()</definedName>
    <definedName name="DESC80_2">NA()</definedName>
    <definedName name="DESC80_3">NA()</definedName>
    <definedName name="DESC80_5">NA()</definedName>
    <definedName name="DESC80_6">NA()</definedName>
    <definedName name="DESC80A_1">NA()</definedName>
    <definedName name="DESC80A_2">NA()</definedName>
    <definedName name="DESC80A_3">NA()</definedName>
    <definedName name="DESC80A_5">NA()</definedName>
    <definedName name="DESC80A_6">NA()</definedName>
    <definedName name="DESC80B_1">NA()</definedName>
    <definedName name="DESC80B_2">NA()</definedName>
    <definedName name="DESC80B_3">NA()</definedName>
    <definedName name="DESC80B_5">NA()</definedName>
    <definedName name="DESC80B_6">NA()</definedName>
    <definedName name="DESC80C_1">NA()</definedName>
    <definedName name="DESC80C_2">NA()</definedName>
    <definedName name="DESC80C_3">NA()</definedName>
    <definedName name="DESC80C_5">NA()</definedName>
    <definedName name="DESC80C_6">NA()</definedName>
    <definedName name="DESC81_1">NA()</definedName>
    <definedName name="DESC81_2">NA()</definedName>
    <definedName name="DESC81_3">NA()</definedName>
    <definedName name="DESC81_5">NA()</definedName>
    <definedName name="DESC81_6">NA()</definedName>
    <definedName name="DESC82_1">NA()</definedName>
    <definedName name="DESC82_2">NA()</definedName>
    <definedName name="DESC82_3">NA()</definedName>
    <definedName name="DESC82_5">NA()</definedName>
    <definedName name="DESC82_6">NA()</definedName>
    <definedName name="DESC85_1">NA()</definedName>
    <definedName name="DESC85_2">NA()</definedName>
    <definedName name="DESC85_3">NA()</definedName>
    <definedName name="DESC85_5">NA()</definedName>
    <definedName name="DESC85_6">NA()</definedName>
    <definedName name="DESC86_1">NA()</definedName>
    <definedName name="DESC86_2">NA()</definedName>
    <definedName name="DESC86_3">NA()</definedName>
    <definedName name="DESC86_5">NA()</definedName>
    <definedName name="DESC86_6">NA()</definedName>
    <definedName name="DESC87_1">NA()</definedName>
    <definedName name="DESC87_2">NA()</definedName>
    <definedName name="DESC87_3">NA()</definedName>
    <definedName name="DESC87_5">NA()</definedName>
    <definedName name="DESC87_6">NA()</definedName>
    <definedName name="DESC88_1">NA()</definedName>
    <definedName name="DESC88_2">NA()</definedName>
    <definedName name="DESC88_3">NA()</definedName>
    <definedName name="DESC88_5">NA()</definedName>
    <definedName name="DESC88_6">NA()</definedName>
    <definedName name="DESC92_1">NA()</definedName>
    <definedName name="DESC92_2">NA()</definedName>
    <definedName name="DESC92_3">NA()</definedName>
    <definedName name="DESC92_5">NA()</definedName>
    <definedName name="DESC92_6">NA()</definedName>
    <definedName name="DESC93_1">NA()</definedName>
    <definedName name="DESC93_2">NA()</definedName>
    <definedName name="DESC93_3">NA()</definedName>
    <definedName name="DESC93_5">NA()</definedName>
    <definedName name="DESC93_6">NA()</definedName>
    <definedName name="DESC94_1">NA()</definedName>
    <definedName name="DESC94_2">NA()</definedName>
    <definedName name="DESC94_3">NA()</definedName>
    <definedName name="DESC94_5">NA()</definedName>
    <definedName name="DESC94_6">NA()</definedName>
    <definedName name="DESC95_1">NA()</definedName>
    <definedName name="DESC95_2">NA()</definedName>
    <definedName name="DESC95_3">NA()</definedName>
    <definedName name="DESC95_5">NA()</definedName>
    <definedName name="DESC95_6">NA()</definedName>
    <definedName name="DESC98_1">NA()</definedName>
    <definedName name="DESC98_2">NA()</definedName>
    <definedName name="DESC98_3">NA()</definedName>
    <definedName name="DESC98_5">NA()</definedName>
    <definedName name="DESC98_6">NA()</definedName>
    <definedName name="DESC99_1">NA()</definedName>
    <definedName name="DESC99_2">NA()</definedName>
    <definedName name="DESC99_3">NA()</definedName>
    <definedName name="DESC99_5">NA()</definedName>
    <definedName name="DESC99_6">NA()</definedName>
    <definedName name="designed_1">NA()</definedName>
    <definedName name="designed_2">NA()</definedName>
    <definedName name="designed_3">NA()</definedName>
    <definedName name="designed_5">NA()</definedName>
    <definedName localSheetId="1" name="DESILTING">{#N/A,#N/A,FALSE,"abs";#N/A,#N/A,FALSE,"Annex-I";#N/A,#N/A,FALSE,"Annex-II";#N/A,#N/A,FALSE,"Annex-III";#N/A,#N/A,FALSE,"Annex-IV";#N/A,#N/A,FALSE,"Annex-V";#N/A,#N/A,FALSE,"Annex-VI"}</definedName>
    <definedName name="DESILTING">{#N/A,#N/A,FALSE,"abs";#N/A,#N/A,FALSE,"Annex-I";#N/A,#N/A,FALSE,"Annex-II";#N/A,#N/A,FALSE,"Annex-III";#N/A,#N/A,FALSE,"Annex-IV";#N/A,#N/A,FALSE,"Annex-V";#N/A,#N/A,FALSE,"Annex-VI"}</definedName>
    <definedName name="detail">{#N/A,#N/A,FALSE,"Kalk"}</definedName>
    <definedName name="detailkalk1">{#N/A,#N/A,FALSE,"Kalk"}</definedName>
    <definedName name="df_1">NA()</definedName>
    <definedName name="df_2">NA()</definedName>
    <definedName name="df_3">NA()</definedName>
    <definedName name="df_5">NA()</definedName>
    <definedName localSheetId="1" name="dfd">{#N/A,#N/A,TRUE,"Front";#N/A,#N/A,TRUE,"Simple Letter";#N/A,#N/A,TRUE,"Inside";#N/A,#N/A,TRUE,"Contents";#N/A,#N/A,TRUE,"Basis";#N/A,#N/A,TRUE,"Inclusions";#N/A,#N/A,TRUE,"Exclusions";#N/A,#N/A,TRUE,"Areas";#N/A,#N/A,TRUE,"Summary";#N/A,#N/A,TRUE,"Detail"}</definedName>
    <definedName name="dfd">{#N/A,#N/A,TRUE,"Front";#N/A,#N/A,TRUE,"Simple Letter";#N/A,#N/A,TRUE,"Inside";#N/A,#N/A,TRUE,"Contents";#N/A,#N/A,TRUE,"Basis";#N/A,#N/A,TRUE,"Inclusions";#N/A,#N/A,TRUE,"Exclusions";#N/A,#N/A,TRUE,"Areas";#N/A,#N/A,TRUE,"Summary";#N/A,#N/A,TRUE,"Detail"}</definedName>
    <definedName name="dfdf">{#N/A,#N/A,TRUE,"Front";#N/A,#N/A,TRUE,"Simple Letter";#N/A,#N/A,TRUE,"Inside";#N/A,#N/A,TRUE,"Contents";#N/A,#N/A,TRUE,"Basis";#N/A,#N/A,TRUE,"Inclusions";#N/A,#N/A,TRUE,"Exclusions";#N/A,#N/A,TRUE,"Areas";#N/A,#N/A,TRUE,"Summary";#N/A,#N/A,TRUE,"Detail"}</definedName>
    <definedName name="DFDS">{#N/A,#N/A,TRUE,"Front";#N/A,#N/A,TRUE,"Simple Letter";#N/A,#N/A,TRUE,"Inside";#N/A,#N/A,TRUE,"Contents";#N/A,#N/A,TRUE,"Basis";#N/A,#N/A,TRUE,"Inclusions";#N/A,#N/A,TRUE,"Exclusions";#N/A,#N/A,TRUE,"Areas";#N/A,#N/A,TRUE,"Summary";#N/A,#N/A,TRUE,"Detail"}</definedName>
    <definedName name="dff">{#N/A,#N/A,TRUE,"Front";#N/A,#N/A,TRUE,"Simple Letter";#N/A,#N/A,TRUE,"Inside";#N/A,#N/A,TRUE,"Contents";#N/A,#N/A,TRUE,"Basis";#N/A,#N/A,TRUE,"Inclusions";#N/A,#N/A,TRUE,"Exclusions";#N/A,#N/A,TRUE,"Areas";#N/A,#N/A,TRUE,"Summary";#N/A,#N/A,TRUE,"Detail"}</definedName>
    <definedName name="dffds">{#N/A,#N/A,TRUE,"Front";#N/A,#N/A,TRUE,"Simple Letter";#N/A,#N/A,TRUE,"Inside";#N/A,#N/A,TRUE,"Contents";#N/A,#N/A,TRUE,"Basis";#N/A,#N/A,TRUE,"Inclusions";#N/A,#N/A,TRUE,"Exclusions";#N/A,#N/A,TRUE,"Areas";#N/A,#N/A,TRUE,"Summary";#N/A,#N/A,TRUE,"Detail"}</definedName>
    <definedName name="dfg">{#N/A,#N/A,FALSE,"gc (2)"}</definedName>
    <definedName name="dfgdfee">{#N/A,#N/A,TRUE,"Front";#N/A,#N/A,TRUE,"Simple Letter";#N/A,#N/A,TRUE,"Inside";#N/A,#N/A,TRUE,"Contents";#N/A,#N/A,TRUE,"Basis";#N/A,#N/A,TRUE,"Inclusions";#N/A,#N/A,TRUE,"Exclusions";#N/A,#N/A,TRUE,"Areas";#N/A,#N/A,TRUE,"Summary";#N/A,#N/A,TRUE,"Detail"}</definedName>
    <definedName name="dfgg">{#N/A,#N/A,FALSE,"gc (2)"}</definedName>
    <definedName name="dfggfhdyjdytjds">{#N/A,#N/A,TRUE,"Front";#N/A,#N/A,TRUE,"Simple Letter";#N/A,#N/A,TRUE,"Inside";#N/A,#N/A,TRUE,"Contents";#N/A,#N/A,TRUE,"Basis";#N/A,#N/A,TRUE,"Inclusions";#N/A,#N/A,TRUE,"Exclusions";#N/A,#N/A,TRUE,"Areas";#N/A,#N/A,TRUE,"Summary";#N/A,#N/A,TRUE,"Detail"}</definedName>
    <definedName name="dfgsdg">{#N/A,#N/A,TRUE,"Krycí list"}</definedName>
    <definedName name="dfhfh">{#N/A,#N/A,TRUE,"Front";#N/A,#N/A,TRUE,"Simple Letter";#N/A,#N/A,TRUE,"Inside";#N/A,#N/A,TRUE,"Contents";#N/A,#N/A,TRUE,"Basis";#N/A,#N/A,TRUE,"Inclusions";#N/A,#N/A,TRUE,"Exclusions";#N/A,#N/A,TRUE,"Areas";#N/A,#N/A,TRUE,"Summary";#N/A,#N/A,TRUE,"Detail"}</definedName>
    <definedName name="dfw">{#N/A,#N/A,TRUE,"Krycí list"}</definedName>
    <definedName name="dg_1">NA()</definedName>
    <definedName name="dg_2">NA()</definedName>
    <definedName name="dg_3">NA()</definedName>
    <definedName name="dg_5">NA()</definedName>
    <definedName name="dgfgfd">{#N/A,#N/A,FALSE,"COVER.XLS";#N/A,#N/A,FALSE,"RACT1.XLS";#N/A,#N/A,FALSE,"RACT2.XLS";#N/A,#N/A,FALSE,"ECCMP";#N/A,#N/A,FALSE,"WELDER.XLS"}</definedName>
    <definedName name="dghkl">{"'Bill No. 7'!$A$1:$G$32"}</definedName>
    <definedName name="dgk">{#N/A,#N/A,TRUE,"Front";#N/A,#N/A,TRUE,"Simple Letter";#N/A,#N/A,TRUE,"Inside";#N/A,#N/A,TRUE,"Contents";#N/A,#N/A,TRUE,"Basis";#N/A,#N/A,TRUE,"Inclusions";#N/A,#N/A,TRUE,"Exclusions";#N/A,#N/A,TRUE,"Areas";#N/A,#N/A,TRUE,"Summary";#N/A,#N/A,TRUE,"Detail"}</definedName>
    <definedName name="DGSSDGDSGFDS">{#N/A,#N/A,TRUE,"Front";#N/A,#N/A,TRUE,"Simple Letter";#N/A,#N/A,TRUE,"Inside";#N/A,#N/A,TRUE,"Contents";#N/A,#N/A,TRUE,"Basis";#N/A,#N/A,TRUE,"Inclusions";#N/A,#N/A,TRUE,"Exclusions";#N/A,#N/A,TRUE,"Areas";#N/A,#N/A,TRUE,"Summary";#N/A,#N/A,TRUE,"Detail"}</definedName>
    <definedName name="DHTML">{"'Sheet1'!$A$4386:$N$4591"}</definedName>
    <definedName name="Di_1">NA()</definedName>
    <definedName name="Di_2">NA()</definedName>
    <definedName name="Di_3">NA()</definedName>
    <definedName name="Di_5">NA()</definedName>
    <definedName name="DIns_1">NA()</definedName>
    <definedName name="DIns_2">NA()</definedName>
    <definedName name="DIns_3">NA()</definedName>
    <definedName name="DIns_5">NA()</definedName>
    <definedName name="discount_rate">15%</definedName>
    <definedName name="djfghf">{#N/A,#N/A,TRUE,"Front";#N/A,#N/A,TRUE,"Simple Letter";#N/A,#N/A,TRUE,"Inside";#N/A,#N/A,TRUE,"Contents";#N/A,#N/A,TRUE,"Basis";#N/A,#N/A,TRUE,"Inclusions";#N/A,#N/A,TRUE,"Exclusions";#N/A,#N/A,TRUE,"Areas";#N/A,#N/A,TRUE,"Summary";#N/A,#N/A,TRUE,"Detail"}</definedName>
    <definedName name="dkdk">{#N/A,#N/A,FALSE,"COMPUTATION";#N/A,#N/A,FALSE,"CAPITAL ACCOUNT";#N/A,#N/A,FALSE,"CURRENT ACCOUNT";#N/A,#N/A,FALSE,"COMPANY_BAL_SHEET";#N/A,#N/A,FALSE,"TRADING &amp; P&amp;L ACT";#N/A,#N/A,FALSE,"SCHEDULE VIII, IX";#N/A,#N/A,FALSE,"SCHEDULES";#N/A,#N/A,FALSE,"FIXED ASSETS"}</definedName>
    <definedName name="dl___0_1">NA()</definedName>
    <definedName name="dl___0_2">NA()</definedName>
    <definedName name="dl___0_3">NA()</definedName>
    <definedName name="dl___0_5">NA()</definedName>
    <definedName name="dl___13_1">NA()</definedName>
    <definedName name="dl___13_2">NA()</definedName>
    <definedName name="dl___13_3">NA()</definedName>
    <definedName name="dl___13_5">NA()</definedName>
    <definedName name="dl_1">NA()</definedName>
    <definedName name="dl_2">NA()</definedName>
    <definedName name="dl_3">NA()</definedName>
    <definedName name="dl_5">NA()</definedName>
    <definedName name="dn">{#N/A,#N/A,FALSE,"COVER1.XLS ";#N/A,#N/A,FALSE,"RACT1.XLS";#N/A,#N/A,FALSE,"RACT2.XLS";#N/A,#N/A,FALSE,"ECCMP";#N/A,#N/A,FALSE,"WELDER.XLS"}</definedName>
    <definedName name="Do_1">NA()</definedName>
    <definedName name="Do_2">NA()</definedName>
    <definedName name="Do_3">NA()</definedName>
    <definedName name="Do_5">NA()</definedName>
    <definedName name="docu_1">NA()</definedName>
    <definedName name="docu_2">NA()</definedName>
    <definedName name="docu_3">NA()</definedName>
    <definedName name="docu_5">NA()</definedName>
    <definedName name="DocumentName">""</definedName>
    <definedName name="DocumentNumber">""</definedName>
    <definedName name="dog">{#N/A,#N/A,FALSE,"91NOLCB";#N/A,#N/A,FALSE,"92NOLCB";#N/A,#N/A,FALSE,"93NOLCB"}</definedName>
    <definedName name="doitg">{#N/A,#N/A,TRUE,"Front";#N/A,#N/A,TRUE,"Simple Letter";#N/A,#N/A,TRUE,"Inside";#N/A,#N/A,TRUE,"Contents";#N/A,#N/A,TRUE,"Basis";#N/A,#N/A,TRUE,"Inclusions";#N/A,#N/A,TRUE,"Exclusions";#N/A,#N/A,TRUE,"Areas";#N/A,#N/A,TRUE,"Summary";#N/A,#N/A,TRUE,"Detail"}</definedName>
    <definedName name="DOW_CORNING_789_SILICONE_SEALANT_1">NA()</definedName>
    <definedName name="DOW_CORNING_789_SILICONE_SEALANT_1_1">NA()</definedName>
    <definedName name="DOW_CORNING_789_SILICONE_SEALANT_15">"$#REF!.$#REF!$#REF!"</definedName>
    <definedName name="DOW_CORNING_789_SILICONE_SEALANT_2">NA()</definedName>
    <definedName name="DOW_CORNING_789_SILICONE_SEALANT_2_1">NA()</definedName>
    <definedName name="DOW_CORNING_789_SILICONE_SEALANT_3">NA()</definedName>
    <definedName name="DOW_CORNING_789_SILICONE_SEALANT_3_1">"$#REF!.$#REF!$#REF!"</definedName>
    <definedName name="DOW_CORNING_789_SILICONE_SEALANT_4">"$#REF!.$#REF!$#REF!"</definedName>
    <definedName name="DOW_CORNING_789_SILICONE_SEALANT_5">NA()</definedName>
    <definedName name="DOW_CORNING_789_SILICONE_SEALANT_6">"$#REF!.$#REF!$#REF!"</definedName>
    <definedName name="DP_1">NA()</definedName>
    <definedName name="DP_2">NA()</definedName>
    <definedName name="DP_3">NA()</definedName>
    <definedName name="DP_5">NA()</definedName>
    <definedName name="dpr29.03.09">{#N/A,#N/A,FALSE,"MESURMENT BOOK OF 6 BILL";#N/A,#N/A,FALSE,"MESURMENT BOOK OF 6 BILL"}</definedName>
    <definedName name="dq_1">NA()</definedName>
    <definedName name="dq_2">NA()</definedName>
    <definedName name="dq_3">NA()</definedName>
    <definedName name="dq_5">NA()</definedName>
    <definedName name="DR.33_1">NA()</definedName>
    <definedName name="DR.33_2">NA()</definedName>
    <definedName name="DR.33_3">NA()</definedName>
    <definedName name="DR.33_5">NA()</definedName>
    <definedName name="DR.46_1">NA()</definedName>
    <definedName name="DR.46_2">NA()</definedName>
    <definedName name="DR.46_3">NA()</definedName>
    <definedName name="DR.46_5">NA()</definedName>
    <definedName name="DR.56_1">NA()</definedName>
    <definedName name="DR.56_2">NA()</definedName>
    <definedName name="DR.56_3">NA()</definedName>
    <definedName name="DR.56_5">NA()</definedName>
    <definedName name="Drainage">{"'Typical Costs Estimates'!$C$158:$H$161"}</definedName>
    <definedName name="DRBA3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s___0_1">NA()</definedName>
    <definedName name="Ds___0_2">NA()</definedName>
    <definedName name="Ds___0_3">NA()</definedName>
    <definedName name="Ds___0_5">NA()</definedName>
    <definedName name="Ds___13_1">NA()</definedName>
    <definedName name="Ds___13_2">NA()</definedName>
    <definedName name="Ds___13_3">NA()</definedName>
    <definedName name="Ds___13_5">NA()</definedName>
    <definedName name="Ds_1">NA()</definedName>
    <definedName name="Ds_2">NA()</definedName>
    <definedName name="Ds_3">NA()</definedName>
    <definedName name="Ds_5">NA()</definedName>
    <definedName name="dsadaD">{#N/A,#N/A,FALSE,"COVER1.XLS ";#N/A,#N/A,FALSE,"RACT1.XLS";#N/A,#N/A,FALSE,"RACT2.XLS";#N/A,#N/A,FALSE,"ECCMP";#N/A,#N/A,FALSE,"WELDER.XLS"}</definedName>
    <definedName name="dsdud_15">"$#REF!.$#REF!$#REF!"</definedName>
    <definedName name="dsdud_3">"$#REF!.$#REF!$#REF!"</definedName>
    <definedName name="dsdud_4">"$#REF!.$#REF!$#REF!"</definedName>
    <definedName name="dsdud_5">NA()</definedName>
    <definedName name="dsdud_6">"$#REF!.$#REF!$#REF!"</definedName>
    <definedName name="dsfas">{#N/A,#N/A,TRUE,"Front";#N/A,#N/A,TRUE,"Simple Letter";#N/A,#N/A,TRUE,"Inside";#N/A,#N/A,TRUE,"Contents";#N/A,#N/A,TRUE,"Basis";#N/A,#N/A,TRUE,"Inclusions";#N/A,#N/A,TRUE,"Exclusions";#N/A,#N/A,TRUE,"Areas";#N/A,#N/A,TRUE,"Summary";#N/A,#N/A,TRUE,"Detail"}</definedName>
    <definedName name="dty">{#N/A,#N/A,TRUE,"Front";#N/A,#N/A,TRUE,"Simple Letter";#N/A,#N/A,TRUE,"Inside";#N/A,#N/A,TRUE,"Contents";#N/A,#N/A,TRUE,"Basis";#N/A,#N/A,TRUE,"Inclusions";#N/A,#N/A,TRUE,"Exclusions";#N/A,#N/A,TRUE,"Areas";#N/A,#N/A,TRUE,"Summary";#N/A,#N/A,TRUE,"Detail"}</definedName>
    <definedName name="dvc">{#N/A,#N/A,TRUE,"Front";#N/A,#N/A,TRUE,"Simple Letter";#N/A,#N/A,TRUE,"Inside";#N/A,#N/A,TRUE,"Contents";#N/A,#N/A,TRUE,"Basis";#N/A,#N/A,TRUE,"Inclusions";#N/A,#N/A,TRUE,"Exclusions";#N/A,#N/A,TRUE,"Areas";#N/A,#N/A,TRUE,"Summary";#N/A,#N/A,TRUE,"Detail"}</definedName>
    <definedName name="dwgyg">{#N/A,#N/A,TRUE,"Front";#N/A,#N/A,TRUE,"Simple Letter";#N/A,#N/A,TRUE,"Inside";#N/A,#N/A,TRUE,"Contents";#N/A,#N/A,TRUE,"Basis";#N/A,#N/A,TRUE,"Inclusions";#N/A,#N/A,TRUE,"Exclusions";#N/A,#N/A,TRUE,"Areas";#N/A,#N/A,TRUE,"Summary";#N/A,#N/A,TRUE,"Detail"}</definedName>
    <definedName name="dy">{#N/A,#N/A,FALSE,"Kalk"}</definedName>
    <definedName name="E_1">NA()</definedName>
    <definedName name="E_2">NA()</definedName>
    <definedName name="E_3">NA()</definedName>
    <definedName name="E_5">NA()</definedName>
    <definedName name="earth">{"'Sheet1'!$A$4386:$N$4591"}</definedName>
    <definedName name="earthing">{#N/A,#N/A,TRUE,"Front";#N/A,#N/A,TRUE,"Simple Letter";#N/A,#N/A,TRUE,"Inside";#N/A,#N/A,TRUE,"Contents";#N/A,#N/A,TRUE,"Basis";#N/A,#N/A,TRUE,"Inclusions";#N/A,#N/A,TRUE,"Exclusions";#N/A,#N/A,TRUE,"Areas";#N/A,#N/A,TRUE,"Summary";#N/A,#N/A,TRUE,"Detail"}</definedName>
    <definedName name="edited">{#N/A,#N/A,TRUE,"Front";#N/A,#N/A,TRUE,"Simple Letter";#N/A,#N/A,TRUE,"Inside";#N/A,#N/A,TRUE,"Contents";#N/A,#N/A,TRUE,"Basis";#N/A,#N/A,TRUE,"Inclusions";#N/A,#N/A,TRUE,"Exclusions";#N/A,#N/A,TRUE,"Areas";#N/A,#N/A,TRUE,"Summary";#N/A,#N/A,TRUE,"Detail"}</definedName>
    <definedName name="edited_1">{#N/A,#N/A,TRUE,"Front";#N/A,#N/A,TRUE,"Simple Letter";#N/A,#N/A,TRUE,"Inside";#N/A,#N/A,TRUE,"Contents";#N/A,#N/A,TRUE,"Basis";#N/A,#N/A,TRUE,"Inclusions";#N/A,#N/A,TRUE,"Exclusions";#N/A,#N/A,TRUE,"Areas";#N/A,#N/A,TRUE,"Summary";#N/A,#N/A,TRUE,"Detail"}</definedName>
    <definedName name="edited_1_1">{#N/A,#N/A,TRUE,"Front";#N/A,#N/A,TRUE,"Simple Letter";#N/A,#N/A,TRUE,"Inside";#N/A,#N/A,TRUE,"Contents";#N/A,#N/A,TRUE,"Basis";#N/A,#N/A,TRUE,"Inclusions";#N/A,#N/A,TRUE,"Exclusions";#N/A,#N/A,TRUE,"Areas";#N/A,#N/A,TRUE,"Summary";#N/A,#N/A,TRUE,"Detail"}</definedName>
    <definedName name="edited_2">{#N/A,#N/A,TRUE,"Front";#N/A,#N/A,TRUE,"Simple Letter";#N/A,#N/A,TRUE,"Inside";#N/A,#N/A,TRUE,"Contents";#N/A,#N/A,TRUE,"Basis";#N/A,#N/A,TRUE,"Inclusions";#N/A,#N/A,TRUE,"Exclusions";#N/A,#N/A,TRUE,"Areas";#N/A,#N/A,TRUE,"Summary";#N/A,#N/A,TRUE,"Detail"}</definedName>
    <definedName name="edited_2_1">{#N/A,#N/A,TRUE,"Front";#N/A,#N/A,TRUE,"Simple Letter";#N/A,#N/A,TRUE,"Inside";#N/A,#N/A,TRUE,"Contents";#N/A,#N/A,TRUE,"Basis";#N/A,#N/A,TRUE,"Inclusions";#N/A,#N/A,TRUE,"Exclusions";#N/A,#N/A,TRUE,"Areas";#N/A,#N/A,TRUE,"Summary";#N/A,#N/A,TRUE,"Detail"}</definedName>
    <definedName name="edited_3">{#N/A,#N/A,TRUE,"Front";#N/A,#N/A,TRUE,"Simple Letter";#N/A,#N/A,TRUE,"Inside";#N/A,#N/A,TRUE,"Contents";#N/A,#N/A,TRUE,"Basis";#N/A,#N/A,TRUE,"Inclusions";#N/A,#N/A,TRUE,"Exclusions";#N/A,#N/A,TRUE,"Areas";#N/A,#N/A,TRUE,"Summary";#N/A,#N/A,TRUE,"Detail"}</definedName>
    <definedName name="edited_3_1">{#N/A,#N/A,TRUE,"Front";#N/A,#N/A,TRUE,"Simple Letter";#N/A,#N/A,TRUE,"Inside";#N/A,#N/A,TRUE,"Contents";#N/A,#N/A,TRUE,"Basis";#N/A,#N/A,TRUE,"Inclusions";#N/A,#N/A,TRUE,"Exclusions";#N/A,#N/A,TRUE,"Areas";#N/A,#N/A,TRUE,"Summary";#N/A,#N/A,TRUE,"Detail"}</definedName>
    <definedName name="edited_4">{#N/A,#N/A,TRUE,"Front";#N/A,#N/A,TRUE,"Simple Letter";#N/A,#N/A,TRUE,"Inside";#N/A,#N/A,TRUE,"Contents";#N/A,#N/A,TRUE,"Basis";#N/A,#N/A,TRUE,"Inclusions";#N/A,#N/A,TRUE,"Exclusions";#N/A,#N/A,TRUE,"Areas";#N/A,#N/A,TRUE,"Summary";#N/A,#N/A,TRUE,"Detail"}</definedName>
    <definedName localSheetId="1" name="ee">{"form-D1",#N/A,FALSE,"FORM-D1";"form-D1_amt",#N/A,FALSE,"FORM-D1"}</definedName>
    <definedName name="ee">{"form-D1",#N/A,FALSE,"FORM-D1";"form-D1_amt",#N/A,FALSE,"FORM-D1"}</definedName>
    <definedName name="eee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EGP">3.8204629</definedName>
    <definedName name="egt301d_15">"$#REF!.$#REF!$#REF!"</definedName>
    <definedName name="egt301d_3">"$#REF!.$#REF!$#REF!"</definedName>
    <definedName name="egt301d_4">"$#REF!.$#REF!$#REF!"</definedName>
    <definedName name="egt301d_5">NA()</definedName>
    <definedName name="egt301d_6">"$#REF!.$#REF!$#REF!"</definedName>
    <definedName name="egt330d_15">"$#REF!.$#REF!$#REF!"</definedName>
    <definedName name="egt330d_3">"$#REF!.$#REF!$#REF!"</definedName>
    <definedName name="egt330d_4">"$#REF!.$#REF!$#REF!"</definedName>
    <definedName name="egt330d_5">NA()</definedName>
    <definedName name="egt330d_6">"$#REF!.$#REF!$#REF!"</definedName>
    <definedName name="ejl">{#N/A,#N/A,TRUE,"1? ????";#N/A,#N/A,TRUE,"1-2? ?????";#N/A,#N/A,TRUE,"2? ??";#N/A,#N/A,TRUE,"2??? ????";#N/A,#N/A,TRUE,"3(1)? ????";#N/A,#N/A,TRUE,"??????";#N/A,#N/A,TRUE,"3(1)?7 ????";#N/A,#N/A,TRUE,"5? ???";#N/A,#N/A,TRUE,"5?2 ???(?)";#N/A,#N/A,TRUE,"6? ????";#N/A,#N/A,TRUE,"6? ??(?)";#N/A,#N/A,TRUE,"6? ??(?)";#N/A,#N/A,TRUE,"????";#N/A,#N/A,TRUE,"6-6(3)? ??(??)";#N/A,#N/A,TRUE,"9? ???(?)";#N/A,#N/A,TRUE,"9? ???(?)";#N/A,#N/A,TRUE,"10(3)? ????";#N/A,#N/A,TRUE,"10(4)? ????"}</definedName>
    <definedName name="ele">0.015</definedName>
    <definedName name="Em___0_1">NA()</definedName>
    <definedName name="Em___0_2">NA()</definedName>
    <definedName name="Em___0_3">NA()</definedName>
    <definedName name="Em___0_5">NA()</definedName>
    <definedName name="Em___13_1">NA()</definedName>
    <definedName name="Em___13_2">NA()</definedName>
    <definedName name="Em___13_3">NA()</definedName>
    <definedName name="Em___13_5">NA()</definedName>
    <definedName name="Em_1">NA()</definedName>
    <definedName name="Em_2">NA()</definedName>
    <definedName name="Em_3">NA()</definedName>
    <definedName name="Em_5">NA()</definedName>
    <definedName name="eqjwd_15">"$#REF!.$#REF!$#REF!"</definedName>
    <definedName name="eqjwd_3">"$#REF!.$#REF!$#REF!"</definedName>
    <definedName name="eqjwd_4">"$#REF!.$#REF!$#REF!"</definedName>
    <definedName name="eqjwd_5">NA()</definedName>
    <definedName name="eqjwd_6">"$#REF!.$#REF!$#REF!"</definedName>
    <definedName name="EQR2Q">{#N/A,#N/A,TRUE,"Front";#N/A,#N/A,TRUE,"Simple Letter";#N/A,#N/A,TRUE,"Inside";#N/A,#N/A,TRUE,"Contents";#N/A,#N/A,TRUE,"Basis";#N/A,#N/A,TRUE,"Inclusions";#N/A,#N/A,TRUE,"Exclusions";#N/A,#N/A,TRUE,"Areas";#N/A,#N/A,TRUE,"Summary";#N/A,#N/A,TRUE,"Detail"}</definedName>
    <definedName name="erer">{#N/A,#N/A,TRUE,"Cross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tertertertyt">{#N/A,#N/A,TRUE,"Flooring "}</definedName>
    <definedName name="ERWEREWRE">{#N/A,#N/A,TRUE,"Front";#N/A,#N/A,TRUE,"Simple Letter";#N/A,#N/A,TRUE,"Inside";#N/A,#N/A,TRUE,"Contents";#N/A,#N/A,TRUE,"Basis";#N/A,#N/A,TRUE,"Inclusions";#N/A,#N/A,TRUE,"Exclusions";#N/A,#N/A,TRUE,"Areas";#N/A,#N/A,TRUE,"Summary";#N/A,#N/A,TRUE,"Detail"}</definedName>
    <definedName name="Es___0_1">NA()</definedName>
    <definedName name="Es___0_2">NA()</definedName>
    <definedName name="Es___0_3">NA()</definedName>
    <definedName name="Es___0_5">NA()</definedName>
    <definedName name="Es___13_1">NA()</definedName>
    <definedName name="Es___13_2">NA()</definedName>
    <definedName name="Es___13_3">NA()</definedName>
    <definedName name="Es___13_5">NA()</definedName>
    <definedName name="Es_1">NA()</definedName>
    <definedName name="Es_2">NA()</definedName>
    <definedName name="Es_3">NA()</definedName>
    <definedName name="Es_5">NA()</definedName>
    <definedName name="ESSR1_1">NA()</definedName>
    <definedName name="ESSR1_2">NA()</definedName>
    <definedName name="ESSR1_3">NA()</definedName>
    <definedName name="ESSR1_5">NA()</definedName>
    <definedName name="ESSR10_1">NA()</definedName>
    <definedName name="ESSR10_2">NA()</definedName>
    <definedName name="ESSR10_3">NA()</definedName>
    <definedName name="ESSR10_5">NA()</definedName>
    <definedName name="ESSR11_1">NA()</definedName>
    <definedName name="ESSR11_2">NA()</definedName>
    <definedName name="ESSR11_3">NA()</definedName>
    <definedName name="ESSR11_5">NA()</definedName>
    <definedName name="ESSR12_1">NA()</definedName>
    <definedName name="ESSR12_2">NA()</definedName>
    <definedName name="ESSR12_3">NA()</definedName>
    <definedName name="ESSR12_5">NA()</definedName>
    <definedName name="ESSR13_1">NA()</definedName>
    <definedName name="ESSR13_2">NA()</definedName>
    <definedName name="ESSR13_3">NA()</definedName>
    <definedName name="ESSR13_5">NA()</definedName>
    <definedName name="ESSR2_1">NA()</definedName>
    <definedName name="ESSR2_2">NA()</definedName>
    <definedName name="ESSR2_3">NA()</definedName>
    <definedName name="ESSR2_5">NA()</definedName>
    <definedName name="ESSR3_1">NA()</definedName>
    <definedName name="ESSR3_2">NA()</definedName>
    <definedName name="ESSR3_3">NA()</definedName>
    <definedName name="ESSR3_5">NA()</definedName>
    <definedName name="ESSR4_1">NA()</definedName>
    <definedName name="ESSR4_2">NA()</definedName>
    <definedName name="ESSR4_3">NA()</definedName>
    <definedName name="ESSR4_5">NA()</definedName>
    <definedName name="ESSR5_1">NA()</definedName>
    <definedName name="ESSR5_2">NA()</definedName>
    <definedName name="ESSR5_3">NA()</definedName>
    <definedName name="ESSR5_5">NA()</definedName>
    <definedName name="ESSR6_1">NA()</definedName>
    <definedName name="ESSR6_2">NA()</definedName>
    <definedName name="ESSR6_3">NA()</definedName>
    <definedName name="ESSR6_5">NA()</definedName>
    <definedName name="ESSR7_1">NA()</definedName>
    <definedName name="ESSR7_2">NA()</definedName>
    <definedName name="ESSR7_3">NA()</definedName>
    <definedName name="ESSR7_5">NA()</definedName>
    <definedName name="ESSR8_1">NA()</definedName>
    <definedName name="ESSR8_2">NA()</definedName>
    <definedName name="ESSR8_3">NA()</definedName>
    <definedName name="ESSR8_5">NA()</definedName>
    <definedName name="ESSR9_1">NA()</definedName>
    <definedName name="ESSR9_2">NA()</definedName>
    <definedName name="ESSR9_3">NA()</definedName>
    <definedName name="ESSR9_5">NA()</definedName>
    <definedName name="Et___0_1">NA()</definedName>
    <definedName name="Et___0_2">NA()</definedName>
    <definedName name="Et___0_3">NA()</definedName>
    <definedName name="Et___0_5">NA()</definedName>
    <definedName name="Et___13_1">NA()</definedName>
    <definedName name="Et___13_2">NA()</definedName>
    <definedName name="Et___13_3">NA()</definedName>
    <definedName name="Et___13_5">NA()</definedName>
    <definedName name="Et_1">NA()</definedName>
    <definedName name="Et_2">NA()</definedName>
    <definedName name="Et_3">NA()</definedName>
    <definedName name="Et_5">NA()</definedName>
    <definedName name="ETH">{#N/A,#N/A,TRUE,"Front";#N/A,#N/A,TRUE,"Simple Letter";#N/A,#N/A,TRUE,"Inside";#N/A,#N/A,TRUE,"Contents";#N/A,#N/A,TRUE,"Basis";#N/A,#N/A,TRUE,"Inclusions";#N/A,#N/A,TRUE,"Exclusions";#N/A,#N/A,TRUE,"Areas";#N/A,#N/A,TRUE,"Summary";#N/A,#N/A,TRUE,"Detail"}</definedName>
    <definedName name="ETREWTEWTEW">{#N/A,#N/A,TRUE,"Front";#N/A,#N/A,TRUE,"Simple Letter";#N/A,#N/A,TRUE,"Inside";#N/A,#N/A,TRUE,"Contents";#N/A,#N/A,TRUE,"Basis";#N/A,#N/A,TRUE,"Inclusions";#N/A,#N/A,TRUE,"Exclusions";#N/A,#N/A,TRUE,"Areas";#N/A,#N/A,TRUE,"Summary";#N/A,#N/A,TRUE,"Detail"}</definedName>
    <definedName name="ETWETEWTEW">{#N/A,#N/A,TRUE,"Front";#N/A,#N/A,TRUE,"Simple Letter";#N/A,#N/A,TRUE,"Inside";#N/A,#N/A,TRUE,"Contents";#N/A,#N/A,TRUE,"Basis";#N/A,#N/A,TRUE,"Inclusions";#N/A,#N/A,TRUE,"Exclusions";#N/A,#N/A,TRUE,"Areas";#N/A,#N/A,TRUE,"Summary";#N/A,#N/A,TRUE,"Detail"}</definedName>
    <definedName name="ETYREYRTYR">{#N/A,#N/A,TRUE,"Front";#N/A,#N/A,TRUE,"Simple Letter";#N/A,#N/A,TRUE,"Inside";#N/A,#N/A,TRUE,"Contents";#N/A,#N/A,TRUE,"Basis";#N/A,#N/A,TRUE,"Inclusions";#N/A,#N/A,TRUE,"Exclusions";#N/A,#N/A,TRUE,"Areas";#N/A,#N/A,TRUE,"Summary";#N/A,#N/A,TRUE,"Detail"}</definedName>
    <definedName name="eu_15">"$#REF!.$#REF!$#REF!"</definedName>
    <definedName name="eu_3">"$#REF!.$#REF!$#REF!"</definedName>
    <definedName name="eu_5">NA()</definedName>
    <definedName name="euro">{#N/A,#N/A,TRUE,"Front";#N/A,#N/A,TRUE,"Simple Letter";#N/A,#N/A,TRUE,"Inside";#N/A,#N/A,TRUE,"Contents";#N/A,#N/A,TRUE,"Basis";#N/A,#N/A,TRUE,"Inclusions";#N/A,#N/A,TRUE,"Exclusions";#N/A,#N/A,TRUE,"Areas";#N/A,#N/A,TRUE,"Summary";#N/A,#N/A,TRUE,"Detail"}</definedName>
    <definedName localSheetId="1" name="euronet">{#N/A,#N/A,TRUE,"Front";#N/A,#N/A,TRUE,"Simple Letter";#N/A,#N/A,TRUE,"Inside";#N/A,#N/A,TRUE,"Contents";#N/A,#N/A,TRUE,"Basis";#N/A,#N/A,TRUE,"Inclusions";#N/A,#N/A,TRUE,"Exclusions";#N/A,#N/A,TRUE,"Areas";#N/A,#N/A,TRUE,"Summary";#N/A,#N/A,TRUE,"Detail"}</definedName>
    <definedName name="euronet">{#N/A,#N/A,TRUE,"Front";#N/A,#N/A,TRUE,"Simple Letter";#N/A,#N/A,TRUE,"Inside";#N/A,#N/A,TRUE,"Contents";#N/A,#N/A,TRUE,"Basis";#N/A,#N/A,TRUE,"Inclusions";#N/A,#N/A,TRUE,"Exclusions";#N/A,#N/A,TRUE,"Areas";#N/A,#N/A,TRUE,"Summary";#N/A,#N/A,TRUE,"Detail"}</definedName>
    <definedName name="EWTEWTEWTEW">{#N/A,#N/A,TRUE,"Front";#N/A,#N/A,TRUE,"Simple Letter";#N/A,#N/A,TRUE,"Inside";#N/A,#N/A,TRUE,"Contents";#N/A,#N/A,TRUE,"Basis";#N/A,#N/A,TRUE,"Inclusions";#N/A,#N/A,TRUE,"Exclusions";#N/A,#N/A,TRUE,"Areas";#N/A,#N/A,TRUE,"Summary";#N/A,#N/A,TRUE,"Detail"}</definedName>
    <definedName name="EX">"EXCAVATION"</definedName>
    <definedName name="Excavation_1">NA()</definedName>
    <definedName name="Excavation_2">NA()</definedName>
    <definedName name="Excavation_3">NA()</definedName>
    <definedName name="Excavation_5">NA()</definedName>
    <definedName name="Excel_BuiltIn__FilterDatabase_8">NA()</definedName>
    <definedName name="Excel_BuiltIn_Database_10">"'file:///media/MIT%20HOSTEL/Report%20for%20june10/RA%20BILL%2003%20As%2001/RA%20BILL%20NO%2004/RA%20BILL%2003%20As%2001/RA%20BILL%20NO%201%20Certified/DOCUME~1/gshankar/LOCALS~1/Temp/Rar$DI95.726/Food%20Court/Rate,Variation%20&amp;%20stocks/Rough-31.12.05.xls"</definedName>
    <definedName name="Excel_BuiltIn_Database_11">"'file:///C:/DOCUME~1/gshankar/LOCALS~1/Temp/Rar$DI95.726/Food%20Court/Rate,Variation%20&amp;%20stocks/Rough-31.12.05.xls'#$''.$A$3:$S$74"</definedName>
    <definedName name="Excel_BuiltIn_Database_12">"'file://Agni/SKYTOP%20BUILDERS/Documents%20and%20Settings/anpcpmc.ANPRAKASHPMC/Desktop/rab%25252525252525252525252525252525252525252525252525252525252525252525252525252525252525252525252525252525252525252525233%20final.xls'#$''.$A$4:$I$257"</definedName>
    <definedName name="Excel_BuiltIn_Database_2">"'file:///media/MIT%20HOSTEL/Report%20for%20june10/RA%20BILL%2003%20As%2001/RA%20BILL%20NO%2004/RA%20BILL%2003%20As%2001/RA%20BILL%20NO%201%20Certified/DOCUME~1/gshankar/LOCALS~1/Temp/Rar$DI95.726/Food%20Court/Rate,Variation%20&amp;%20stocks/Rough-31.12.05.xls"</definedName>
    <definedName name="Excel_BuiltIn_Database_3">"'file:///C:/DOCUME~1/gshankar/LOCALS~1/Temp/Rar$DI95.726/Food%20Court/Rate,Variation%20&amp;%20stocks/Rough-31.12.05.xls'#$''.$A$3:$S$74"</definedName>
    <definedName name="Excel_BuiltIn_Database_4">"'file:///media/MIT%20HOSTEL/Report%20for%20june10/RA%20BILL%2003%20As%2001/RA%20BILL%20NO%2004/DOCUME~1/gshankar/LOCALS~1/Temp/Rar$DI95.726/Food%20Court/Rate,Variation%20&amp;%20stocks/Rough-31.12.05.xls'#$''.$A$3:$S$74"</definedName>
    <definedName name="Excel_BuiltIn_Database_8">"'file:///C:/DOCUME~1/gshankar/LOCALS~1/Temp/Rar$DI95.726/Food%20Court/Rate,Variation%20&amp;%20stocks/Rough-31.12.05.xls'#$''.$A$3:$S$74"</definedName>
    <definedName name="Excel_BuiltIn_Print_Area_0">"$#REF!.$#REF!$#REF!:$#REF!$#REF!"</definedName>
    <definedName name="Excel_BuiltIn_Print_Area_0___0">"$#REF!.$#REF!$#REF!:$#REF!$#REF!"</definedName>
    <definedName name="Excel_BuiltIn_Print_Area_1_1_1_1_1_1">(#REF!,#REF!)</definedName>
    <definedName name="Excel_BuiltIn_Print_Area_1_1_1_1_1_1_1">(#REF!,#REF!)</definedName>
    <definedName name="Excel_BuiltIn_Print_Area_1_1_1_1_1_1_1_1">NA()</definedName>
    <definedName name="Excel_BuiltIn_Print_Area_1_1_1_1_1_1_1_1_1">NA()</definedName>
    <definedName name="Excel_BuiltIn_Print_Area_1_1_1_15">"$#REF!.$#REF!$#REF!"</definedName>
    <definedName name="Excel_BuiltIn_Print_Area_1_1_1_2">(#REF!,#REF!)</definedName>
    <definedName name="Excel_BuiltIn_Print_Area_1_1_1_3">"$#REF!.$#REF!$#REF!"</definedName>
    <definedName name="Excel_BuiltIn_Print_Area_1_1_1_4">"$#REF!.$#REF!$#REF!"</definedName>
    <definedName name="Excel_BuiltIn_Print_Area_1_1_1_5">(#REF!,#REF!)</definedName>
    <definedName name="Excel_BuiltIn_Print_Area_1_1_1_6">"$#REF!.$#REF!$#REF!"</definedName>
    <definedName name="Excel_BuiltIn_Print_Area_1_1_1_7">(#REF!,#REF!)</definedName>
    <definedName name="Excel_BuiltIn_Print_Area_1_1_11">NA()</definedName>
    <definedName name="Excel_BuiltIn_Print_Area_1_1_12">NA()</definedName>
    <definedName name="Excel_BuiltIn_Print_Area_1_1_13">NA()</definedName>
    <definedName name="Excel_BuiltIn_Print_Area_1_1_14">NA()</definedName>
    <definedName name="Excel_BuiltIn_Print_Area_1_1_15">"$#REF!.$#REF!$#REF!"</definedName>
    <definedName name="Excel_BuiltIn_Print_Area_1_1_2">(#REF!,#REF!)</definedName>
    <definedName name="Excel_BuiltIn_Print_Area_1_1_2_1">(#REF!,#REF!)</definedName>
    <definedName name="Excel_BuiltIn_Print_Area_1_1_2_2">(#REF!,#REF!)</definedName>
    <definedName name="Excel_BuiltIn_Print_Area_1_1_2_3">(#REF!,#REF!)</definedName>
    <definedName name="Excel_BuiltIn_Print_Area_1_1_2_4">(#REF!,#REF!)</definedName>
    <definedName name="Excel_BuiltIn_Print_Area_1_1_2_5">(#REF!,#REF!)</definedName>
    <definedName name="Excel_BuiltIn_Print_Area_1_1_2_6">(#REF!,#REF!)</definedName>
    <definedName name="Excel_BuiltIn_Print_Area_1_1_2_7">(#REF!,#REF!)</definedName>
    <definedName name="Excel_BuiltIn_Print_Area_1_1_3">"$#REF!.$#REF!$#REF!"</definedName>
    <definedName name="Excel_BuiltIn_Print_Area_1_1_3_1">(#REF!,#REF!)</definedName>
    <definedName name="Excel_BuiltIn_Print_Area_1_1_3_2">(#REF!,#REF!)</definedName>
    <definedName name="Excel_BuiltIn_Print_Area_1_1_3_3">(#REF!,#REF!)</definedName>
    <definedName name="Excel_BuiltIn_Print_Area_1_1_3_4">(#REF!,#REF!)</definedName>
    <definedName name="Excel_BuiltIn_Print_Area_1_1_3_5">(#REF!,#REF!)</definedName>
    <definedName name="Excel_BuiltIn_Print_Area_1_1_3_6">(#REF!,#REF!)</definedName>
    <definedName name="Excel_BuiltIn_Print_Area_1_1_3_7">(#REF!,#REF!)</definedName>
    <definedName name="Excel_BuiltIn_Print_Area_1_1_30">NA()</definedName>
    <definedName name="Excel_BuiltIn_Print_Area_1_1_31">NA()</definedName>
    <definedName name="Excel_BuiltIn_Print_Area_1_1_32">NA()</definedName>
    <definedName name="Excel_BuiltIn_Print_Area_1_1_33">NA()</definedName>
    <definedName name="Excel_BuiltIn_Print_Area_1_1_34">NA()</definedName>
    <definedName name="Excel_BuiltIn_Print_Area_1_1_4">"$#REF!.$#REF!$#REF!"</definedName>
    <definedName name="Excel_BuiltIn_Print_Area_1_1_45">NA()</definedName>
    <definedName name="Excel_BuiltIn_Print_Area_1_1_46">NA()</definedName>
    <definedName name="Excel_BuiltIn_Print_Area_1_1_47">NA()</definedName>
    <definedName name="Excel_BuiltIn_Print_Area_1_1_48">NA()</definedName>
    <definedName name="Excel_BuiltIn_Print_Area_1_1_49">NA()</definedName>
    <definedName name="Excel_BuiltIn_Print_Area_1_1_5">NA()</definedName>
    <definedName name="Excel_BuiltIn_Print_Area_1_1_6">"$#REF!.$#REF!$#REF!"</definedName>
    <definedName name="Excel_BuiltIn_Print_Area_1_11">NA()</definedName>
    <definedName name="Excel_BuiltIn_Print_Area_1_12">NA()</definedName>
    <definedName name="Excel_BuiltIn_Print_Area_1_13">NA()</definedName>
    <definedName name="Excel_BuiltIn_Print_Area_1_14">NA()</definedName>
    <definedName name="Excel_BuiltIn_Print_Area_1_30">NA()</definedName>
    <definedName name="Excel_BuiltIn_Print_Area_1_31">NA()</definedName>
    <definedName name="Excel_BuiltIn_Print_Area_1_32">NA()</definedName>
    <definedName name="Excel_BuiltIn_Print_Area_1_33">NA()</definedName>
    <definedName name="Excel_BuiltIn_Print_Area_1_34">NA()</definedName>
    <definedName name="Excel_BuiltIn_Print_Area_1_45">NA()</definedName>
    <definedName name="Excel_BuiltIn_Print_Area_1_46">NA()</definedName>
    <definedName name="Excel_BuiltIn_Print_Area_1_47">NA()</definedName>
    <definedName name="Excel_BuiltIn_Print_Area_1_48">NA()</definedName>
    <definedName name="Excel_BuiltIn_Print_Area_1_49">NA()</definedName>
    <definedName name="Excel_BuiltIn_Print_Area_12_1">"$#REF!.$A$1:$F$59"</definedName>
    <definedName name="Excel_BuiltIn_Print_Area_2_1_1">"$#REF!.$A$4:$H$158"</definedName>
    <definedName name="Excel_BuiltIn_Print_Area_2_1_1_1">"$#REF!.$A$6:$D$107"</definedName>
    <definedName name="Excel_BuiltIn_Print_Area_2_1_1_1_1">"$#REF!.$A$9:$D$107"</definedName>
    <definedName name="Excel_BuiltIn_Print_Area_2_1_1_1_1_1">"$#REF!.$A$9:$G$688"</definedName>
    <definedName name="Excel_BuiltIn_Print_Area_2_11">NA()</definedName>
    <definedName name="Excel_BuiltIn_Print_Area_2_12">NA()</definedName>
    <definedName name="Excel_BuiltIn_Print_Area_2_13">NA()</definedName>
    <definedName name="Excel_BuiltIn_Print_Area_2_14">NA()</definedName>
    <definedName name="Excel_BuiltIn_Print_Area_2_30">NA()</definedName>
    <definedName name="Excel_BuiltIn_Print_Area_2_31">NA()</definedName>
    <definedName name="Excel_BuiltIn_Print_Area_2_32">NA()</definedName>
    <definedName name="Excel_BuiltIn_Print_Area_2_33">NA()</definedName>
    <definedName name="Excel_BuiltIn_Print_Area_2_34">NA()</definedName>
    <definedName name="Excel_BuiltIn_Print_Area_2_45">NA()</definedName>
    <definedName name="Excel_BuiltIn_Print_Area_2_46">NA()</definedName>
    <definedName name="Excel_BuiltIn_Print_Area_2_47">NA()</definedName>
    <definedName name="Excel_BuiltIn_Print_Area_2_48">NA()</definedName>
    <definedName name="Excel_BuiltIn_Print_Area_2_49">NA()</definedName>
    <definedName name="Excel_BuiltIn_Print_Area_3_1">"$#REF!.$A$9:$F$1039"</definedName>
    <definedName name="Excel_BuiltIn_Print_Area_3_1_1">"$#REF!.$A$109:$D$109"</definedName>
    <definedName name="Excel_BuiltIn_Print_Area_3_1_1_1">"$#REF!.$A$9:$F$729"</definedName>
    <definedName name="Excel_BuiltIn_Print_Area_3_1_1_1_1">"$#REF!.$A$6:$F$1039"</definedName>
    <definedName name="Excel_BuiltIn_Print_Area_4_1_1_1">"$#REF!.$A$6:$D$111"</definedName>
    <definedName name="Excel_BuiltIn_Print_Area_4_15">"$#REF!.$#REF!$#REF!"</definedName>
    <definedName name="Excel_BuiltIn_Print_Area_4_3">"$#REF!.$#REF!$#REF!"</definedName>
    <definedName name="Excel_BuiltIn_Print_Area_4_4">"$#REF!.$#REF!$#REF!"</definedName>
    <definedName name="Excel_BuiltIn_Print_Area_4_5">NA()</definedName>
    <definedName name="Excel_BuiltIn_Print_Area_4_6">"$#REF!.$#REF!$#REF!"</definedName>
    <definedName name="Excel_BuiltIn_Print_Area_5_1_1">"$#REF!.$A$9:$G$981"</definedName>
    <definedName name="Excel_BuiltIn_Print_Area_5_1_1_1">"$#REF!.$A$6:$G$981"</definedName>
    <definedName name="Excel_BuiltIn_Print_Area_6_1">"$#REF!.$A$4:$H$28"</definedName>
    <definedName name="Excel_BuiltIn_Print_Area_6_1_1">"$#REF!.$A$9:$D$107"</definedName>
    <definedName name="Excel_BuiltIn_Print_Area_7_1">"$#REF!.$A$4:$I$147"</definedName>
    <definedName name="Excel_BuiltIn_Print_Titles">#REF!,#REF!</definedName>
    <definedName name="Excel_BuiltIn_Print_Titles_2_1">"$#REF!.$A$4:$IU$5"</definedName>
    <definedName name="Excel_BuiltIn_Print_Titles_2_1_1_1_1">"$#REF!.$#REF!$#REF!:$#REF!$#REF!"</definedName>
    <definedName name="Excel_BuiltIn_Print_Titles_2_1_1_1_1_1">"$#REF!.$#REF!$#REF!:$#REF!$#REF!"</definedName>
    <definedName name="Excel_BuiltIn_Print_Titles_3_1_1_1_1_1">"$#REF!.$#REF!$#REF!:$#REF!$#REF!"</definedName>
    <definedName name="Excel_BuiltIn_Print_Titles_3_1_1_1_1_1_1">"$#REF!.$#REF!$#REF!:$#REF!$#REF!"</definedName>
    <definedName name="Excel_BuiltIn_Print_Titles_4_1">"$#REF!.$A$5:$IV$7"</definedName>
    <definedName name="Excel_BuiltIn_Print_Titles_4_2">NA()</definedName>
    <definedName name="Excel_BuiltIn_Print_Titles_4_5">NA()</definedName>
    <definedName name="Excel_BuiltIn_Print_Titles_4_6">NA()</definedName>
    <definedName name="Excel_BuiltIn_Print_Titles_5_1_1">"$#REF!.$C$35:$IJ$36"</definedName>
    <definedName name="Excel_BuiltIn_Print_Titles_6">"$#REF!.$A$4:$IU$4"</definedName>
    <definedName name="Excel_BuiltIn_Print_Titles_7">"$#REF!.$A$4:$IU$4"</definedName>
    <definedName name="excf_1">NA()</definedName>
    <definedName name="excf_2">NA()</definedName>
    <definedName name="excf_3">NA()</definedName>
    <definedName name="excf_5">NA()</definedName>
    <definedName name="external">{#N/A,#N/A,TRUE,"Front";#N/A,#N/A,TRUE,"Simple Letter";#N/A,#N/A,TRUE,"Inside";#N/A,#N/A,TRUE,"Contents";#N/A,#N/A,TRUE,"Basis";#N/A,#N/A,TRUE,"Inclusions";#N/A,#N/A,TRUE,"Exclusions";#N/A,#N/A,TRUE,"Areas";#N/A,#N/A,TRUE,"Summary";#N/A,#N/A,TRUE,"Detail"}</definedName>
    <definedName name="eyrlp_15">"$#REF!.$#REF!$#REF!"</definedName>
    <definedName name="eyrlp_3">"$#REF!.$#REF!$#REF!"</definedName>
    <definedName name="eyrlp_4">"$#REF!.$#REF!$#REF!"</definedName>
    <definedName name="eyrlp_5">NA()</definedName>
    <definedName name="eyrlp_6">"$#REF!.$#REF!$#REF!"</definedName>
    <definedName name="f_1">NA()</definedName>
    <definedName name="F_1_1">NA()</definedName>
    <definedName name="F_15">"$#REF!.$#REF!$#REF!"</definedName>
    <definedName name="f_2">NA()</definedName>
    <definedName name="F_2_1">NA()</definedName>
    <definedName name="f_3">NA()</definedName>
    <definedName name="F_3_1">"$#REF!.$#REF!$#REF!"</definedName>
    <definedName name="F_4">"$#REF!.$#REF!$#REF!"</definedName>
    <definedName name="f_5">NA()</definedName>
    <definedName name="F_6">"$#REF!.$#REF!$#REF!"</definedName>
    <definedName name="fac_1">NA()</definedName>
    <definedName name="fac_2">NA()</definedName>
    <definedName name="fac_3">NA()</definedName>
    <definedName name="fac_5">NA()</definedName>
    <definedName name="FAFGAFAGFGG">{#N/A,#N/A,TRUE,"Front";#N/A,#N/A,TRUE,"Simple Letter";#N/A,#N/A,TRUE,"Inside";#N/A,#N/A,TRUE,"Contents";#N/A,#N/A,TRUE,"Basis";#N/A,#N/A,TRUE,"Inclusions";#N/A,#N/A,TRUE,"Exclusions";#N/A,#N/A,TRUE,"Areas";#N/A,#N/A,TRUE,"Summary";#N/A,#N/A,TRUE,"Detail"}</definedName>
    <definedName name="faktor">1</definedName>
    <definedName name="faktor2">1.317</definedName>
    <definedName name="faktor3">1</definedName>
    <definedName name="faktor7">1</definedName>
    <definedName name="Fb_1">NA()</definedName>
    <definedName name="Fb_2">NA()</definedName>
    <definedName name="Fb_3">NA()</definedName>
    <definedName name="Fb_5">NA()</definedName>
    <definedName name="FC">{#N/A,#N/A,FALSE,"gc (2)"}</definedName>
    <definedName name="fchk">{#N/A,#N/A,TRUE,"Front";#N/A,#N/A,TRUE,"Simple Letter";#N/A,#N/A,TRUE,"Inside";#N/A,#N/A,TRUE,"Contents";#N/A,#N/A,TRUE,"Basis";#N/A,#N/A,TRUE,"Inclusions";#N/A,#N/A,TRUE,"Exclusions";#N/A,#N/A,TRUE,"Areas";#N/A,#N/A,TRUE,"Summary";#N/A,#N/A,TRUE,"Detail"}</definedName>
    <definedName name="fdgd">{#N/A,#N/A,TRUE,"Front";#N/A,#N/A,TRUE,"Simple Letter";#N/A,#N/A,TRUE,"Inside";#N/A,#N/A,TRUE,"Contents";#N/A,#N/A,TRUE,"Basis";#N/A,#N/A,TRUE,"Inclusions";#N/A,#N/A,TRUE,"Exclusions";#N/A,#N/A,TRUE,"Areas";#N/A,#N/A,TRUE,"Summary";#N/A,#N/A,TRUE,"Detail"}</definedName>
    <definedName name="fdgdr">{#N/A,#N/A,TRUE,"Front";#N/A,#N/A,TRUE,"Simple Letter";#N/A,#N/A,TRUE,"Inside";#N/A,#N/A,TRUE,"Contents";#N/A,#N/A,TRUE,"Basis";#N/A,#N/A,TRUE,"Inclusions";#N/A,#N/A,TRUE,"Exclusions";#N/A,#N/A,TRUE,"Areas";#N/A,#N/A,TRUE,"Summary";#N/A,#N/A,TRUE,"Detail"}</definedName>
    <definedName name="FDSFD">{#N/A,#N/A,TRUE,"Front";#N/A,#N/A,TRUE,"Simple Letter";#N/A,#N/A,TRUE,"Inside";#N/A,#N/A,TRUE,"Contents";#N/A,#N/A,TRUE,"Basis";#N/A,#N/A,TRUE,"Inclusions";#N/A,#N/A,TRUE,"Exclusions";#N/A,#N/A,TRUE,"Areas";#N/A,#N/A,TRUE,"Summary";#N/A,#N/A,TRUE,"Detail"}</definedName>
    <definedName name="feb_qty_rev_3_15">"$#REF!.$#REF!$#REF!"</definedName>
    <definedName name="feb_qty_rev_3_3">"$#REF!.$#REF!$#REF!"</definedName>
    <definedName name="feb_qty_rev_3_4">"$#REF!.$#REF!$#REF!"</definedName>
    <definedName name="feb_qty_rev_3_5">NA()</definedName>
    <definedName name="feb_qty_rev_3_6">"$#REF!.$#REF!$#REF!"</definedName>
    <definedName name="feb_rev4_qty_15">"$#REF!.$#REF!$#REF!"</definedName>
    <definedName name="feb_rev4_qty_3">"$#REF!.$#REF!$#REF!"</definedName>
    <definedName name="feb_rev4_qty_4">"$#REF!.$#REF!$#REF!"</definedName>
    <definedName name="feb_rev4_qty_5">NA()</definedName>
    <definedName name="feb_rev4_qty_6">"$#REF!.$#REF!$#REF!"</definedName>
    <definedName name="fere">{#N/A,#N/A,TRUE,"Front";#N/A,#N/A,TRUE,"Simple Letter";#N/A,#N/A,TRUE,"Inside";#N/A,#N/A,TRUE,"Contents";#N/A,#N/A,TRUE,"Basis";#N/A,#N/A,TRUE,"Inclusions";#N/A,#N/A,TRUE,"Exclusions";#N/A,#N/A,TRUE,"Areas";#N/A,#N/A,TRUE,"Summary";#N/A,#N/A,TRUE,"Detail"}</definedName>
    <definedName name="fff">{#N/A,#N/A,TRUE,"Front";#N/A,#N/A,TRUE,"Simple Letter";#N/A,#N/A,TRUE,"Inside";#N/A,#N/A,TRUE,"Contents";#N/A,#N/A,TRUE,"Basis";#N/A,#N/A,TRUE,"Inclusions";#N/A,#N/A,TRUE,"Exclusions";#N/A,#N/A,TRUE,"Areas";#N/A,#N/A,TRUE,"Summary";#N/A,#N/A,TRUE,"Detail"}</definedName>
    <definedName name="ffff">{#N/A,#N/A,TRUE,"Krycí list"}</definedName>
    <definedName name="ffffffffffffffffff">{#N/A,#N/A,TRUE,"Krycí list"}</definedName>
    <definedName name="FFWW">{#N/A,#N/A,TRUE,"Front";#N/A,#N/A,TRUE,"Simple Letter";#N/A,#N/A,TRUE,"Inside";#N/A,#N/A,TRUE,"Contents";#N/A,#N/A,TRUE,"Basis";#N/A,#N/A,TRUE,"Inclusions";#N/A,#N/A,TRUE,"Exclusions";#N/A,#N/A,TRUE,"Areas";#N/A,#N/A,TRUE,"Summary";#N/A,#N/A,TRUE,"Detail"}</definedName>
    <definedName name="fg">{#N/A,#N/A,TRUE,"Front";#N/A,#N/A,TRUE,"Simple Letter";#N/A,#N/A,TRUE,"Inside";#N/A,#N/A,TRUE,"Contents";#N/A,#N/A,TRUE,"Basis";#N/A,#N/A,TRUE,"Inclusions";#N/A,#N/A,TRUE,"Exclusions";#N/A,#N/A,TRUE,"Areas";#N/A,#N/A,TRUE,"Summary";#N/A,#N/A,TRUE,"Detail"}</definedName>
    <definedName name="FGAGFGFGF">{#N/A,#N/A,TRUE,"Front";#N/A,#N/A,TRUE,"Simple Letter";#N/A,#N/A,TRUE,"Inside";#N/A,#N/A,TRUE,"Contents";#N/A,#N/A,TRUE,"Basis";#N/A,#N/A,TRUE,"Inclusions";#N/A,#N/A,TRUE,"Exclusions";#N/A,#N/A,TRUE,"Areas";#N/A,#N/A,TRUE,"Summary";#N/A,#N/A,TRUE,"Detail"}</definedName>
    <definedName name="FGDFH">{#N/A,#N/A,TRUE,"Krycí list"}</definedName>
    <definedName name="FGDSF">{#N/A,#N/A,TRUE,"Krycí list"}</definedName>
    <definedName name="fgf_1">NA()</definedName>
    <definedName name="fgf_2">NA()</definedName>
    <definedName name="fgf_3">NA()</definedName>
    <definedName name="fgf_5">NA()</definedName>
    <definedName name="fgfgbbggnfngfngf">{#N/A,#N/A,TRUE,"Front";#N/A,#N/A,TRUE,"Simple Letter";#N/A,#N/A,TRUE,"Inside";#N/A,#N/A,TRUE,"Contents";#N/A,#N/A,TRUE,"Basis";#N/A,#N/A,TRUE,"Inclusions";#N/A,#N/A,TRUE,"Exclusions";#N/A,#N/A,TRUE,"Areas";#N/A,#N/A,TRUE,"Summary";#N/A,#N/A,TRUE,"Detail"}</definedName>
    <definedName name="FGFGFGFSDSSDGDS">{#N/A,#N/A,TRUE,"Front";#N/A,#N/A,TRUE,"Simple Letter";#N/A,#N/A,TRUE,"Inside";#N/A,#N/A,TRUE,"Contents";#N/A,#N/A,TRUE,"Basis";#N/A,#N/A,TRUE,"Inclusions";#N/A,#N/A,TRUE,"Exclusions";#N/A,#N/A,TRUE,"Areas";#N/A,#N/A,TRUE,"Summary";#N/A,#N/A,TRUE,"Detail"}</definedName>
    <definedName name="fghnjn">{#N/A,#N/A,TRUE,"Front";#N/A,#N/A,TRUE,"Simple Letter";#N/A,#N/A,TRUE,"Inside";#N/A,#N/A,TRUE,"Contents";#N/A,#N/A,TRUE,"Basis";#N/A,#N/A,TRUE,"Inclusions";#N/A,#N/A,TRUE,"Exclusions";#N/A,#N/A,TRUE,"Areas";#N/A,#N/A,TRUE,"Summary";#N/A,#N/A,TRUE,"Detail"}</definedName>
    <definedName name="fgvhgnjmj">{#N/A,#N/A,TRUE,"Front";#N/A,#N/A,TRUE,"Simple Letter";#N/A,#N/A,TRUE,"Inside";#N/A,#N/A,TRUE,"Contents";#N/A,#N/A,TRUE,"Basis";#N/A,#N/A,TRUE,"Inclusions";#N/A,#N/A,TRUE,"Exclusions";#N/A,#N/A,TRUE,"Areas";#N/A,#N/A,TRUE,"Summary";#N/A,#N/A,TRUE,"Detail"}</definedName>
    <definedName name="Fh_1">NA()</definedName>
    <definedName name="Fh_2">NA()</definedName>
    <definedName name="Fh_3">NA()</definedName>
    <definedName name="Fh_5">NA()</definedName>
    <definedName name="FHFR">{#N/A,#N/A,TRUE,"Front";#N/A,#N/A,TRUE,"Simple Letter";#N/A,#N/A,TRUE,"Inside";#N/A,#N/A,TRUE,"Contents";#N/A,#N/A,TRUE,"Basis";#N/A,#N/A,TRUE,"Inclusions";#N/A,#N/A,TRUE,"Exclusions";#N/A,#N/A,TRUE,"Areas";#N/A,#N/A,TRUE,"Summary";#N/A,#N/A,TRUE,"Detail"}</definedName>
    <definedName name="fhg">{#N/A,#N/A,TRUE,"Front";#N/A,#N/A,TRUE,"Simple Letter";#N/A,#N/A,TRUE,"Inside";#N/A,#N/A,TRUE,"Contents";#N/A,#N/A,TRUE,"Basis";#N/A,#N/A,TRUE,"Inclusions";#N/A,#N/A,TRUE,"Exclusions";#N/A,#N/A,TRUE,"Areas";#N/A,#N/A,TRUE,"Summary";#N/A,#N/A,TRUE,"Detail"}</definedName>
    <definedName name="fhgh">{#N/A,#N/A,TRUE,"Front";#N/A,#N/A,TRUE,"Simple Letter";#N/A,#N/A,TRUE,"Inside";#N/A,#N/A,TRUE,"Contents";#N/A,#N/A,TRUE,"Basis";#N/A,#N/A,TRUE,"Inclusions";#N/A,#N/A,TRUE,"Exclusions";#N/A,#N/A,TRUE,"Areas";#N/A,#N/A,TRUE,"Summary";#N/A,#N/A,TRUE,"Detail"}</definedName>
    <definedName name="fhgjghj">{"AWARDED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fhhhh">{#N/A,#N/A,FALSE,"str_title";#N/A,#N/A,FALSE,"SUM";#N/A,#N/A,FALSE,"Scope";#N/A,#N/A,FALSE,"PIE-Jn";#N/A,#N/A,FALSE,"PIE-Jn_Hz";#N/A,#N/A,FALSE,"Liq_Plan";#N/A,#N/A,FALSE,"S_Curve";#N/A,#N/A,FALSE,"Liq_Prof";#N/A,#N/A,FALSE,"Man_Pwr";#N/A,#N/A,FALSE,"Man_Prof"}</definedName>
    <definedName name="Fhwl_1">NA()</definedName>
    <definedName name="Fhwl_2">NA()</definedName>
    <definedName name="Fhwl_3">NA()</definedName>
    <definedName name="Fhwl_5">NA()</definedName>
    <definedName name="FINAL_5">"'file:///g:/ra%20bill%20corrected%20at%20home/ra%20bill%20%252525252525252525252525252525252525252525252525252525252525252525252525252525252525252525252523%2010%20corrected%20(%20r%20p%20)/ibis%20hotel%20project-ra%20bills/ibis-ra-08(blk%20submit).xls'#$'"</definedName>
    <definedName name="FINAL_6">"'file:///g:/ra%20bill%20corrected%20at%20home/ra%20bill%20%252525252525252525252525252525252525252525252525252525252525252525252525252525252525252525252523%2010%20corrected%20(%20r%20p%20)/ibis%20hotel%20project-ra%20bills/ibis-ra-08(blk%20submit).xls'#$'"</definedName>
    <definedName name="FINISHING">"$#REF!.#REF!$#REF!"</definedName>
    <definedName name="FINISHING_11">"'file:///c:/documents%20and%20settings/uma.r.anprakashpmc/desktop/bills/docume~1/admini~1/locals~1/temp/rar$di01.859/ra_bill___13_corrected_20100213%20at%20home.xls'#$''.di$28785"</definedName>
    <definedName name="FINISHING_5">"'file:///g:/ra%20bill%20corrected%20at%20home/ra%20bill%20%252525252525252525252525252525252525252525252525252525252525252525252525252525252525252525252523%2010%20corrected%20(%20r%20p%20)/ibis%20hotel%20project-ra%20bills/ibis-ra-08(blk%20submit).xls'#$'"</definedName>
    <definedName name="FINISHING_6">"'file:///g:/ra%20bill%20corrected%20at%20home/ra%20bill%20%252525252525252525252525252525252525252525252525252525252525252525252525252525252525252525252523%2010%20corrected%20(%20r%20p%20)/ibis%20hotel%20project-ra%20bills/ibis-ra-08(blk%20submit).xls'#$'"</definedName>
    <definedName name="FINISHING_8">"$#REF!.#REF!$#REF!"</definedName>
    <definedName name="FIT___0_1">NA()</definedName>
    <definedName name="FIT___0_2">NA()</definedName>
    <definedName name="FIT___0_3">NA()</definedName>
    <definedName name="FIT___0_5">NA()</definedName>
    <definedName name="FIT___13_1">NA()</definedName>
    <definedName name="FIT___13_2">NA()</definedName>
    <definedName name="FIT___13_3">NA()</definedName>
    <definedName name="FIT___13_5">NA()</definedName>
    <definedName name="FIT_1">NA()</definedName>
    <definedName name="FIT_2">NA()</definedName>
    <definedName name="FIT_3">NA()</definedName>
    <definedName name="FIT_5">NA()</definedName>
    <definedName name="Fl_1">NA()</definedName>
    <definedName name="Fl_2">NA()</definedName>
    <definedName name="Fl_3">NA()</definedName>
    <definedName name="Fl_5">NA()</definedName>
    <definedName name="Floor_1">NA()</definedName>
    <definedName name="Floor_2">NA()</definedName>
    <definedName name="Floor_3">NA()</definedName>
    <definedName name="Floor_5">NA()</definedName>
    <definedName name="flooring">{#N/A,#N/A,TRUE,"Flooring "}</definedName>
    <definedName name="FLOORING_11">"'file:///c:/documents%20and%20settings/uma.r.anprakashpmc/desktop/bills/docume~1/admini~1/locals~1/temp/rar$di01.859/ra_bill___13_corrected_20100213%20at%20home.xls'#$''.$ab$6940"</definedName>
    <definedName name="FLOORING_5">"'file:///g:/ra%20bill%20corrected%20at%20home/ra%20bill%20%252525252525252525252525252525252525252525252525252525252525252525252525252525252525252525252523%2010%20corrected%20(%20r%20p%20)/ibis%20hotel%20project-ra%20bills/ibis-ra-08(blk%20submit).xls'#$'"</definedName>
    <definedName name="FLOORING_6">"'file:///g:/ra%20bill%20corrected%20at%20home/ra%20bill%20%252525252525252525252525252525252525252525252525252525252525252525252525252525252525252525252523%2010%20corrected%20(%20r%20p%20)/ibis%20hotel%20project-ra%20bills/ibis-ra-08(blk%20submit).xls'#$'"</definedName>
    <definedName name="FLOORING_8">"$#REF!.$#REF!$#REF!"</definedName>
    <definedName name="fo_1">NA()</definedName>
    <definedName name="fo_2">NA()</definedName>
    <definedName name="fo_3">NA()</definedName>
    <definedName name="fo_5">NA()</definedName>
    <definedName name="Footings_1">NA()</definedName>
    <definedName name="Footings_2">NA()</definedName>
    <definedName name="Footings_3">NA()</definedName>
    <definedName name="Footings_5">NA()</definedName>
    <definedName name="forget">{#N/A,#N/A,FALSE,"Australia";#N/A,#N/A,FALSE,"Austria";#N/A,#N/A,FALSE,"Belgium";#N/A,#N/A,FALSE,"Canada";#N/A,#N/A,FALSE,"France";#N/A,#N/A,FALSE,"Germany";#N/A,#N/A,FALSE,"Hong Kong";#N/A,#N/A,FALSE,"Italy";#N/A,#N/A,FALSE,"Japan";#N/A,#N/A,FALSE,"Korea";#N/A,#N/A,FALSE,"Mexico";#N/A,#N/A,FALSE,"Poland";#N/A,#N/A,FALSE,"Spain";#N/A,#N/A,FALSE,"Switzerland";#N/A,#N/A,FALSE,"UK"}</definedName>
    <definedName name="Formula1_1">NA()</definedName>
    <definedName name="Formula1_2">NA()</definedName>
    <definedName name="Formula1_3">NA()</definedName>
    <definedName name="Formula1_5">NA()</definedName>
    <definedName name="Formula2_1">NA()</definedName>
    <definedName name="Formula2_2">NA()</definedName>
    <definedName name="Formula2_3">NA()</definedName>
    <definedName name="Formula2_5">NA()</definedName>
    <definedName name="formworkl">{#N/A,#N/A,TRUE,"Front";#N/A,#N/A,TRUE,"Simple Letter";#N/A,#N/A,TRUE,"Inside";#N/A,#N/A,TRUE,"Contents";#N/A,#N/A,TRUE,"Basis";#N/A,#N/A,TRUE,"Inclusions";#N/A,#N/A,TRUE,"Exclusions";#N/A,#N/A,TRUE,"Areas";#N/A,#N/A,TRUE,"Summary";#N/A,#N/A,TRUE,"Detail"}</definedName>
    <definedName name="FOXC">{#N/A,#N/A,TRUE,"Front";#N/A,#N/A,TRUE,"Simple Letter";#N/A,#N/A,TRUE,"Inside";#N/A,#N/A,TRUE,"Contents";#N/A,#N/A,TRUE,"Basis";#N/A,#N/A,TRUE,"Inclusions";#N/A,#N/A,TRUE,"Exclusions";#N/A,#N/A,TRUE,"Areas";#N/A,#N/A,TRUE,"Summary";#N/A,#N/A,TRUE,"Detail"}</definedName>
    <definedName name="Fp_1">NA()</definedName>
    <definedName name="fp_1_1">NA()</definedName>
    <definedName name="fp_15">"$#REF!.$#REF!$#REF!"</definedName>
    <definedName name="Fp_2">NA()</definedName>
    <definedName name="fp_2_1">NA()</definedName>
    <definedName name="Fp_3">NA()</definedName>
    <definedName name="fp_3_1">"$#REF!.$#REF!$#REF!"</definedName>
    <definedName name="fp_4">"$#REF!.$#REF!$#REF!"</definedName>
    <definedName name="Fp_5">NA()</definedName>
    <definedName name="fp_6">"$#REF!.$#REF!$#REF!"</definedName>
    <definedName name="freee">{#N/A,#N/A,TRUE,"Krycí list"}</definedName>
    <definedName name="frgrr">{#N/A,#N/A,TRUE,"Front";#N/A,#N/A,TRUE,"Simple Letter";#N/A,#N/A,TRUE,"Inside";#N/A,#N/A,TRUE,"Contents";#N/A,#N/A,TRUE,"Basis";#N/A,#N/A,TRUE,"Inclusions";#N/A,#N/A,TRUE,"Exclusions";#N/A,#N/A,TRUE,"Areas";#N/A,#N/A,TRUE,"Summary";#N/A,#N/A,TRUE,"Detail"}</definedName>
    <definedName name="frncis_10">"'file:///media/MIT%20HOSTEL/Report%20for%20june10/RA%20BILL%2003%20As%2001/RA%20BILL%20NO%2004/RA%20BILL%2003%20As%2001/RA%20BILL%20NO%201%20Certified/DOCUME~1/gshankar/LOCALS~1/Temp/Rar$DI95.726/Food%20Court/Rate,Variation%20&amp;%20stocks/Rough-31.12.05.xls"</definedName>
    <definedName name="frncis_11">"'file:///C:/DOCUME~1/gshankar/LOCALS~1/Temp/Rar$DI95.726/Food%20Court/Rate,Variation%20&amp;%20stocks/Rough-31.12.05.xls'#$''.$A$20:$AMJ$20"</definedName>
    <definedName name="frncis_12">"'file:///media/MIT%20HOSTEL/Report%20for%20june10/RA%20BILL%2003%20As%2001/RA%20BILL%20NO%2004/DOCUME~1/gshankar/LOCALS~1/Temp/Rar$DI95.726/Food%20Court/Rate,Variation%20&amp;%20stocks/Rough-31.12.05.xls'#$''.$A$20:$AMJ$20"</definedName>
    <definedName name="frncis_2">"'file:///media/MIT%20HOSTEL/Report%20for%20june10/RA%20BILL%2003%20As%2001/RA%20BILL%20NO%2004/RA%20BILL%2003%20As%2001/RA%20BILL%20NO%201%20Certified/DOCUME~1/gshankar/LOCALS~1/Temp/Rar$DI95.726/Food%20Court/Rate,Variation%20&amp;%20stocks/Rough-31.12.05.xls"</definedName>
    <definedName name="frncis_3">"'file:///C:/DOCUME~1/gshankar/LOCALS~1/Temp/Rar$DI95.726/Food%20Court/Rate,Variation%20&amp;%20stocks/Rough-31.12.05.xls'#$''.$A$20:$AMJ$20"</definedName>
    <definedName name="frncis_4">"'file:///media/MIT%20HOSTEL/Report%20for%20june10/RA%20BILL%2003%20As%2001/RA%20BILL%20NO%2004/DOCUME~1/gshankar/LOCALS~1/Temp/Rar$DI95.726/Food%20Court/Rate,Variation%20&amp;%20stocks/Rough-31.12.05.xls'#$''.$A$20:$AMJ$20"</definedName>
    <definedName name="frncis_8">"'file:///C:/DOCUME~1/gshankar/LOCALS~1/Temp/Rar$DI95.726/Food%20Court/Rate,Variation%20&amp;%20stocks/Rough-31.12.05.xls'#$''.$A$20:$AMJ$20"</definedName>
    <definedName name="from">{"'Typical Costs Estimates'!$C$158:$H$161"}</definedName>
    <definedName name="FS">{#N/A,#N/A,TRUE,"Front";#N/A,#N/A,TRUE,"Simple Letter";#N/A,#N/A,TRUE,"Inside";#N/A,#N/A,TRUE,"Contents";#N/A,#N/A,TRUE,"Basis";#N/A,#N/A,TRUE,"Inclusions";#N/A,#N/A,TRUE,"Exclusions";#N/A,#N/A,TRUE,"Areas";#N/A,#N/A,TRUE,"Summary";#N/A,#N/A,TRUE,"Detail"}</definedName>
    <definedName name="Fs_1">NA()</definedName>
    <definedName name="Fs_2">NA()</definedName>
    <definedName name="Fs_3">NA()</definedName>
    <definedName name="Fs_5">NA()</definedName>
    <definedName name="fsa">{#N/A,#N/A,TRUE,"Front";#N/A,#N/A,TRUE,"Simple Letter";#N/A,#N/A,TRUE,"Inside";#N/A,#N/A,TRUE,"Contents";#N/A,#N/A,TRUE,"Basis";#N/A,#N/A,TRUE,"Inclusions";#N/A,#N/A,TRUE,"Exclusions";#N/A,#N/A,TRUE,"Areas";#N/A,#N/A,TRUE,"Summary";#N/A,#N/A,TRUE,"Detail"}</definedName>
    <definedName name="FSAAAG">{#N/A,#N/A,TRUE,"Front";#N/A,#N/A,TRUE,"Simple Letter";#N/A,#N/A,TRUE,"Inside";#N/A,#N/A,TRUE,"Contents";#N/A,#N/A,TRUE,"Basis";#N/A,#N/A,TRUE,"Inclusions";#N/A,#N/A,TRUE,"Exclusions";#N/A,#N/A,TRUE,"Areas";#N/A,#N/A,TRUE,"Summary";#N/A,#N/A,TRUE,"Detail"}</definedName>
    <definedName name="fsg_1">NA()</definedName>
    <definedName name="fsg_2">NA()</definedName>
    <definedName name="fsg_3">NA()</definedName>
    <definedName name="fsg_5">NA()</definedName>
    <definedName name="full">{#N/A,#N/A,TRUE,"Front";#N/A,#N/A,TRUE,"Simple Letter";#N/A,#N/A,TRUE,"Inside";#N/A,#N/A,TRUE,"Contents";#N/A,#N/A,TRUE,"Basis";#N/A,#N/A,TRUE,"Inclusions";#N/A,#N/A,TRUE,"Exclusions";#N/A,#N/A,TRUE,"Areas";#N/A,#N/A,TRUE,"Summary";#N/A,#N/A,TRUE,"Detail"}</definedName>
    <definedName name="Fv_1">NA()</definedName>
    <definedName name="Fv_2">NA()</definedName>
    <definedName name="Fv_3">NA()</definedName>
    <definedName name="Fv_5">NA()</definedName>
    <definedName name="g_1">NA()</definedName>
    <definedName name="g_2">NA()</definedName>
    <definedName name="g_3">NA()</definedName>
    <definedName name="g_5">NA()</definedName>
    <definedName name="GAGSDFGSFGASDF">{#N/A,#N/A,TRUE,"Front";#N/A,#N/A,TRUE,"Simple Letter";#N/A,#N/A,TRUE,"Inside";#N/A,#N/A,TRUE,"Contents";#N/A,#N/A,TRUE,"Basis";#N/A,#N/A,TRUE,"Inclusions";#N/A,#N/A,TRUE,"Exclusions";#N/A,#N/A,TRUE,"Areas";#N/A,#N/A,TRUE,"Summary";#N/A,#N/A,TRUE,"Detail"}</definedName>
    <definedName name="gama_1">NA()</definedName>
    <definedName name="gama_2">NA()</definedName>
    <definedName name="gama_3">NA()</definedName>
    <definedName name="gama_5">NA()</definedName>
    <definedName name="gamah_1">NA()</definedName>
    <definedName name="gamah_2">NA()</definedName>
    <definedName name="gamah_3">NA()</definedName>
    <definedName name="gamah_5">NA()</definedName>
    <definedName name="gb">{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DF">{#N/A,#N/A,TRUE,"Front";#N/A,#N/A,TRUE,"Simple Letter";#N/A,#N/A,TRUE,"Inside";#N/A,#N/A,TRUE,"Contents";#N/A,#N/A,TRUE,"Basis";#N/A,#N/A,TRUE,"Inclusions";#N/A,#N/A,TRUE,"Exclusions";#N/A,#N/A,TRUE,"Areas";#N/A,#N/A,TRUE,"Summary";#N/A,#N/A,TRUE,"Detail"}</definedName>
    <definedName name="GDFGDS">{#N/A,#N/A,TRUE,"Front";#N/A,#N/A,TRUE,"Simple Letter";#N/A,#N/A,TRUE,"Inside";#N/A,#N/A,TRUE,"Contents";#N/A,#N/A,TRUE,"Basis";#N/A,#N/A,TRUE,"Inclusions";#N/A,#N/A,TRUE,"Exclusions";#N/A,#N/A,TRUE,"Areas";#N/A,#N/A,TRUE,"Summary";#N/A,#N/A,TRUE,"Detail"}</definedName>
    <definedName name="GDHDSSSS">{#N/A,#N/A,TRUE,"Front";#N/A,#N/A,TRUE,"Simple Letter";#N/A,#N/A,TRUE,"Inside";#N/A,#N/A,TRUE,"Contents";#N/A,#N/A,TRUE,"Basis";#N/A,#N/A,TRUE,"Inclusions";#N/A,#N/A,TRUE,"Exclusions";#N/A,#N/A,TRUE,"Areas";#N/A,#N/A,TRUE,"Summary";#N/A,#N/A,TRUE,"Detail"}</definedName>
    <definedName name="gen">1</definedName>
    <definedName name="gf">{#N/A,#N/A,TRUE,"Front";#N/A,#N/A,TRUE,"Simple Letter";#N/A,#N/A,TRUE,"Inside";#N/A,#N/A,TRUE,"Contents";#N/A,#N/A,TRUE,"Basis";#N/A,#N/A,TRUE,"Inclusions";#N/A,#N/A,TRUE,"Exclusions";#N/A,#N/A,TRUE,"Areas";#N/A,#N/A,TRUE,"Summary";#N/A,#N/A,TRUE,"Detail"}</definedName>
    <definedName name="gfbngfn">{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HFH">{#N/A,#N/A,TRUE,"Front";#N/A,#N/A,TRUE,"Simple Letter";#N/A,#N/A,TRUE,"Inside";#N/A,#N/A,TRUE,"Contents";#N/A,#N/A,TRUE,"Basis";#N/A,#N/A,TRUE,"Inclusions";#N/A,#N/A,TRUE,"Exclusions";#N/A,#N/A,TRUE,"Areas";#N/A,#N/A,TRUE,"Summary";#N/A,#N/A,TRUE,"Detail"}</definedName>
    <definedName name="GFHGFGDH">{#N/A,#N/A,TRUE,"Front";#N/A,#N/A,TRUE,"Simple Letter";#N/A,#N/A,TRUE,"Inside";#N/A,#N/A,TRUE,"Contents";#N/A,#N/A,TRUE,"Basis";#N/A,#N/A,TRUE,"Inclusions";#N/A,#N/A,TRUE,"Exclusions";#N/A,#N/A,TRUE,"Areas";#N/A,#N/A,TRUE,"Summary";#N/A,#N/A,TRUE,"Detail"}</definedName>
    <definedName name="gggg">{#N/A,#N/A,TRUE,"?????";#N/A,#N/A,TRUE,"??????";#N/A,#N/A,TRUE,"??";#N/A,#N/A,TRUE,"???";#N/A,#N/A,TRUE,"1?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ggggggg">{#N/A,#N/A,TRUE,"Krycí list"}</definedName>
    <definedName name="ggtev">{#N/A,#N/A,TRUE,"Front";#N/A,#N/A,TRUE,"Simple Letter";#N/A,#N/A,TRUE,"Inside";#N/A,#N/A,TRUE,"Contents";#N/A,#N/A,TRUE,"Basis";#N/A,#N/A,TRUE,"Inclusions";#N/A,#N/A,TRUE,"Exclusions";#N/A,#N/A,TRUE,"Areas";#N/A,#N/A,TRUE,"Summary";#N/A,#N/A,TRUE,"Detail"}</definedName>
    <definedName name="GHC">{#N/A,#N/A,TRUE,"Front";#N/A,#N/A,TRUE,"Simple Letter";#N/A,#N/A,TRUE,"Inside";#N/A,#N/A,TRUE,"Contents";#N/A,#N/A,TRUE,"Basis";#N/A,#N/A,TRUE,"Inclusions";#N/A,#N/A,TRUE,"Exclusions";#N/A,#N/A,TRUE,"Areas";#N/A,#N/A,TRUE,"Summary";#N/A,#N/A,TRUE,"Detail"}</definedName>
    <definedName name="ghf">{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GFHGFJGJ">{#N/A,#N/A,TRUE,"Front";#N/A,#N/A,TRUE,"Simple Letter";#N/A,#N/A,TRUE,"Inside";#N/A,#N/A,TRUE,"Contents";#N/A,#N/A,TRUE,"Basis";#N/A,#N/A,TRUE,"Inclusions";#N/A,#N/A,TRUE,"Exclusions";#N/A,#N/A,TRUE,"Areas";#N/A,#N/A,TRUE,"Summary";#N/A,#N/A,TRUE,"Detail"}</definedName>
    <definedName name="ghghj.ghg">{"CLAIM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HHGHHH">{#N/A,#N/A,TRUE,"Front";#N/A,#N/A,TRUE,"Simple Letter";#N/A,#N/A,TRUE,"Inside";#N/A,#N/A,TRUE,"Contents";#N/A,#N/A,TRUE,"Basis";#N/A,#N/A,TRUE,"Inclusions";#N/A,#N/A,TRUE,"Exclusions";#N/A,#N/A,TRUE,"Areas";#N/A,#N/A,TRUE,"Summary";#N/A,#N/A,TRUE,"Detail"}</definedName>
    <definedName name="ghj">{#N/A,#N/A,FALSE,"gc (2)"}</definedName>
    <definedName name="GHJT_1">NA()</definedName>
    <definedName name="GHJT_2">NA()</definedName>
    <definedName name="GHJT_3">NA()</definedName>
    <definedName name="GHJT_5">NA()</definedName>
    <definedName name="ghnjgf">{#N/A,#N/A,TRUE,"Front";#N/A,#N/A,TRUE,"Simple Letter";#N/A,#N/A,TRUE,"Inside";#N/A,#N/A,TRUE,"Contents";#N/A,#N/A,TRUE,"Basis";#N/A,#N/A,TRUE,"Inclusions";#N/A,#N/A,TRUE,"Exclusions";#N/A,#N/A,TRUE,"Areas";#N/A,#N/A,TRUE,"Summary";#N/A,#N/A,TRUE,"Detail"}</definedName>
    <definedName name="GIUI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MN">{"'Sheet1'!$A$4386:$N$4591"}</definedName>
    <definedName name="GNHJDFHJGF">{#N/A,#N/A,TRUE,"Krycí list"}</definedName>
    <definedName name="gre">{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oove">{#N/A,#N/A,TRUE,"Front";#N/A,#N/A,TRUE,"Simple Letter";#N/A,#N/A,TRUE,"Inside";#N/A,#N/A,TRUE,"Contents";#N/A,#N/A,TRUE,"Basis";#N/A,#N/A,TRUE,"Inclusions";#N/A,#N/A,TRUE,"Exclusions";#N/A,#N/A,TRUE,"Areas";#N/A,#N/A,TRUE,"Summary";#N/A,#N/A,TRUE,"Detail"}</definedName>
    <definedName name="groove_1">{#N/A,#N/A,TRUE,"Front";#N/A,#N/A,TRUE,"Simple Letter";#N/A,#N/A,TRUE,"Inside";#N/A,#N/A,TRUE,"Contents";#N/A,#N/A,TRUE,"Basis";#N/A,#N/A,TRUE,"Inclusions";#N/A,#N/A,TRUE,"Exclusions";#N/A,#N/A,TRUE,"Areas";#N/A,#N/A,TRUE,"Summary";#N/A,#N/A,TRUE,"Detail"}</definedName>
    <definedName name="groove_1_1">{#N/A,#N/A,TRUE,"Front";#N/A,#N/A,TRUE,"Simple Letter";#N/A,#N/A,TRUE,"Inside";#N/A,#N/A,TRUE,"Contents";#N/A,#N/A,TRUE,"Basis";#N/A,#N/A,TRUE,"Inclusions";#N/A,#N/A,TRUE,"Exclusions";#N/A,#N/A,TRUE,"Areas";#N/A,#N/A,TRUE,"Summary";#N/A,#N/A,TRUE,"Detail"}</definedName>
    <definedName name="groove_2">{#N/A,#N/A,TRUE,"Front";#N/A,#N/A,TRUE,"Simple Letter";#N/A,#N/A,TRUE,"Inside";#N/A,#N/A,TRUE,"Contents";#N/A,#N/A,TRUE,"Basis";#N/A,#N/A,TRUE,"Inclusions";#N/A,#N/A,TRUE,"Exclusions";#N/A,#N/A,TRUE,"Areas";#N/A,#N/A,TRUE,"Summary";#N/A,#N/A,TRUE,"Detail"}</definedName>
    <definedName name="groove_2_1">{#N/A,#N/A,TRUE,"Front";#N/A,#N/A,TRUE,"Simple Letter";#N/A,#N/A,TRUE,"Inside";#N/A,#N/A,TRUE,"Contents";#N/A,#N/A,TRUE,"Basis";#N/A,#N/A,TRUE,"Inclusions";#N/A,#N/A,TRUE,"Exclusions";#N/A,#N/A,TRUE,"Areas";#N/A,#N/A,TRUE,"Summary";#N/A,#N/A,TRUE,"Detail"}</definedName>
    <definedName name="groove_3">{#N/A,#N/A,TRUE,"Front";#N/A,#N/A,TRUE,"Simple Letter";#N/A,#N/A,TRUE,"Inside";#N/A,#N/A,TRUE,"Contents";#N/A,#N/A,TRUE,"Basis";#N/A,#N/A,TRUE,"Inclusions";#N/A,#N/A,TRUE,"Exclusions";#N/A,#N/A,TRUE,"Areas";#N/A,#N/A,TRUE,"Summary";#N/A,#N/A,TRUE,"Detail"}</definedName>
    <definedName name="groove_3_1">{#N/A,#N/A,TRUE,"Front";#N/A,#N/A,TRUE,"Simple Letter";#N/A,#N/A,TRUE,"Inside";#N/A,#N/A,TRUE,"Contents";#N/A,#N/A,TRUE,"Basis";#N/A,#N/A,TRUE,"Inclusions";#N/A,#N/A,TRUE,"Exclusions";#N/A,#N/A,TRUE,"Areas";#N/A,#N/A,TRUE,"Summary";#N/A,#N/A,TRUE,"Detail"}</definedName>
    <definedName name="groove_4">{#N/A,#N/A,TRUE,"Front";#N/A,#N/A,TRUE,"Simple Letter";#N/A,#N/A,TRUE,"Inside";#N/A,#N/A,TRUE,"Contents";#N/A,#N/A,TRUE,"Basis";#N/A,#N/A,TRUE,"Inclusions";#N/A,#N/A,TRUE,"Exclusions";#N/A,#N/A,TRUE,"Areas";#N/A,#N/A,TRUE,"Summary";#N/A,#N/A,TRUE,"Detail"}</definedName>
    <definedName name="group">{#N/A,#N/A,TRUE,"Cross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1_1">NA()</definedName>
    <definedName name="Group1_2">NA()</definedName>
    <definedName name="Group1_3">NA()</definedName>
    <definedName name="Group1_5">NA()</definedName>
    <definedName name="Group2_1">NA()</definedName>
    <definedName name="Group2_2">NA()</definedName>
    <definedName name="Group2_3">NA()</definedName>
    <definedName name="Group2_5">NA()</definedName>
    <definedName name="Group3_1">NA()</definedName>
    <definedName name="Group3_2">NA()</definedName>
    <definedName name="Group3_3">NA()</definedName>
    <definedName name="Group3_5">NA()</definedName>
    <definedName name="Group4_1">NA()</definedName>
    <definedName name="Group4_2">NA()</definedName>
    <definedName name="Group4_3">NA()</definedName>
    <definedName name="Group4_5">NA()</definedName>
    <definedName name="grtr">{#N/A,#N/A,TRUE,"Front";#N/A,#N/A,TRUE,"Simple Letter";#N/A,#N/A,TRUE,"Inside";#N/A,#N/A,TRUE,"Contents";#N/A,#N/A,TRUE,"Basis";#N/A,#N/A,TRUE,"Inclusions";#N/A,#N/A,TRUE,"Exclusions";#N/A,#N/A,TRUE,"Areas";#N/A,#N/A,TRUE,"Summary";#N/A,#N/A,TRUE,"Detail"}</definedName>
    <definedName name="gs_1">NA()</definedName>
    <definedName name="gs_2">NA()</definedName>
    <definedName name="gs_3">NA()</definedName>
    <definedName name="gs_5">NA()</definedName>
    <definedName name="gthh">{#N/A,#N/A,TRUE,"Front";#N/A,#N/A,TRUE,"Simple Letter";#N/A,#N/A,TRUE,"Inside";#N/A,#N/A,TRUE,"Contents";#N/A,#N/A,TRUE,"Basis";#N/A,#N/A,TRUE,"Inclusions";#N/A,#N/A,TRUE,"Exclusions";#N/A,#N/A,TRUE,"Areas";#N/A,#N/A,TRUE,"Summary";#N/A,#N/A,TRUE,"Detail"}</definedName>
    <definedName name="gtre">{#N/A,#N/A,TRUE,"Krycí list"}</definedName>
    <definedName name="gupta">{#N/A,#N/A,TRUE,"Introduction";#N/A,#N/A,TRUE,"Operating Statistics";#N/A,#N/A,TRUE,"Capex &amp; Depreciation";#N/A,#N/A,TRUE,"Equity";#N/A,#N/A,TRUE,"Debt";#N/A,#N/A,TRUE,"Debt (2)";#N/A,#N/A,TRUE,"Financials";#N/A,#N/A,TRUE,"Market Info";#N/A,#N/A,TRUE,"Company Card";#N/A,#N/A,TRUE,"One Pager";#N/A,#N/A,TRUE,"First Page";#N/A,#N/A,TRUE,"Technical";#N/A,#N/A,TRUE,"Range Names"}</definedName>
    <definedName name="gyt">{#N/A,#N/A,TRUE,"Front";#N/A,#N/A,TRUE,"Simple Letter";#N/A,#N/A,TRUE,"Inside";#N/A,#N/A,TRUE,"Contents";#N/A,#N/A,TRUE,"Basis";#N/A,#N/A,TRUE,"Inclusions";#N/A,#N/A,TRUE,"Exclusions";#N/A,#N/A,TRUE,"Areas";#N/A,#N/A,TRUE,"Summary";#N/A,#N/A,TRUE,"Detail"}</definedName>
    <definedName name="H___0_1">NA()</definedName>
    <definedName name="H___0_2">NA()</definedName>
    <definedName name="H___0_3">NA()</definedName>
    <definedName name="H___0_5">NA()</definedName>
    <definedName name="H___13_1">NA()</definedName>
    <definedName name="H___13_2">NA()</definedName>
    <definedName name="H___13_3">NA()</definedName>
    <definedName name="H___13_5">NA()</definedName>
    <definedName name="H_1">NA()</definedName>
    <definedName name="H_2">NA()</definedName>
    <definedName name="H_3">NA()</definedName>
    <definedName name="H_5">NA()</definedName>
    <definedName name="H0___0_1">NA()</definedName>
    <definedName name="H0___0_2">NA()</definedName>
    <definedName name="H0___0_3">NA()</definedName>
    <definedName name="H0___0_5">NA()</definedName>
    <definedName name="H0___13_1">NA()</definedName>
    <definedName name="H0___13_2">NA()</definedName>
    <definedName name="H0___13_3">NA()</definedName>
    <definedName name="H0___13_5">NA()</definedName>
    <definedName name="H0_1">NA()</definedName>
    <definedName name="H0_2">NA()</definedName>
    <definedName name="H0_3">NA()</definedName>
    <definedName name="H0_5">NA()</definedName>
    <definedName name="hap">{#N/A,#N/A,FALSE,"COVER1.XLS ";#N/A,#N/A,FALSE,"RACT1.XLS";#N/A,#N/A,FALSE,"RACT2.XLS";#N/A,#N/A,FALSE,"ECCMP";#N/A,#N/A,FALSE,"WELDER.XLS"}</definedName>
    <definedName name="HARI_1">NA()</definedName>
    <definedName name="HARI_2">NA()</definedName>
    <definedName name="HARI_3">NA()</definedName>
    <definedName name="HARI_5">NA()</definedName>
    <definedName name="HBGHGFGH">{#N/A,#N/A,TRUE,"Front";#N/A,#N/A,TRUE,"Simple Letter";#N/A,#N/A,TRUE,"Inside";#N/A,#N/A,TRUE,"Contents";#N/A,#N/A,TRUE,"Basis";#N/A,#N/A,TRUE,"Inclusions";#N/A,#N/A,TRUE,"Exclusions";#N/A,#N/A,TRUE,"Areas";#N/A,#N/A,TRUE,"Summary";#N/A,#N/A,TRUE,"Detail"}</definedName>
    <definedName name="Header_Row">ROW(#REF!)</definedName>
    <definedName name="heew">{#N/A,#N/A,TRUE,"Krycí list"}</definedName>
    <definedName name="hf_1">NA()</definedName>
    <definedName name="hf_2">NA()</definedName>
    <definedName name="hf_3">NA()</definedName>
    <definedName name="hf_5">NA()</definedName>
    <definedName name="HGFHGFHG">{#N/A,#N/A,TRUE,"Front";#N/A,#N/A,TRUE,"Simple Letter";#N/A,#N/A,TRUE,"Inside";#N/A,#N/A,TRUE,"Contents";#N/A,#N/A,TRUE,"Basis";#N/A,#N/A,TRUE,"Inclusions";#N/A,#N/A,TRUE,"Exclusions";#N/A,#N/A,TRUE,"Areas";#N/A,#N/A,TRUE,"Summary";#N/A,#N/A,TRUE,"Detail"}</definedName>
    <definedName name="HGJGGSAF">{#N/A,#N/A,TRUE,"Front";#N/A,#N/A,TRUE,"Simple Letter";#N/A,#N/A,TRUE,"Inside";#N/A,#N/A,TRUE,"Contents";#N/A,#N/A,TRUE,"Basis";#N/A,#N/A,TRUE,"Inclusions";#N/A,#N/A,TRUE,"Exclusions";#N/A,#N/A,TRUE,"Areas";#N/A,#N/A,TRUE,"Summary";#N/A,#N/A,TRUE,"Detail"}</definedName>
    <definedName name="hh___0_1">NA()</definedName>
    <definedName name="hh___0_2">NA()</definedName>
    <definedName name="hh___0_3">NA()</definedName>
    <definedName name="hh___0_5">NA()</definedName>
    <definedName name="hh___13_1">NA()</definedName>
    <definedName name="hh___13_2">NA()</definedName>
    <definedName name="hh___13_3">NA()</definedName>
    <definedName name="hh___13_5">NA()</definedName>
    <definedName name="hh_1">NA()</definedName>
    <definedName name="hh_2">NA()</definedName>
    <definedName name="hh_3">NA()</definedName>
    <definedName name="hh_5">NA()</definedName>
    <definedName name="hhhh">{#N/A,#N/A,TRUE,"Krycí list"}</definedName>
    <definedName name="hhhhhhhhh">{#N/A,#N/A,TRUE,"Front";#N/A,#N/A,TRUE,"Simple Letter";#N/A,#N/A,TRUE,"Inside";#N/A,#N/A,TRUE,"Contents";#N/A,#N/A,TRUE,"Basis";#N/A,#N/A,TRUE,"Inclusions";#N/A,#N/A,TRUE,"Exclusions";#N/A,#N/A,TRUE,"Areas";#N/A,#N/A,TRUE,"Summary";#N/A,#N/A,TRUE,"Detail"}</definedName>
    <definedName name="hi_1">NA()</definedName>
    <definedName name="hi_2">NA()</definedName>
    <definedName name="hi_3">NA()</definedName>
    <definedName name="hi_5">NA()</definedName>
    <definedName name="HINDHUSTAN_1">NA()</definedName>
    <definedName name="HINDHUSTAN_2">NA()</definedName>
    <definedName name="HINDHUSTAN_3">NA()</definedName>
    <definedName name="HINDHUSTAN_5">NA()</definedName>
    <definedName name="HIns_1">NA()</definedName>
    <definedName name="HIns_2">NA()</definedName>
    <definedName name="HIns_3">NA()</definedName>
    <definedName name="HIns_5">NA()</definedName>
    <definedName name="HJGHJK">{#N/A,#N/A,TRUE,"Krycí list"}</definedName>
    <definedName name="hkjhkjl">{"AWARDED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kjjhkhkhk">{#N/A,#N/A,TRUE,"Front";#N/A,#N/A,TRUE,"Simple Letter";#N/A,#N/A,TRUE,"Inside";#N/A,#N/A,TRUE,"Contents";#N/A,#N/A,TRUE,"Basis";#N/A,#N/A,TRUE,"Inclusions";#N/A,#N/A,TRUE,"Exclusions";#N/A,#N/A,TRUE,"Areas";#N/A,#N/A,TRUE,"Summary";#N/A,#N/A,TRUE,"Detail"}</definedName>
    <definedName name="ho___0_1">NA()</definedName>
    <definedName name="ho___0_2">NA()</definedName>
    <definedName name="ho___0_3">NA()</definedName>
    <definedName name="ho___0_5">NA()</definedName>
    <definedName name="ho___13_1">NA()</definedName>
    <definedName name="ho___13_2">NA()</definedName>
    <definedName name="ho___13_3">NA()</definedName>
    <definedName name="ho___13_5">NA()</definedName>
    <definedName name="ho_1">NA()</definedName>
    <definedName name="ho_2">NA()</definedName>
    <definedName name="ho_3">NA()</definedName>
    <definedName name="ho_5">NA()</definedName>
    <definedName name="hoi_1">NA()</definedName>
    <definedName name="hoi_2">NA()</definedName>
    <definedName name="hoi_3">NA()</definedName>
    <definedName name="hoi_5">NA()</definedName>
    <definedName name="HOLIDAY">{#N/A,#N/A,FALSE,"abs";#N/A,#N/A,FALSE,"Annex-I";#N/A,#N/A,FALSE,"Annex-II";#N/A,#N/A,FALSE,"Annex-III";#N/A,#N/A,FALSE,"Annex-IV";#N/A,#N/A,FALSE,"Annex-V";#N/A,#N/A,FALSE,"Annex-VI"}</definedName>
    <definedName name="HRGHRRERE">{#N/A,#N/A,TRUE,"Front";#N/A,#N/A,TRUE,"Simple Letter";#N/A,#N/A,TRUE,"Inside";#N/A,#N/A,TRUE,"Contents";#N/A,#N/A,TRUE,"Basis";#N/A,#N/A,TRUE,"Inclusions";#N/A,#N/A,TRUE,"Exclusions";#N/A,#N/A,TRUE,"Areas";#N/A,#N/A,TRUE,"Summary";#N/A,#N/A,TRUE,"Detail"}</definedName>
    <definedName name="hrtjh">{#N/A,#N/A,TRUE,"Front";#N/A,#N/A,TRUE,"Simple Letter";#N/A,#N/A,TRUE,"Inside";#N/A,#N/A,TRUE,"Contents";#N/A,#N/A,TRUE,"Basis";#N/A,#N/A,TRUE,"Inclusions";#N/A,#N/A,TRUE,"Exclusions";#N/A,#N/A,TRUE,"Areas";#N/A,#N/A,TRUE,"Summary";#N/A,#N/A,TRUE,"Detail"}</definedName>
    <definedName name="hS___0_1">NA()</definedName>
    <definedName name="hS___0_2">NA()</definedName>
    <definedName name="hS___0_3">NA()</definedName>
    <definedName name="hS___0_5">NA()</definedName>
    <definedName name="hS___13_1">NA()</definedName>
    <definedName name="hS___13_2">NA()</definedName>
    <definedName name="hS___13_3">NA()</definedName>
    <definedName name="hS___13_5">NA()</definedName>
    <definedName name="hS_1">NA()</definedName>
    <definedName name="hS_2">NA()</definedName>
    <definedName name="hS_3">NA()</definedName>
    <definedName name="hS_5">NA()</definedName>
    <definedName name="HTML_CodePage">1252</definedName>
    <definedName name="HTML_Control">{"'Sheet1'!$A$4386:$N$4591"}</definedName>
    <definedName name="HTML_control2">{"'Sheet1'!$A$4386:$N$4591"}</definedName>
    <definedName name="HTML_Description">""</definedName>
    <definedName name="HTML_Email">""</definedName>
    <definedName name="HTML_Header">"Sheet1"</definedName>
    <definedName name="HTML_LastUpdate">"7/1/03"</definedName>
    <definedName name="HTML_LineAfter">FALSE</definedName>
    <definedName name="HTML_LineBefore">FALSE</definedName>
    <definedName name="HTML_Name">"m.p.raval"</definedName>
    <definedName name="HTML_OBDlg2">TRUE</definedName>
    <definedName name="HTML_OBDlg4">TRUE</definedName>
    <definedName name="HTML_OS">0</definedName>
    <definedName name="HTML_PathFile">"A:\MyHTML.htm"</definedName>
    <definedName name="HTML_Title">"SGSDaily Progress Report Piyaj toDharoi Pipeline"</definedName>
    <definedName name="HTML1_10">"charles_l_blake@ccm.rr.intel.com"</definedName>
    <definedName name="HTML1_11">1</definedName>
    <definedName name="HTML1_12">"C:\CWeb\P858VFCPA\9712\timeline.htm"</definedName>
    <definedName name="HTML1_2">1</definedName>
    <definedName name="HTML1_3">"P858 VF CPA Time Line"</definedName>
    <definedName name="HTML1_4">"Schedule"</definedName>
    <definedName name="HTML1_5">""</definedName>
    <definedName name="HTML1_6">1</definedName>
    <definedName name="HTML1_7">1</definedName>
    <definedName name="HTML1_8">"10/20/97"</definedName>
    <definedName name="HTML1_9">"Charlie Blake"</definedName>
    <definedName name="HTMLCount">1</definedName>
    <definedName name="Hu___0_1">NA()</definedName>
    <definedName name="Hu___0_2">NA()</definedName>
    <definedName name="Hu___0_3">NA()</definedName>
    <definedName name="Hu___0_5">NA()</definedName>
    <definedName name="Hu___13_1">NA()</definedName>
    <definedName name="Hu___13_2">NA()</definedName>
    <definedName name="Hu___13_3">NA()</definedName>
    <definedName name="Hu___13_5">NA()</definedName>
    <definedName name="Hu_1">NA()</definedName>
    <definedName name="Hu_2">NA()</definedName>
    <definedName name="Hu_3">NA()</definedName>
    <definedName name="Hu_5">NA()</definedName>
    <definedName name="hxb_1">NA()</definedName>
    <definedName name="hxb_2">NA()</definedName>
    <definedName name="hxb_3">NA()</definedName>
    <definedName name="hxb_5">NA()</definedName>
    <definedName name="hxi_1">NA()</definedName>
    <definedName name="hxi_2">NA()</definedName>
    <definedName name="hxi_3">NA()</definedName>
    <definedName name="hxi_5">NA()</definedName>
    <definedName localSheetId="1" name="hy">{#N/A,#N/A,TRUE,"Front";#N/A,#N/A,TRUE,"Simple Letter";#N/A,#N/A,TRUE,"Inside";#N/A,#N/A,TRUE,"Contents";#N/A,#N/A,TRUE,"Basis";#N/A,#N/A,TRUE,"Inclusions";#N/A,#N/A,TRUE,"Exclusions";#N/A,#N/A,TRUE,"Areas";#N/A,#N/A,TRUE,"Summary";#N/A,#N/A,TRUE,"Detail"}</definedName>
    <definedName name="hy">{#N/A,#N/A,TRUE,"Front";#N/A,#N/A,TRUE,"Simple Letter";#N/A,#N/A,TRUE,"Inside";#N/A,#N/A,TRUE,"Contents";#N/A,#N/A,TRUE,"Basis";#N/A,#N/A,TRUE,"Inclusions";#N/A,#N/A,TRUE,"Exclusions";#N/A,#N/A,TRUE,"Areas";#N/A,#N/A,TRUE,"Summary";#N/A,#N/A,TRUE,"Detail"}</definedName>
    <definedName name="hy_1">{#N/A,#N/A,TRUE,"Front";#N/A,#N/A,TRUE,"Simple Letter";#N/A,#N/A,TRUE,"Inside";#N/A,#N/A,TRUE,"Contents";#N/A,#N/A,TRUE,"Basis";#N/A,#N/A,TRUE,"Inclusions";#N/A,#N/A,TRUE,"Exclusions";#N/A,#N/A,TRUE,"Areas";#N/A,#N/A,TRUE,"Summary";#N/A,#N/A,TRUE,"Detail"}</definedName>
    <definedName name="hy_1_1">{#N/A,#N/A,TRUE,"Front";#N/A,#N/A,TRUE,"Simple Letter";#N/A,#N/A,TRUE,"Inside";#N/A,#N/A,TRUE,"Contents";#N/A,#N/A,TRUE,"Basis";#N/A,#N/A,TRUE,"Inclusions";#N/A,#N/A,TRUE,"Exclusions";#N/A,#N/A,TRUE,"Areas";#N/A,#N/A,TRUE,"Summary";#N/A,#N/A,TRUE,"Detail"}</definedName>
    <definedName name="hy_2">{#N/A,#N/A,TRUE,"Front";#N/A,#N/A,TRUE,"Simple Letter";#N/A,#N/A,TRUE,"Inside";#N/A,#N/A,TRUE,"Contents";#N/A,#N/A,TRUE,"Basis";#N/A,#N/A,TRUE,"Inclusions";#N/A,#N/A,TRUE,"Exclusions";#N/A,#N/A,TRUE,"Areas";#N/A,#N/A,TRUE,"Summary";#N/A,#N/A,TRUE,"Detail"}</definedName>
    <definedName name="hy_2_1">{#N/A,#N/A,TRUE,"Front";#N/A,#N/A,TRUE,"Simple Letter";#N/A,#N/A,TRUE,"Inside";#N/A,#N/A,TRUE,"Contents";#N/A,#N/A,TRUE,"Basis";#N/A,#N/A,TRUE,"Inclusions";#N/A,#N/A,TRUE,"Exclusions";#N/A,#N/A,TRUE,"Areas";#N/A,#N/A,TRUE,"Summary";#N/A,#N/A,TRUE,"Detail"}</definedName>
    <definedName name="hy_3">{#N/A,#N/A,TRUE,"Front";#N/A,#N/A,TRUE,"Simple Letter";#N/A,#N/A,TRUE,"Inside";#N/A,#N/A,TRUE,"Contents";#N/A,#N/A,TRUE,"Basis";#N/A,#N/A,TRUE,"Inclusions";#N/A,#N/A,TRUE,"Exclusions";#N/A,#N/A,TRUE,"Areas";#N/A,#N/A,TRUE,"Summary";#N/A,#N/A,TRUE,"Detail"}</definedName>
    <definedName name="hy_3_1">{#N/A,#N/A,TRUE,"Front";#N/A,#N/A,TRUE,"Simple Letter";#N/A,#N/A,TRUE,"Inside";#N/A,#N/A,TRUE,"Contents";#N/A,#N/A,TRUE,"Basis";#N/A,#N/A,TRUE,"Inclusions";#N/A,#N/A,TRUE,"Exclusions";#N/A,#N/A,TRUE,"Areas";#N/A,#N/A,TRUE,"Summary";#N/A,#N/A,TRUE,"Detail"}</definedName>
    <definedName name="hyjy">{#N/A,#N/A,TRUE,"Front";#N/A,#N/A,TRUE,"Simple Letter";#N/A,#N/A,TRUE,"Inside";#N/A,#N/A,TRUE,"Contents";#N/A,#N/A,TRUE,"Basis";#N/A,#N/A,TRUE,"Inclusions";#N/A,#N/A,TRUE,"Exclusions";#N/A,#N/A,TRUE,"Areas";#N/A,#N/A,TRUE,"Summary";#N/A,#N/A,TRUE,"Detail"}</definedName>
    <definedName name="hyjy_1">{#N/A,#N/A,TRUE,"Front";#N/A,#N/A,TRUE,"Simple Letter";#N/A,#N/A,TRUE,"Inside";#N/A,#N/A,TRUE,"Contents";#N/A,#N/A,TRUE,"Basis";#N/A,#N/A,TRUE,"Inclusions";#N/A,#N/A,TRUE,"Exclusions";#N/A,#N/A,TRUE,"Areas";#N/A,#N/A,TRUE,"Summary";#N/A,#N/A,TRUE,"Detail"}</definedName>
    <definedName name="hyjy_1_1">{#N/A,#N/A,TRUE,"Front";#N/A,#N/A,TRUE,"Simple Letter";#N/A,#N/A,TRUE,"Inside";#N/A,#N/A,TRUE,"Contents";#N/A,#N/A,TRUE,"Basis";#N/A,#N/A,TRUE,"Inclusions";#N/A,#N/A,TRUE,"Exclusions";#N/A,#N/A,TRUE,"Areas";#N/A,#N/A,TRUE,"Summary";#N/A,#N/A,TRUE,"Detail"}</definedName>
    <definedName name="hyjy_2">{#N/A,#N/A,TRUE,"Front";#N/A,#N/A,TRUE,"Simple Letter";#N/A,#N/A,TRUE,"Inside";#N/A,#N/A,TRUE,"Contents";#N/A,#N/A,TRUE,"Basis";#N/A,#N/A,TRUE,"Inclusions";#N/A,#N/A,TRUE,"Exclusions";#N/A,#N/A,TRUE,"Areas";#N/A,#N/A,TRUE,"Summary";#N/A,#N/A,TRUE,"Detail"}</definedName>
    <definedName name="hyjy_2_1">{#N/A,#N/A,TRUE,"Front";#N/A,#N/A,TRUE,"Simple Letter";#N/A,#N/A,TRUE,"Inside";#N/A,#N/A,TRUE,"Contents";#N/A,#N/A,TRUE,"Basis";#N/A,#N/A,TRUE,"Inclusions";#N/A,#N/A,TRUE,"Exclusions";#N/A,#N/A,TRUE,"Areas";#N/A,#N/A,TRUE,"Summary";#N/A,#N/A,TRUE,"Detail"}</definedName>
    <definedName name="hyjy_3">{#N/A,#N/A,TRUE,"Front";#N/A,#N/A,TRUE,"Simple Letter";#N/A,#N/A,TRUE,"Inside";#N/A,#N/A,TRUE,"Contents";#N/A,#N/A,TRUE,"Basis";#N/A,#N/A,TRUE,"Inclusions";#N/A,#N/A,TRUE,"Exclusions";#N/A,#N/A,TRUE,"Areas";#N/A,#N/A,TRUE,"Summary";#N/A,#N/A,TRUE,"Detail"}</definedName>
    <definedName name="hyjy_3_1">{#N/A,#N/A,TRUE,"Front";#N/A,#N/A,TRUE,"Simple Letter";#N/A,#N/A,TRUE,"Inside";#N/A,#N/A,TRUE,"Contents";#N/A,#N/A,TRUE,"Basis";#N/A,#N/A,TRUE,"Inclusions";#N/A,#N/A,TRUE,"Exclusions";#N/A,#N/A,TRUE,"Areas";#N/A,#N/A,TRUE,"Summary";#N/A,#N/A,TRUE,"Detail"}</definedName>
    <definedName name="hyjy_4">{#N/A,#N/A,TRUE,"Front";#N/A,#N/A,TRUE,"Simple Letter";#N/A,#N/A,TRUE,"Inside";#N/A,#N/A,TRUE,"Contents";#N/A,#N/A,TRUE,"Basis";#N/A,#N/A,TRUE,"Inclusions";#N/A,#N/A,TRUE,"Exclusions";#N/A,#N/A,TRUE,"Areas";#N/A,#N/A,TRUE,"Summary";#N/A,#N/A,TRUE,"Detail"}</definedName>
    <definedName name="I___0_1">NA()</definedName>
    <definedName name="I___0_2">NA()</definedName>
    <definedName name="I___0_3">NA()</definedName>
    <definedName name="I___0_5">NA()</definedName>
    <definedName name="I___13_1">NA()</definedName>
    <definedName name="I___13_2">NA()</definedName>
    <definedName name="I___13_3">NA()</definedName>
    <definedName name="I___13_5">NA()</definedName>
    <definedName name="I_1">NA()</definedName>
    <definedName name="I_2">NA()</definedName>
    <definedName name="I_3">NA()</definedName>
    <definedName name="I_5">NA()</definedName>
    <definedName name="idc">{#N/A,#N/A,TRUE,"Front";#N/A,#N/A,TRUE,"Simple Letter";#N/A,#N/A,TRUE,"Inside";#N/A,#N/A,TRUE,"Contents";#N/A,#N/A,TRUE,"Basis";#N/A,#N/A,TRUE,"Inclusions";#N/A,#N/A,TRUE,"Exclusions";#N/A,#N/A,TRUE,"Areas";#N/A,#N/A,TRUE,"Summary";#N/A,#N/A,TRUE,"Detail"}</definedName>
    <definedName name="idiot">{"dep. full detail",#N/A,FALSE,"annex";"3cd annex",#N/A,FALSE,"annex";"co. dep.",#N/A,FALSE,"annex"}</definedName>
    <definedName name="If_1">NA()</definedName>
    <definedName name="If_2">NA()</definedName>
    <definedName name="If_3">NA()</definedName>
    <definedName name="If_5">NA()</definedName>
    <definedName name="Ig___0_1">NA()</definedName>
    <definedName name="Ig___0_2">NA()</definedName>
    <definedName name="Ig___0_3">NA()</definedName>
    <definedName name="Ig___0_5">NA()</definedName>
    <definedName name="Ig___13_1">NA()</definedName>
    <definedName name="Ig___13_2">NA()</definedName>
    <definedName name="Ig___13_3">NA()</definedName>
    <definedName name="Ig___13_5">NA()</definedName>
    <definedName name="Ig_1">NA()</definedName>
    <definedName name="Ig_2">NA()</definedName>
    <definedName name="Ig_3">NA()</definedName>
    <definedName name="Ig_5">NA()</definedName>
    <definedName name="ii">{#N/A,#N/A,TRUE,"Front";#N/A,#N/A,TRUE,"Simple Letter";#N/A,#N/A,TRUE,"Inside";#N/A,#N/A,TRUE,"Contents";#N/A,#N/A,TRUE,"Basis";#N/A,#N/A,TRUE,"Inclusions";#N/A,#N/A,TRUE,"Exclusions";#N/A,#N/A,TRUE,"Areas";#N/A,#N/A,TRUE,"Summary";#N/A,#N/A,TRUE,"Detail"}</definedName>
    <definedName name="iiiiiiiii">{#N/A,#N/A,TRUE,"Krycí list"}</definedName>
    <definedName name="Incurr">{#N/A,#N/A,FALSE,"gc (2)"}</definedName>
    <definedName name="indf_15">"$#REF!.$#REF!$#REF!"</definedName>
    <definedName name="indf_3">"$#REF!.$#REF!$#REF!"</definedName>
    <definedName name="indf_5">NA()</definedName>
    <definedName name="Indirect">{"Total Indirect Manpower",#N/A,FALSE,"J";"Total Direct Manpower",#N/A,FALSE,"J";"Direct Structural Manpower",#N/A,FALSE,"J";"Direct Mechanical Manpower",#N/A,FALSE,"J";"Direct Piping Manpower",#N/A,FALSE,"J";"Direct Tanks Manpower",#N/A,FALSE,"J";"Direct ElecInstrSS Manpower",#N/A,FALSE,"J"}</definedName>
    <definedName name="InfoDialog">"Dialogfeldrahmen 1"</definedName>
    <definedName name="ING">{#N/A,#N/A,TRUE,"Front";#N/A,#N/A,TRUE,"Simple Letter";#N/A,#N/A,TRUE,"Inside";#N/A,#N/A,TRUE,"Contents";#N/A,#N/A,TRUE,"Basis";#N/A,#N/A,TRUE,"Inclusions";#N/A,#N/A,TRUE,"Exclusions";#N/A,#N/A,TRUE,"Areas";#N/A,#N/A,TRUE,"Summary";#N/A,#N/A,TRUE,"Detail"}</definedName>
    <definedName name="InitialUse">0</definedName>
    <definedName name="insert_rows_1_1">NA()</definedName>
    <definedName name="insert_rows_1_2">NA()</definedName>
    <definedName name="insert_rows_1_3">NA()</definedName>
    <definedName name="insert_rows_1_5">NA()</definedName>
    <definedName name="insert_rows_1_6">NA()</definedName>
    <definedName name="insertplate_and_exp_joint_15">"$#REF!.$#REF!$#REF!"</definedName>
    <definedName name="insertplate_and_exp_joint_3">"$#REF!.$#REF!$#REF!"</definedName>
    <definedName name="insertplate_and_exp_joint_4">"$#REF!.$#REF!$#REF!"</definedName>
    <definedName name="insertplate_and_exp_joint_5">NA()</definedName>
    <definedName name="insertplate_and_exp_joint_6">"$#REF!.$#REF!$#REF!"</definedName>
    <definedName name="InstCap">#REF!,#REF!,#REF!,#REF!,#REF!,#REF!,#REF!,#REF!</definedName>
    <definedName name="instf_15">"$#REF!.$#REF!$#REF!"</definedName>
    <definedName name="instf_3">"$#REF!.$#REF!$#REF!"</definedName>
    <definedName name="instf_4">"$#REF!.$#REF!$#REF!"</definedName>
    <definedName name="instf_5">NA()</definedName>
    <definedName name="instf_6">"$#REF!.$#REF!$#REF!"</definedName>
    <definedName name="Interior_12">"'file://Agni/SKYTOP%20BUILDERS/Documents%20and%20Settings/anpcpmc.ANPRAKASHPMC/Desktop/rab%25252525252525252525252525252525252525252525252525252525252525252525252525252525252525252525252525252525252525252525233%20final.xls'#$''.$A$146:$H$506"</definedName>
    <definedName name="Internal">{#N/A,#N/A,TRUE,"Front";#N/A,#N/A,TRUE,"Simple Letter";#N/A,#N/A,TRUE,"Inside";#N/A,#N/A,TRUE,"Contents";#N/A,#N/A,TRUE,"Basis";#N/A,#N/A,TRUE,"Inclusions";#N/A,#N/A,TRUE,"Exclusions";#N/A,#N/A,TRUE,"Areas";#N/A,#N/A,TRUE,"Summary";#N/A,#N/A,TRUE,"Detail"}</definedName>
    <definedName name="io">{#N/A,#N/A,TRUE,"Front";#N/A,#N/A,TRUE,"Simple Letter";#N/A,#N/A,TRUE,"Inside";#N/A,#N/A,TRUE,"Contents";#N/A,#N/A,TRUE,"Basis";#N/A,#N/A,TRUE,"Inclusions";#N/A,#N/A,TRUE,"Exclusions";#N/A,#N/A,TRUE,"Areas";#N/A,#N/A,TRUE,"Summary";#N/A,#N/A,TRUE,"Detail"}</definedName>
    <definedName name="ipu___0_1">NA()</definedName>
    <definedName name="ipu___0_2">NA()</definedName>
    <definedName name="ipu___0_3">NA()</definedName>
    <definedName name="ipu___0_5">NA()</definedName>
    <definedName name="ipu___13_1">NA()</definedName>
    <definedName name="ipu___13_2">NA()</definedName>
    <definedName name="ipu___13_3">NA()</definedName>
    <definedName name="ipu___13_5">NA()</definedName>
    <definedName name="ipu_1">NA()</definedName>
    <definedName name="ipu_2">NA()</definedName>
    <definedName name="ipu_3">NA()</definedName>
    <definedName name="ipu_5">NA()</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J_AVG_BANK_ASSETS">"c2671"</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SHAREOUTSTANDING">"c83"</definedName>
    <definedName name="IQ_AVG_TEV">"c84"</definedName>
    <definedName name="IQ_AVG_VOLUME">"c1346"</definedName>
    <definedName name="IQ_BANK_DEBT">"c2544"</definedName>
    <definedName name="IQ_BANK_DEBT_PCT">"c2545"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UILDINGS">"c99"</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"c1630"</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"c2217"</definedName>
    <definedName name="IQ_CFPS_EST">"c1667"</definedName>
    <definedName name="IQ_CFPS_HIGH_EST">"c1669"</definedName>
    <definedName name="IQ_CFPS_LOW_EST">"c1670"</definedName>
    <definedName name="IQ_CFPS_MEDIAN_EST">"c1668"</definedName>
    <definedName name="IQ_CFPS_NUM_EST">"c1671"</definedName>
    <definedName name="IQ_CFPS_STDDEV_EST">"c1672"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ST_BORROWING">"c2936"</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USIP">"c2245"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PAYOUT">"c3005"</definedName>
    <definedName name="IQ_DISTRIBUTABLE_CASH_SHARE">"c3003"</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"c2218"</definedName>
    <definedName name="IQ_DPS_EST">"c1674"</definedName>
    <definedName name="IQ_DPS_HIGH_EST">"c1676"</definedName>
    <definedName name="IQ_DPS_LOW_EST">"c1677"</definedName>
    <definedName name="IQ_DPS_MEDIAN_EST">"c1675"</definedName>
    <definedName name="IQ_DPS_NUM_EST">"c1678"</definedName>
    <definedName name="IQ_DPS_STDDEV_EST">"c1679"</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"c2219"</definedName>
    <definedName name="IQ_EBIT_EST">"c1681"</definedName>
    <definedName name="IQ_EBIT_HIGH_EST">"c1683"</definedName>
    <definedName name="IQ_EBIT_INT">"c360"</definedName>
    <definedName name="IQ_EBIT_LOW_EST">"c1684"</definedName>
    <definedName name="IQ_EBIT_MARGIN">"c359"</definedName>
    <definedName name="IQ_EBIT_MEDIAN_EST">"c1682"</definedName>
    <definedName name="IQ_EBIT_NUM_EST">"c1685"</definedName>
    <definedName name="IQ_EBIT_OVER_IE">"c1369"</definedName>
    <definedName name="IQ_EBIT_STDDEV_EST">"c1686"</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"c2215"</definedName>
    <definedName name="IQ_EBITDA_CAPEX_INT">"c368"</definedName>
    <definedName name="IQ_EBITDA_CAPEX_OVER_TOTAL_IE">"c1370"</definedName>
    <definedName name="IQ_EBITDA_EST">"c369"</definedName>
    <definedName name="IQ_EBITDA_HIGH_EST">"c370"</definedName>
    <definedName name="IQ_EBITDA_INT">"c373"</definedName>
    <definedName name="IQ_EBITDA_LOW_EST">"c371"</definedName>
    <definedName name="IQ_EBITDA_MARGIN">"c372"</definedName>
    <definedName name="IQ_EBITDA_MEDIAN_EST">"c1663"</definedName>
    <definedName name="IQ_EBITDA_NUM_EST">"c374"</definedName>
    <definedName name="IQ_EBITDA_OVER_TOTAL_IE">"c1371"</definedName>
    <definedName name="IQ_EBITDA_STDDEV_EST">"c375"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GW_ACT_OR_EST">"c2223"</definedName>
    <definedName name="IQ_EPS_GW_EST">"c1737"</definedName>
    <definedName name="IQ_EPS_GW_HIGH_EST">"c1739"</definedName>
    <definedName name="IQ_EPS_GW_LOW_EST">"c1740"</definedName>
    <definedName name="IQ_EPS_GW_MEDIAN_EST">"c1738"</definedName>
    <definedName name="IQ_EPS_GW_NUM_EST">"c1741"</definedName>
    <definedName name="IQ_EPS_GW_STDDEV_EST">"c1742"</definedName>
    <definedName name="IQ_EPS_HIGH_EST">"c400"</definedName>
    <definedName name="IQ_EPS_LOW_EST">"c401"</definedName>
    <definedName name="IQ_EPS_MEDIAN_EST">"c1661"</definedName>
    <definedName name="IQ_EPS_NORM">"c1902"</definedName>
    <definedName name="IQ_EPS_NORM_EST">"c2226"</definedName>
    <definedName name="IQ_EPS_NORM_HIGH_EST">"c2228"</definedName>
    <definedName name="IQ_EPS_NORM_LOW_EST">"c2229"</definedName>
    <definedName name="IQ_EPS_NORM_MEDIAN_EST">"c2227"</definedName>
    <definedName name="IQ_EPS_NORM_NUM_EST">"c2230"</definedName>
    <definedName name="IQ_EPS_NORM_STDDEV_EST">"c2231"</definedName>
    <definedName name="IQ_EPS_NUM_EST">"c402"</definedName>
    <definedName name="IQ_EPS_REPORT_ACT_OR_EST">"c2224"</definedName>
    <definedName name="IQ_EPS_REPORTED_EST">"c1744"</definedName>
    <definedName name="IQ_EPS_REPORTED_HIGH_EST">"c1746"</definedName>
    <definedName name="IQ_EPS_REPORTED_LOW_EST">"c1747"</definedName>
    <definedName name="IQ_EPS_REPORTED_MEDIAN_EST">"c1745"</definedName>
    <definedName name="IQ_EPS_REPORTED_NUM_EST">"c1748"</definedName>
    <definedName name="IQ_EPS_REPORTED_STDDEV_EST">"c1749"</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CFPS">"c1673"</definedName>
    <definedName name="IQ_EST_ACT_DPS">"c1680"</definedName>
    <definedName name="IQ_EST_ACT_EBIT">"c1687"</definedName>
    <definedName name="IQ_EST_ACT_EBITDA">"c1664"</definedName>
    <definedName name="IQ_EST_ACT_EPS">"c1648"</definedName>
    <definedName name="IQ_EST_ACT_EPS_GW">"c1743"</definedName>
    <definedName name="IQ_EST_ACT_EPS_NORM">"c2232"</definedName>
    <definedName name="IQ_EST_ACT_EPS_REPORTED">"c1750"</definedName>
    <definedName name="IQ_EST_ACT_FFO">"c1666"</definedName>
    <definedName name="IQ_EST_ACT_NAV">"c1757"</definedName>
    <definedName name="IQ_EST_ACT_NI">"c1722"</definedName>
    <definedName name="IQ_EST_ACT_NI_GW">"c1729"</definedName>
    <definedName name="IQ_EST_ACT_NI_REPORTED">"c1736"</definedName>
    <definedName name="IQ_EST_ACT_OPER_INC">"c1694"</definedName>
    <definedName name="IQ_EST_ACT_PRETAX_GW_INC">"c1708"</definedName>
    <definedName name="IQ_EST_ACT_PRETAX_INC">"c1701"</definedName>
    <definedName name="IQ_EST_ACT_PRETAX_REPORT_INC">"c1715"</definedName>
    <definedName name="IQ_EST_ACT_REV">"c2113"</definedName>
    <definedName name="IQ_EST_CFPS_DIFF">"c1871"</definedName>
    <definedName name="IQ_EST_CFPS_GROWTH_1YR">"c1774"</definedName>
    <definedName name="IQ_EST_CFPS_GROWTH_2YR">"c1775"</definedName>
    <definedName name="IQ_EST_CFPS_GROWTH_Q_1YR">"c1776"</definedName>
    <definedName name="IQ_EST_CFPS_SEQ_GROWTH_Q">"c1777"</definedName>
    <definedName name="IQ_EST_CFPS_SURPRISE_PERCENT">"c1872"</definedName>
    <definedName name="IQ_EST_CURRENCY">"c2140"</definedName>
    <definedName name="IQ_EST_DATE">"c1634"</definedName>
    <definedName name="IQ_EST_DPS_DIFF">"c1873"</definedName>
    <definedName name="IQ_EST_DPS_GROWTH_1YR">"c1778"</definedName>
    <definedName name="IQ_EST_DPS_GROWTH_2YR">"c1779"</definedName>
    <definedName name="IQ_EST_DPS_GROWTH_Q_1YR">"c1780"</definedName>
    <definedName name="IQ_EST_DPS_SEQ_GROWTH_Q">"c1781"</definedName>
    <definedName name="IQ_EST_DPS_SURPRISE_PERCENT">"c1874"</definedName>
    <definedName name="IQ_EST_EBIT_DIFF">"c1875"</definedName>
    <definedName name="IQ_EST_EBIT_SURPRISE_PERCENT">"c1876"</definedName>
    <definedName name="IQ_EST_EBITDA_DIFF">"c1867"</definedName>
    <definedName name="IQ_EST_EBITDA_GROWTH_1YR">"c1766"</definedName>
    <definedName name="IQ_EST_EBITDA_GROWTH_2YR">"c1767"</definedName>
    <definedName name="IQ_EST_EBITDA_GROWTH_Q_1YR">"c1768"</definedName>
    <definedName name="IQ_EST_EBITDA_SEQ_GROWTH_Q">"c1769"</definedName>
    <definedName name="IQ_EST_EBITDA_SURPRISE_PERCENT">"c1868"</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GW_DIFF">"c1891"</definedName>
    <definedName name="IQ_EST_EPS_GW_SURPRISE_PERCENT">"c1892"</definedName>
    <definedName name="IQ_EST_EPS_NORM_DIFF">"c2247"</definedName>
    <definedName name="IQ_EST_EPS_NORM_SURPRISE_PERCENT">"c2248"</definedName>
    <definedName name="IQ_EST_EPS_REPORT_DIFF">"c1893"</definedName>
    <definedName name="IQ_EST_EPS_REPORT_SURPRISE_PERCENT">"c1894"</definedName>
    <definedName name="IQ_EST_EPS_SEQ_GROWTH_Q">"c1764"</definedName>
    <definedName name="IQ_EST_EPS_SURPRISE_PERCENT">"c1635"</definedName>
    <definedName name="IQ_EST_FFO_DIFF">"c1869"</definedName>
    <definedName name="IQ_EST_FFO_GROWTH_1YR">"c1770"</definedName>
    <definedName name="IQ_EST_FFO_GROWTH_2YR">"c1771"</definedName>
    <definedName name="IQ_EST_FFO_GROWTH_Q_1YR">"c1772"</definedName>
    <definedName name="IQ_EST_FFO_SEQ_GROWTH_Q">"c1773"</definedName>
    <definedName name="IQ_EST_FFO_SURPRISE_PERCENT">"c1870"</definedName>
    <definedName name="IQ_EST_NAV_DIFF">"c1895"</definedName>
    <definedName name="IQ_EST_NAV_SURPRISE_PERCENT">"c1896"</definedName>
    <definedName name="IQ_EST_NI_DIFF">"c1885"</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UM_BUY">"c1759"</definedName>
    <definedName name="IQ_EST_NUM_HOLD">"c1761"</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SURPRISE_PERCENT">"c1878"</definedName>
    <definedName name="IQ_EST_PRE_TAX_DIFF">"c1879"</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REV_DIFF">"c1865"</definedName>
    <definedName name="IQ_EST_REV_GROWTH_1YR">"c1638"</definedName>
    <definedName name="IQ_EST_REV_GROWTH_2YR">"c1639"</definedName>
    <definedName name="IQ_EST_REV_GROWTH_Q_1YR">"c1640"</definedName>
    <definedName name="IQ_EST_REV_SEQ_GROWTH_Q">"c1765"</definedName>
    <definedName name="IQ_EST_REV_SURPRISE_PERCENT">"c1866"</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FO_ACT_OR_EST">"c2216"</definedName>
    <definedName name="IQ_FFO_EST">"c418"</definedName>
    <definedName name="IQ_FFO_HIGH_EST">"c419"</definedName>
    <definedName name="IQ_FFO_LOW_EST">"c420"</definedName>
    <definedName name="IQ_FFO_MEDIAN_EST">"c1665"</definedName>
    <definedName name="IQ_FFO_NUM_EST">"c421"</definedName>
    <definedName name="IQ_FFO_STDDEV_EST">"c422"</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_TARGET_PRICE">"c1651"</definedName>
    <definedName name="IQ_HIGHPRICE">"c545"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SS_TO_NET_EARNED">"c2751"</definedName>
    <definedName name="IQ_LOW_TARGET_PRICE">"c1652"</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C_RATIO">"c2783"</definedName>
    <definedName name="IQ_MC_STATUTORY_SURPLUS">"c2772"</definedName>
    <definedName name="IQ_MEDIAN_TARGET_PRICE">"c1650"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TDDEV_EST">"c1756"</definedName>
    <definedName name="IQ_NET_CHANGE">"c749"</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"c2222"</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LOW_EST">"c1719"</definedName>
    <definedName name="IQ_NI_MARGIN">"c794"</definedName>
    <definedName name="IQ_NI_MEDIAN_EST">"c1717"</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"c1720"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FAS">"c795"</definedName>
    <definedName name="IQ_NI_STDDEV_EST">"c1721"</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CASH_PENSION_EXP">"c3000"</definedName>
    <definedName name="IQ_NONRECOURSE_DEBT">"c2550"</definedName>
    <definedName name="IQ_NONRECOURSE_DEBT_PCT">"c2551"</definedName>
    <definedName name="IQ_NONUTIL_REV">"c2089"</definedName>
    <definedName name="IQ_NORM_EPS_ACT_OR_EST">"c2249"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ACT_OR_EST">"c2220"</definedName>
    <definedName name="IQ_OPER_INC_BR">"c850"</definedName>
    <definedName name="IQ_OPER_INC_EST">"c1688"</definedName>
    <definedName name="IQ_OPER_INC_FIN">"c851"</definedName>
    <definedName name="IQ_OPER_INC_HIGH_EST">"c1690"</definedName>
    <definedName name="IQ_OPER_INC_INS">"c852"</definedName>
    <definedName name="IQ_OPER_INC_LOW_EST">"c1691"</definedName>
    <definedName name="IQ_OPER_INC_MARGIN">"c1448"</definedName>
    <definedName name="IQ_OPER_INC_MEDIAN_EST">"c1689"</definedName>
    <definedName name="IQ_OPER_INC_NUM_EST">"c1692"</definedName>
    <definedName name="IQ_OPER_INC_REIT">"c853"</definedName>
    <definedName name="IQ_OPER_INC_STDDEV_EST">"c1693"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TRIKE_PRICE_GRANTED">"c2692"</definedName>
    <definedName name="IQ_OTHER_UNDRAWN">"c2522"</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"c2127"</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G_FWD">"c1863"</definedName>
    <definedName name="IQ_PENSION">"c1031"</definedName>
    <definedName name="IQ_PERCENT_CHANGE_EST_5YR_GROWTH_RATE_12MONTHS">"c1852"</definedName>
    <definedName name="IQ_PERCENT_CHANGE_EST_5YR_GROWTH_RATE_18MONTHS">"c1853"</definedName>
    <definedName name="IQ_PERCENT_CHANGE_EST_5YR_GROWTH_RATE_3MONTHS">"c1849"</definedName>
    <definedName name="IQ_PERCENT_CHANGE_EST_5YR_GROWTH_RATE_6MONTHS">"c1850"</definedName>
    <definedName name="IQ_PERCENT_CHANGE_EST_5YR_GROWTH_RATE_9MONTHS">"c1851"</definedName>
    <definedName name="IQ_PERCENT_CHANGE_EST_5YR_GROWTH_RATE_DAY">"c1846"</definedName>
    <definedName name="IQ_PERCENT_CHANGE_EST_5YR_GROWTH_RATE_MONTH">"c1848"</definedName>
    <definedName name="IQ_PERCENT_CHANGE_EST_5YR_GROWTH_RATE_WEEK">"c1847"</definedName>
    <definedName name="IQ_PERCENT_CHANGE_EST_CFPS_12MONTHS">"c1812"</definedName>
    <definedName name="IQ_PERCENT_CHANGE_EST_CFPS_18MONTHS">"c1813"</definedName>
    <definedName name="IQ_PERCENT_CHANGE_EST_CFPS_3MONTHS">"c1809"</definedName>
    <definedName name="IQ_PERCENT_CHANGE_EST_CFPS_6MONTHS">"c1810"</definedName>
    <definedName name="IQ_PERCENT_CHANGE_EST_CFPS_9MONTHS">"c1811"</definedName>
    <definedName name="IQ_PERCENT_CHANGE_EST_CFPS_DAY">"c1806"</definedName>
    <definedName name="IQ_PERCENT_CHANGE_EST_CFPS_MONTH">"c1808"</definedName>
    <definedName name="IQ_PERCENT_CHANGE_EST_CFPS_WEEK">"c1807"</definedName>
    <definedName name="IQ_PERCENT_CHANGE_EST_DPS_12MONTHS">"c1820"</definedName>
    <definedName name="IQ_PERCENT_CHANGE_EST_DPS_18MONTHS">"c1821"</definedName>
    <definedName name="IQ_PERCENT_CHANGE_EST_DPS_3MONTHS">"c1817"</definedName>
    <definedName name="IQ_PERCENT_CHANGE_EST_DPS_6MONTHS">"c1818"</definedName>
    <definedName name="IQ_PERCENT_CHANGE_EST_DPS_9MONTHS">"c1819"</definedName>
    <definedName name="IQ_PERCENT_CHANGE_EST_DPS_DAY">"c1814"</definedName>
    <definedName name="IQ_PERCENT_CHANGE_EST_DPS_MONTH">"c1816"</definedName>
    <definedName name="IQ_PERCENT_CHANGE_EST_DPS_WEEK">"c1815"</definedName>
    <definedName name="IQ_PERCENT_CHANGE_EST_EBITDA_12MONTHS">"c1804"</definedName>
    <definedName name="IQ_PERCENT_CHANGE_EST_EBITDA_18MONTHS">"c1805"</definedName>
    <definedName name="IQ_PERCENT_CHANGE_EST_EBITDA_3MONTHS">"c1801"</definedName>
    <definedName name="IQ_PERCENT_CHANGE_EST_EBITDA_6MONTHS">"c1802"</definedName>
    <definedName name="IQ_PERCENT_CHANGE_EST_EBITDA_9MONTHS">"c1803"</definedName>
    <definedName name="IQ_PERCENT_CHANGE_EST_EBITDA_DAY">"c1798"</definedName>
    <definedName name="IQ_PERCENT_CHANGE_EST_EBITDA_MONTH">"c1800"</definedName>
    <definedName name="IQ_PERCENT_CHANGE_EST_EBITDA_WEEK">"c1799"</definedName>
    <definedName name="IQ_PERCENT_CHANGE_EST_EPS_12MONTHS">"c1788"</definedName>
    <definedName name="IQ_PERCENT_CHANGE_EST_EPS_18MONTHS">"c1789"</definedName>
    <definedName name="IQ_PERCENT_CHANGE_EST_EPS_3MONTHS">"c1785"</definedName>
    <definedName name="IQ_PERCENT_CHANGE_EST_EPS_6MONTHS">"c1786"</definedName>
    <definedName name="IQ_PERCENT_CHANGE_EST_EPS_9MONTHS">"c1787"</definedName>
    <definedName name="IQ_PERCENT_CHANGE_EST_EPS_DAY">"c1782"</definedName>
    <definedName name="IQ_PERCENT_CHANGE_EST_EPS_MONTH">"c1784"</definedName>
    <definedName name="IQ_PERCENT_CHANGE_EST_EPS_WEEK">"c1783"</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CENT_CHANGE_EST_PRICE_TARGET_12MONTHS">"c1844"</definedName>
    <definedName name="IQ_PERCENT_CHANGE_EST_PRICE_TARGET_18MONTHS">"c1845"</definedName>
    <definedName name="IQ_PERCENT_CHANGE_EST_PRICE_TARGET_3MONTHS">"c1841"</definedName>
    <definedName name="IQ_PERCENT_CHANGE_EST_PRICE_TARGET_6MONTHS">"c1842"</definedName>
    <definedName name="IQ_PERCENT_CHANGE_EST_PRICE_TARGET_9MONTHS">"c1843"</definedName>
    <definedName name="IQ_PERCENT_CHANGE_EST_PRICE_TARGET_DAY">"c1838"</definedName>
    <definedName name="IQ_PERCENT_CHANGE_EST_PRICE_TARGET_MONTH">"c1840"</definedName>
    <definedName name="IQ_PERCENT_CHANGE_EST_PRICE_TARGET_WEEK">"c1839"</definedName>
    <definedName name="IQ_PERCENT_CHANGE_EST_RECO_12MONTHS">"c1836"</definedName>
    <definedName name="IQ_PERCENT_CHANGE_EST_RECO_18MONTHS">"c1837"</definedName>
    <definedName name="IQ_PERCENT_CHANGE_EST_RECO_3MONTHS">"c1833"</definedName>
    <definedName name="IQ_PERCENT_CHANGE_EST_RECO_6MONTHS">"c1834"</definedName>
    <definedName name="IQ_PERCENT_CHANGE_EST_RECO_9MONTHS">"c1835"</definedName>
    <definedName name="IQ_PERCENT_CHANGE_EST_RECO_DAY">"c1830"</definedName>
    <definedName name="IQ_PERCENT_CHANGE_EST_RECO_MONTH">"c1832"</definedName>
    <definedName name="IQ_PERCENT_CHANGE_EST_RECO_WEEK">"c1831"</definedName>
    <definedName name="IQ_PERCENT_CHANGE_EST_REV_12MONTHS">"c1796"</definedName>
    <definedName name="IQ_PERCENT_CHANGE_EST_REV_18MONTHS">"c1797"</definedName>
    <definedName name="IQ_PERCENT_CHANGE_EST_REV_3MONTHS">"c1793"</definedName>
    <definedName name="IQ_PERCENT_CHANGE_EST_REV_6MONTHS">"c1794"</definedName>
    <definedName name="IQ_PERCENT_CHANGE_EST_REV_9MONTHS">"c1795"</definedName>
    <definedName name="IQ_PERCENT_CHANGE_EST_REV_DAY">"c1790"</definedName>
    <definedName name="IQ_PERCENT_CHANGE_EST_REV_MONTH">"c1792"</definedName>
    <definedName name="IQ_PERCENT_CHANGE_EST_REV_WEEK">"c1791"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RE_OPEN_COST">"c1040"</definedName>
    <definedName name="IQ_PRE_TAX_ACT_OR_EST">"c2221"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HIGH_EST">"c1697"</definedName>
    <definedName name="IQ_PRETAX_INC_LOW_EST">"c1698"</definedName>
    <definedName name="IQ_PRETAX_INC_MEDIAN_EST">"c1696"</definedName>
    <definedName name="IQ_PRETAX_INC_NUM_EST">"c1699"</definedName>
    <definedName name="IQ_PRETAX_INC_STDDEV_EST">"c1700"</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ICE_CFPS_FWD">"c2237"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INCIPAL_AMT">"c2157"</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T_DATE_SCHEDULE">"c2483"</definedName>
    <definedName name="IQ_PUT_NOTIFICATION">"c2485"</definedName>
    <definedName name="IQ_PUT_PRICE_SCHEDULE">"c2484"</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ACT_OR_EST">"c2214"</definedName>
    <definedName name="IQ_REVENUE_EST">"c1126"</definedName>
    <definedName name="IQ_REVENUE_HIGH_EST">"c1127"</definedName>
    <definedName name="IQ_REVENUE_LOW_EST">"c1128"</definedName>
    <definedName name="IQ_REVENUE_MEDIAN_EST">"c1662"</definedName>
    <definedName name="IQ_REVENUE_NUM_EST">"c1129"</definedName>
    <definedName name="IQ_REVISION_DATE_">38987.6875462963</definedName>
    <definedName name="IQ_RISK_ADJ_BANK_ASSETS">"c2670"</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UR_RECEIV">"c1151"</definedName>
    <definedName name="IQ_SECURED_DEBT">"c2546"</definedName>
    <definedName name="IQ_SECURED_DEBT_PCT">"c2547"</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NUM">"c1653"</definedName>
    <definedName name="IQ_TARGET_PRICE_STDDEV">"c1654"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IER_ONE_CAPITAL">"c2667"</definedName>
    <definedName name="IQ_TIER_ONE_RATIO">"c1229"</definedName>
    <definedName name="IQ_TIER_TWO_CAPITAL">"c2669"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UNUSUAL">"c1508"</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TRUST_PREFERRED">"c3029"</definedName>
    <definedName name="IQ_TRUST_PREFERRED_PCT">"c3030"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SECURED_DEBT">"c2548"</definedName>
    <definedName name="IQ_UNSECURED_DEBT_PCT">"c2549"</definedName>
    <definedName name="IQ_UNUSUAL_EXP">"c1456"</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IGHTED_AVG_PRICE">"c1334"</definedName>
    <definedName name="IQ_WIP_INV">"c1335"</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W">"c2163"</definedName>
    <definedName name="IQ_YTW_DATE">"c2164"</definedName>
    <definedName name="IQ_YTW_DATE_TYPE">"c2165"</definedName>
    <definedName name="IQ_Z_SCORE">"c1339"</definedName>
    <definedName name="Is_1">NA()</definedName>
    <definedName name="Is_2">NA()</definedName>
    <definedName name="Is_3">NA()</definedName>
    <definedName name="Is_5">NA()</definedName>
    <definedName name="iu">{#N/A,#N/A,TRUE,"Front";#N/A,#N/A,TRUE,"Simple Letter";#N/A,#N/A,TRUE,"Inside";#N/A,#N/A,TRUE,"Contents";#N/A,#N/A,TRUE,"Basis";#N/A,#N/A,TRUE,"Inclusions";#N/A,#N/A,TRUE,"Exclusions";#N/A,#N/A,TRUE,"Areas";#N/A,#N/A,TRUE,"Summary";#N/A,#N/A,TRUE,"Detail"}</definedName>
    <definedName name="J_1">NA()</definedName>
    <definedName name="J_1_1">NA()</definedName>
    <definedName name="J_15">"$#REF!.$#REF!$#REF!"</definedName>
    <definedName name="J_2">NA()</definedName>
    <definedName name="J_2_1">NA()</definedName>
    <definedName name="J_3">NA()</definedName>
    <definedName name="J_3_1">"$#REF!.$#REF!$#REF!"</definedName>
    <definedName name="J_4">"$#REF!.$#REF!$#REF!"</definedName>
    <definedName name="J_5">NA()</definedName>
    <definedName name="J_6">"$#REF!.$#REF!$#REF!"</definedName>
    <definedName name="jai">{#N/A,#N/A,TRUE,"Front";#N/A,#N/A,TRUE,"Simple Letter";#N/A,#N/A,TRUE,"Inside";#N/A,#N/A,TRUE,"Contents";#N/A,#N/A,TRUE,"Basis";#N/A,#N/A,TRUE,"Inclusions";#N/A,#N/A,TRUE,"Exclusions";#N/A,#N/A,TRUE,"Areas";#N/A,#N/A,TRUE,"Summary";#N/A,#N/A,TRUE,"Detail"}</definedName>
    <definedName name="jawe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awe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ay">{#N/A,#N/A,FALSE,"gc (2)"}</definedName>
    <definedName name="jc">{#N/A,#N/A,TRUE,"Flooring "}</definedName>
    <definedName name="JEJS___0_1">NA()</definedName>
    <definedName name="JEJS___0_2">NA()</definedName>
    <definedName name="JEJS___0_3">NA()</definedName>
    <definedName name="JEJS___0_5">NA()</definedName>
    <definedName name="JEJS___11_1">NA()</definedName>
    <definedName name="JEJS___11_2">NA()</definedName>
    <definedName name="JEJS___11_3">NA()</definedName>
    <definedName name="JEJS___11_5">NA()</definedName>
    <definedName name="JEJS___12_1">NA()</definedName>
    <definedName name="JEJS___12_2">NA()</definedName>
    <definedName name="JEJS___12_3">NA()</definedName>
    <definedName name="JEJS___12_5">NA()</definedName>
    <definedName name="JEJS___13_1">NA()</definedName>
    <definedName name="JEJS___13_2">NA()</definedName>
    <definedName name="JEJS___13_3">NA()</definedName>
    <definedName name="JEJS___13_5">NA()</definedName>
    <definedName name="JEJS___4_1">NA()</definedName>
    <definedName name="JEJS___4_2">NA()</definedName>
    <definedName name="JEJS___4_3">NA()</definedName>
    <definedName name="JEJS___4_5">NA()</definedName>
    <definedName name="JEJS_1">NA()</definedName>
    <definedName name="JEJS_2">NA()</definedName>
    <definedName name="JEJS_3">NA()</definedName>
    <definedName name="JEJS_5">NA()</definedName>
    <definedName name="jhdjhd">{"Bsheet",#N/A,FALSE,"Details";"P&amp;l",#N/A,FALSE,"Details";"Schedule",#N/A,FALSE,"Details";"Details",#N/A,FALSE,"Details";"Annexue II",#N/A,FALSE,"Details";"Branch Bs",#N/A,FALSE,"Details";"Branch PL",#N/A,FALSE,"Details"}</definedName>
    <definedName name="JHGJGFF">{#N/A,#N/A,TRUE,"Front";#N/A,#N/A,TRUE,"Simple Letter";#N/A,#N/A,TRUE,"Inside";#N/A,#N/A,TRUE,"Contents";#N/A,#N/A,TRUE,"Basis";#N/A,#N/A,TRUE,"Inclusions";#N/A,#N/A,TRUE,"Exclusions";#N/A,#N/A,TRUE,"Areas";#N/A,#N/A,TRUE,"Summary";#N/A,#N/A,TRUE,"Detail"}</definedName>
    <definedName name="JJFHJFGFF">{#N/A,#N/A,TRUE,"Front";#N/A,#N/A,TRUE,"Simple Letter";#N/A,#N/A,TRUE,"Inside";#N/A,#N/A,TRUE,"Contents";#N/A,#N/A,TRUE,"Basis";#N/A,#N/A,TRUE,"Inclusions";#N/A,#N/A,TRUE,"Exclusions";#N/A,#N/A,TRUE,"Areas";#N/A,#N/A,TRUE,"Summary";#N/A,#N/A,TRUE,"Detail"}</definedName>
    <definedName name="job___0_1">NA()</definedName>
    <definedName name="job___0_2">NA()</definedName>
    <definedName name="job___0_3">NA()</definedName>
    <definedName name="job___0_5">NA()</definedName>
    <definedName name="job___11_1">NA()</definedName>
    <definedName name="job___11_2">NA()</definedName>
    <definedName name="job___11_3">NA()</definedName>
    <definedName name="job___11_5">NA()</definedName>
    <definedName name="job___12_1">NA()</definedName>
    <definedName name="job___12_2">NA()</definedName>
    <definedName name="job___12_3">NA()</definedName>
    <definedName name="job___12_5">NA()</definedName>
    <definedName name="job_1">NA()</definedName>
    <definedName name="job_2">NA()</definedName>
    <definedName name="job_3">NA()</definedName>
    <definedName name="job_5">NA()</definedName>
    <definedName name="JobID_1">NA()</definedName>
    <definedName name="JobID_2">NA()</definedName>
    <definedName name="JobID_3">NA()</definedName>
    <definedName name="JobID_5">NA()</definedName>
    <definedName name="Jobtypes_3_5">NA()</definedName>
    <definedName name="Jobtypes_5">NA()</definedName>
    <definedName name="joiioiop">{"AWARDED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T">{#N/A,#N/A,TRUE,"Flooring "}</definedName>
    <definedName name="ju">{#N/A,#N/A,TRUE,"Front";#N/A,#N/A,TRUE,"Simple Letter";#N/A,#N/A,TRUE,"Inside";#N/A,#N/A,TRUE,"Contents";#N/A,#N/A,TRUE,"Basis";#N/A,#N/A,TRUE,"Inclusions";#N/A,#N/A,TRUE,"Exclusions";#N/A,#N/A,TRUE,"Areas";#N/A,#N/A,TRUE,"Summary";#N/A,#N/A,TRUE,"Detail"}</definedName>
    <definedName name="juhuhk">{#N/A,#N/A,FALSE,"abs";#N/A,#N/A,FALSE,"Annex-I";#N/A,#N/A,FALSE,"Annex-II";#N/A,#N/A,FALSE,"Annex-III";#N/A,#N/A,FALSE,"Annex-IV";#N/A,#N/A,FALSE,"Annex-V";#N/A,#N/A,FALSE,"Annex-VI"}</definedName>
    <definedName name="june_15">"$#REF!.$#REF!$#REF!"</definedName>
    <definedName name="june_3">"$#REF!.$#REF!$#REF!"</definedName>
    <definedName name="june_4">"$#REF!.$#REF!$#REF!"</definedName>
    <definedName name="june_5">NA()</definedName>
    <definedName name="june_6">"$#REF!.$#REF!$#REF!"</definedName>
    <definedName name="JWM">{#N/A,#N/A,TRUE,"Front";#N/A,#N/A,TRUE,"Simple Letter";#N/A,#N/A,TRUE,"Inside";#N/A,#N/A,TRUE,"Contents";#N/A,#N/A,TRUE,"Basis";#N/A,#N/A,TRUE,"Inclusions";#N/A,#N/A,TRUE,"Exclusions";#N/A,#N/A,TRUE,"Areas";#N/A,#N/A,TRUE,"Summary";#N/A,#N/A,TRUE,"Detail"}</definedName>
    <definedName name="K___0_1">NA()</definedName>
    <definedName name="K___0_2">NA()</definedName>
    <definedName name="K___0_3">NA()</definedName>
    <definedName name="K___0_5">NA()</definedName>
    <definedName name="K___13_1">NA()</definedName>
    <definedName name="K___13_2">NA()</definedName>
    <definedName name="K___13_3">NA()</definedName>
    <definedName name="K___13_5">NA()</definedName>
    <definedName name="K_1">NA()</definedName>
    <definedName name="K_2">NA()</definedName>
    <definedName name="K_3">NA()</definedName>
    <definedName name="K_5">NA()</definedName>
    <definedName name="ka_1">NA()</definedName>
    <definedName name="ka_2">NA()</definedName>
    <definedName name="ka_3">NA()</definedName>
    <definedName name="ka_5">NA()</definedName>
    <definedName name="kadam">{#N/A,#N/A,TRUE,"Front";#N/A,#N/A,TRUE,"Simple Letter";#N/A,#N/A,TRUE,"Inside";#N/A,#N/A,TRUE,"Contents";#N/A,#N/A,TRUE,"Basis";#N/A,#N/A,TRUE,"Inclusions";#N/A,#N/A,TRUE,"Exclusions";#N/A,#N/A,TRUE,"Areas";#N/A,#N/A,TRUE,"Summary";#N/A,#N/A,TRUE,"Detail"}</definedName>
    <definedName name="kal_1">NA()</definedName>
    <definedName name="kal_2">NA()</definedName>
    <definedName name="kal_3">NA()</definedName>
    <definedName name="kal_5">NA()</definedName>
    <definedName name="kalk1">{"Kalk_druck",#N/A,FALSE,"Kalk";#N/A,#N/A,FALSE,"Risiken";"AllgKost_Druck",#N/A,FALSE,"AllgKost";"KompKost_Druck",#N/A,FALSE,"KompKost"}</definedName>
    <definedName name="kalk3">{"Kalk_druck",#N/A,FALSE,"Kalk";#N/A,#N/A,FALSE,"Risiken";"AllgKost_Druck",#N/A,FALSE,"AllgKost";"KompKost_Druck",#N/A,FALSE,"KompKost"}</definedName>
    <definedName name="KARNA_1">NA()</definedName>
    <definedName name="KARNA_2">NA()</definedName>
    <definedName name="KARNA_3">NA()</definedName>
    <definedName name="KARNA_5">NA()</definedName>
    <definedName name="karthick">{#N/A,#N/A,TRUE,"Front";#N/A,#N/A,TRUE,"Simple Letter";#N/A,#N/A,TRUE,"Inside";#N/A,#N/A,TRUE,"Contents";#N/A,#N/A,TRUE,"Basis";#N/A,#N/A,TRUE,"Inclusions";#N/A,#N/A,TRUE,"Exclusions";#N/A,#N/A,TRUE,"Areas";#N/A,#N/A,TRUE,"Summary";#N/A,#N/A,TRUE,"Detail"}</definedName>
    <definedName name="kasdfjhd">{"'Typical Costs Estimates'!$C$158:$H$161"}</definedName>
    <definedName name="Kavi">{#N/A,#N/A,TRUE,"Front";#N/A,#N/A,TRUE,"Simple Letter";#N/A,#N/A,TRUE,"Inside";#N/A,#N/A,TRUE,"Contents";#N/A,#N/A,TRUE,"Basis";#N/A,#N/A,TRUE,"Inclusions";#N/A,#N/A,TRUE,"Exclusions";#N/A,#N/A,TRUE,"Areas";#N/A,#N/A,TRUE,"Summary";#N/A,#N/A,TRUE,"Detail"}</definedName>
    <definedName name="KAVITHA">"$#REF!.$#REF!$#REF!"</definedName>
    <definedName name="KAVITHA_5">"'file:///g:/ra%20bill%20corrected%20at%20home/ra%20bill%20%252525252525252525252525252525252525252525252525252525252525252525252525252525252525252525252523%2010%20corrected%20(%20r%20p%20)/ibis%20hotel%20project-ra%20bills/ibis-ra-08(blk%20submit).xls'#$'"</definedName>
    <definedName name="KAVITHA_6">"'file:///g:/ra%20bill%20corrected%20at%20home/ra%20bill%20%252525252525252525252525252525252525252525252525252525252525252525252525252525252525252525252523%2010%20corrected%20(%20r%20p%20)/ibis%20hotel%20project-ra%20bills/ibis-ra-08(blk%20submit).xls'#$'"</definedName>
    <definedName name="kb_1">NA()</definedName>
    <definedName name="kb_2">NA()</definedName>
    <definedName name="kb_3">NA()</definedName>
    <definedName name="kb_5">NA()</definedName>
    <definedName name="kc_1">NA()</definedName>
    <definedName name="kc_2">NA()</definedName>
    <definedName name="kc_3">NA()</definedName>
    <definedName name="kc_5">NA()</definedName>
    <definedName name="KC139_10">"'file:///media/MIT%20HOSTEL/Report%20for%20june10/RA%20BILL%2003%20As%2001/RA%20BILL%20NO%2004/RA%20BILL%2003%20As%2001/RA%20BILL%20NO%201%20Certified/DOCUME~1/gshankar/LOCALS~1/Temp/Rar$DI95.726/Food%20Court/Rate,Variation%20&amp;%20stocks/Rough-31.12.05.xls"</definedName>
    <definedName name="KC139_11">"'file:///C:/DOCUME~1/gshankar/LOCALS~1/Temp/Rar$DI95.726/Food%20Court/Rate,Variation%20&amp;%20stocks/Rough-31.12.05.xls'#$''.$A$1"</definedName>
    <definedName name="KC139_12">"'file:///media/MIT%20HOSTEL/Report%20for%20june10/RA%20BILL%2003%20As%2001/RA%20BILL%20NO%2004/DOCUME~1/gshankar/LOCALS~1/Temp/Rar$DI95.726/Food%20Court/Rate,Variation%20&amp;%20stocks/Rough-31.12.05.xls'#$''.$A$1"</definedName>
    <definedName name="KC139_2">"'file:///media/MIT%20HOSTEL/Report%20for%20june10/RA%20BILL%2003%20As%2001/RA%20BILL%20NO%2004/RA%20BILL%2003%20As%2001/RA%20BILL%20NO%201%20Certified/DOCUME~1/gshankar/LOCALS~1/Temp/Rar$DI95.726/Food%20Court/Rate,Variation%20&amp;%20stocks/Rough-31.12.05.xls"</definedName>
    <definedName name="KC139_3">"'file:///C:/DOCUME~1/gshankar/LOCALS~1/Temp/Rar$DI95.726/Food%20Court/Rate,Variation%20&amp;%20stocks/Rough-31.12.05.xls'#$''.$A$1"</definedName>
    <definedName name="KC139_4">"'file:///media/MIT%20HOSTEL/Report%20for%20june10/RA%20BILL%2003%20As%2001/RA%20BILL%20NO%2004/DOCUME~1/gshankar/LOCALS~1/Temp/Rar$DI95.726/Food%20Court/Rate,Variation%20&amp;%20stocks/Rough-31.12.05.xls'#$''.$A$1"</definedName>
    <definedName name="KC139_8">"'file:///C:/DOCUME~1/gshankar/LOCALS~1/Temp/Rar$DI95.726/Food%20Court/Rate,Variation%20&amp;%20stocks/Rough-31.12.05.xls'#$''.$A$1"</definedName>
    <definedName name="Kh___0_1">NA()</definedName>
    <definedName name="Kh___0_2">NA()</definedName>
    <definedName name="Kh___0_3">NA()</definedName>
    <definedName name="Kh___0_5">NA()</definedName>
    <definedName name="Kh___13_1">NA()</definedName>
    <definedName name="Kh___13_2">NA()</definedName>
    <definedName name="Kh___13_3">NA()</definedName>
    <definedName name="Kh___13_5">NA()</definedName>
    <definedName name="Kh_1">NA()</definedName>
    <definedName name="Kh_2">NA()</definedName>
    <definedName name="Kh_3">NA()</definedName>
    <definedName name="Kh_5">NA()</definedName>
    <definedName name="khj">{#N/A,#N/A,TRUE,"Front";#N/A,#N/A,TRUE,"Simple Letter";#N/A,#N/A,TRUE,"Inside";#N/A,#N/A,TRUE,"Contents";#N/A,#N/A,TRUE,"Basis";#N/A,#N/A,TRUE,"Inclusions";#N/A,#N/A,TRUE,"Exclusions";#N/A,#N/A,TRUE,"Areas";#N/A,#N/A,TRUE,"Summary";#N/A,#N/A,TRUE,"Detail"}</definedName>
    <definedName name="Ki___0_1">NA()</definedName>
    <definedName name="Ki___0_2">NA()</definedName>
    <definedName name="Ki___0_3">NA()</definedName>
    <definedName name="Ki___0_5">NA()</definedName>
    <definedName name="Ki___13_1">NA()</definedName>
    <definedName name="Ki___13_2">NA()</definedName>
    <definedName name="Ki___13_3">NA()</definedName>
    <definedName name="Ki___13_5">NA()</definedName>
    <definedName name="Ki_1">NA()</definedName>
    <definedName name="Ki_2">NA()</definedName>
    <definedName name="Ki_3">NA()</definedName>
    <definedName name="Ki_5">NA()</definedName>
    <definedName name="Ki1___0_1">NA()</definedName>
    <definedName name="Ki1___0_2">NA()</definedName>
    <definedName name="Ki1___0_3">NA()</definedName>
    <definedName name="Ki1___0_5">NA()</definedName>
    <definedName name="Ki1___13_1">NA()</definedName>
    <definedName name="Ki1___13_2">NA()</definedName>
    <definedName name="Ki1___13_3">NA()</definedName>
    <definedName name="Ki1___13_5">NA()</definedName>
    <definedName name="Ki2___0_1">NA()</definedName>
    <definedName name="Ki2___0_2">NA()</definedName>
    <definedName name="Ki2___0_3">NA()</definedName>
    <definedName name="Ki2___0_5">NA()</definedName>
    <definedName name="Ki2___13_1">NA()</definedName>
    <definedName name="Ki2___13_2">NA()</definedName>
    <definedName name="Ki2___13_3">NA()</definedName>
    <definedName name="Ki2___13_5">NA()</definedName>
    <definedName name="Kii___0_1">NA()</definedName>
    <definedName name="Kii___0_2">NA()</definedName>
    <definedName name="Kii___0_3">NA()</definedName>
    <definedName name="Kii___0_5">NA()</definedName>
    <definedName name="Kii___13_1">NA()</definedName>
    <definedName name="Kii___13_2">NA()</definedName>
    <definedName name="Kii___13_3">NA()</definedName>
    <definedName name="Kii___13_5">NA()</definedName>
    <definedName name="Kii_1">NA()</definedName>
    <definedName name="Kii_2">NA()</definedName>
    <definedName name="Kii_3">NA()</definedName>
    <definedName name="Kii_5">NA()</definedName>
    <definedName name="kil">{#N/A,#N/A,TRUE,"Front";#N/A,#N/A,TRUE,"Simple Letter";#N/A,#N/A,TRUE,"Inside";#N/A,#N/A,TRUE,"Contents";#N/A,#N/A,TRUE,"Basis";#N/A,#N/A,TRUE,"Inclusions";#N/A,#N/A,TRUE,"Exclusions";#N/A,#N/A,TRUE,"Areas";#N/A,#N/A,TRUE,"Summary";#N/A,#N/A,TRUE,"Detail"}</definedName>
    <definedName name="kir">{#N/A,#N/A,TRUE,"Front";#N/A,#N/A,TRUE,"Simple Letter";#N/A,#N/A,TRUE,"Inside";#N/A,#N/A,TRUE,"Contents";#N/A,#N/A,TRUE,"Basis";#N/A,#N/A,TRUE,"Inclusions";#N/A,#N/A,TRUE,"Exclusions";#N/A,#N/A,TRUE,"Areas";#N/A,#N/A,TRUE,"Summary";#N/A,#N/A,TRUE,"Detail"}</definedName>
    <definedName name="kj">{#N/A,#N/A,TRUE,"Krycí list"}</definedName>
    <definedName name="kjk">{#N/A,#N/A,TRUE,"Front";#N/A,#N/A,TRUE,"Simple Letter";#N/A,#N/A,TRUE,"Inside";#N/A,#N/A,TRUE,"Contents";#N/A,#N/A,TRUE,"Basis";#N/A,#N/A,TRUE,"Inclusions";#N/A,#N/A,TRUE,"Exclusions";#N/A,#N/A,TRUE,"Areas";#N/A,#N/A,TRUE,"Summary";#N/A,#N/A,TRUE,"Detail"}</definedName>
    <definedName name="kju">{#N/A,#N/A,TRUE,"Front";#N/A,#N/A,TRUE,"Simple Letter";#N/A,#N/A,TRUE,"Inside";#N/A,#N/A,TRUE,"Contents";#N/A,#N/A,TRUE,"Basis";#N/A,#N/A,TRUE,"Inclusions";#N/A,#N/A,TRUE,"Exclusions";#N/A,#N/A,TRUE,"Areas";#N/A,#N/A,TRUE,"Summary";#N/A,#N/A,TRUE,"Detail"}</definedName>
    <definedName name="kkkkkkk">{#N/A,#N/A,TRUE,"Krycí list"}</definedName>
    <definedName name="KLDNG">{#N/A,#N/A,TRUE,"Front";#N/A,#N/A,TRUE,"Simple Letter";#N/A,#N/A,TRUE,"Inside";#N/A,#N/A,TRUE,"Contents";#N/A,#N/A,TRUE,"Basis";#N/A,#N/A,TRUE,"Inclusions";#N/A,#N/A,TRUE,"Exclusions";#N/A,#N/A,TRUE,"Areas";#N/A,#N/A,TRUE,"Summary";#N/A,#N/A,TRUE,"Detail"}</definedName>
    <definedName name="klk">{"'Bill No. 7'!$A$1:$G$32"}</definedName>
    <definedName name="Km___0_1">NA()</definedName>
    <definedName name="Km___0_2">NA()</definedName>
    <definedName name="Km___0_3">NA()</definedName>
    <definedName name="Km___0_5">NA()</definedName>
    <definedName name="Km___13_1">NA()</definedName>
    <definedName name="Km___13_2">NA()</definedName>
    <definedName name="Km___13_3">NA()</definedName>
    <definedName name="Km___13_5">NA()</definedName>
    <definedName name="Km_1">NA()</definedName>
    <definedName name="Km_2">NA()</definedName>
    <definedName name="Km_3">NA()</definedName>
    <definedName name="Km_5">NA()</definedName>
    <definedName localSheetId="1" name="kp">{#N/A,#N/A,TRUE,"Front";#N/A,#N/A,TRUE,"Simple Letter";#N/A,#N/A,TRUE,"Inside";#N/A,#N/A,TRUE,"Contents";#N/A,#N/A,TRUE,"Basis";#N/A,#N/A,TRUE,"Inclusions";#N/A,#N/A,TRUE,"Exclusions";#N/A,#N/A,TRUE,"Areas";#N/A,#N/A,TRUE,"Summary";#N/A,#N/A,TRUE,"Detail"}</definedName>
    <definedName name="kp">{#N/A,#N/A,TRUE,"Front";#N/A,#N/A,TRUE,"Simple Letter";#N/A,#N/A,TRUE,"Inside";#N/A,#N/A,TRUE,"Contents";#N/A,#N/A,TRUE,"Basis";#N/A,#N/A,TRUE,"Inclusions";#N/A,#N/A,TRUE,"Exclusions";#N/A,#N/A,TRUE,"Areas";#N/A,#N/A,TRUE,"Summary";#N/A,#N/A,TRUE,"Detail"}</definedName>
    <definedName name="kp_1">{#N/A,#N/A,TRUE,"Front";#N/A,#N/A,TRUE,"Simple Letter";#N/A,#N/A,TRUE,"Inside";#N/A,#N/A,TRUE,"Contents";#N/A,#N/A,TRUE,"Basis";#N/A,#N/A,TRUE,"Inclusions";#N/A,#N/A,TRUE,"Exclusions";#N/A,#N/A,TRUE,"Areas";#N/A,#N/A,TRUE,"Summary";#N/A,#N/A,TRUE,"Detail"}</definedName>
    <definedName name="kp_1_1">{#N/A,#N/A,TRUE,"Front";#N/A,#N/A,TRUE,"Simple Letter";#N/A,#N/A,TRUE,"Inside";#N/A,#N/A,TRUE,"Contents";#N/A,#N/A,TRUE,"Basis";#N/A,#N/A,TRUE,"Inclusions";#N/A,#N/A,TRUE,"Exclusions";#N/A,#N/A,TRUE,"Areas";#N/A,#N/A,TRUE,"Summary";#N/A,#N/A,TRUE,"Detail"}</definedName>
    <definedName name="kp_2">{#N/A,#N/A,TRUE,"Front";#N/A,#N/A,TRUE,"Simple Letter";#N/A,#N/A,TRUE,"Inside";#N/A,#N/A,TRUE,"Contents";#N/A,#N/A,TRUE,"Basis";#N/A,#N/A,TRUE,"Inclusions";#N/A,#N/A,TRUE,"Exclusions";#N/A,#N/A,TRUE,"Areas";#N/A,#N/A,TRUE,"Summary";#N/A,#N/A,TRUE,"Detail"}</definedName>
    <definedName name="kp_2_1">{#N/A,#N/A,TRUE,"Front";#N/A,#N/A,TRUE,"Simple Letter";#N/A,#N/A,TRUE,"Inside";#N/A,#N/A,TRUE,"Contents";#N/A,#N/A,TRUE,"Basis";#N/A,#N/A,TRUE,"Inclusions";#N/A,#N/A,TRUE,"Exclusions";#N/A,#N/A,TRUE,"Areas";#N/A,#N/A,TRUE,"Summary";#N/A,#N/A,TRUE,"Detail"}</definedName>
    <definedName name="kp_3">{#N/A,#N/A,TRUE,"Front";#N/A,#N/A,TRUE,"Simple Letter";#N/A,#N/A,TRUE,"Inside";#N/A,#N/A,TRUE,"Contents";#N/A,#N/A,TRUE,"Basis";#N/A,#N/A,TRUE,"Inclusions";#N/A,#N/A,TRUE,"Exclusions";#N/A,#N/A,TRUE,"Areas";#N/A,#N/A,TRUE,"Summary";#N/A,#N/A,TRUE,"Detail"}</definedName>
    <definedName name="kp_3_1">{#N/A,#N/A,TRUE,"Front";#N/A,#N/A,TRUE,"Simple Letter";#N/A,#N/A,TRUE,"Inside";#N/A,#N/A,TRUE,"Contents";#N/A,#N/A,TRUE,"Basis";#N/A,#N/A,TRUE,"Inclusions";#N/A,#N/A,TRUE,"Exclusions";#N/A,#N/A,TRUE,"Areas";#N/A,#N/A,TRUE,"Summary";#N/A,#N/A,TRUE,"Detail"}</definedName>
    <definedName name="kp1_1">{#N/A,#N/A,TRUE,"Front";#N/A,#N/A,TRUE,"Simple Letter";#N/A,#N/A,TRUE,"Inside";#N/A,#N/A,TRUE,"Contents";#N/A,#N/A,TRUE,"Basis";#N/A,#N/A,TRUE,"Inclusions";#N/A,#N/A,TRUE,"Exclusions";#N/A,#N/A,TRUE,"Areas";#N/A,#N/A,TRUE,"Summary";#N/A,#N/A,TRUE,"Detail"}</definedName>
    <definedName name="kp1_1_1">{#N/A,#N/A,TRUE,"Front";#N/A,#N/A,TRUE,"Simple Letter";#N/A,#N/A,TRUE,"Inside";#N/A,#N/A,TRUE,"Contents";#N/A,#N/A,TRUE,"Basis";#N/A,#N/A,TRUE,"Inclusions";#N/A,#N/A,TRUE,"Exclusions";#N/A,#N/A,TRUE,"Areas";#N/A,#N/A,TRUE,"Summary";#N/A,#N/A,TRUE,"Detail"}</definedName>
    <definedName name="kp1_2">{#N/A,#N/A,TRUE,"Front";#N/A,#N/A,TRUE,"Simple Letter";#N/A,#N/A,TRUE,"Inside";#N/A,#N/A,TRUE,"Contents";#N/A,#N/A,TRUE,"Basis";#N/A,#N/A,TRUE,"Inclusions";#N/A,#N/A,TRUE,"Exclusions";#N/A,#N/A,TRUE,"Areas";#N/A,#N/A,TRUE,"Summary";#N/A,#N/A,TRUE,"Detail"}</definedName>
    <definedName name="kp1_2_1">{#N/A,#N/A,TRUE,"Front";#N/A,#N/A,TRUE,"Simple Letter";#N/A,#N/A,TRUE,"Inside";#N/A,#N/A,TRUE,"Contents";#N/A,#N/A,TRUE,"Basis";#N/A,#N/A,TRUE,"Inclusions";#N/A,#N/A,TRUE,"Exclusions";#N/A,#N/A,TRUE,"Areas";#N/A,#N/A,TRUE,"Summary";#N/A,#N/A,TRUE,"Detail"}</definedName>
    <definedName name="kp1_3">{#N/A,#N/A,TRUE,"Front";#N/A,#N/A,TRUE,"Simple Letter";#N/A,#N/A,TRUE,"Inside";#N/A,#N/A,TRUE,"Contents";#N/A,#N/A,TRUE,"Basis";#N/A,#N/A,TRUE,"Inclusions";#N/A,#N/A,TRUE,"Exclusions";#N/A,#N/A,TRUE,"Areas";#N/A,#N/A,TRUE,"Summary";#N/A,#N/A,TRUE,"Detail"}</definedName>
    <definedName name="kp1_3_1">{#N/A,#N/A,TRUE,"Front";#N/A,#N/A,TRUE,"Simple Letter";#N/A,#N/A,TRUE,"Inside";#N/A,#N/A,TRUE,"Contents";#N/A,#N/A,TRUE,"Basis";#N/A,#N/A,TRUE,"Inclusions";#N/A,#N/A,TRUE,"Exclusions";#N/A,#N/A,TRUE,"Areas";#N/A,#N/A,TRUE,"Summary";#N/A,#N/A,TRUE,"Detail"}</definedName>
    <definedName name="kpl">{#N/A,#N/A,TRUE,"Front";#N/A,#N/A,TRUE,"Simple Letter";#N/A,#N/A,TRUE,"Inside";#N/A,#N/A,TRUE,"Contents";#N/A,#N/A,TRUE,"Basis";#N/A,#N/A,TRUE,"Inclusions";#N/A,#N/A,TRUE,"Exclusions";#N/A,#N/A,TRUE,"Areas";#N/A,#N/A,TRUE,"Summary";#N/A,#N/A,TRUE,"Detail"}</definedName>
    <definedName name="krs">{#N/A,#N/A,TRUE,"Front";#N/A,#N/A,TRUE,"Simple Letter";#N/A,#N/A,TRUE,"Inside";#N/A,#N/A,TRUE,"Contents";#N/A,#N/A,TRUE,"Basis";#N/A,#N/A,TRUE,"Inclusions";#N/A,#N/A,TRUE,"Exclusions";#N/A,#N/A,TRUE,"Areas";#N/A,#N/A,TRUE,"Summary";#N/A,#N/A,TRUE,"Detail"}</definedName>
    <definedName name="Ks___0_1">NA()</definedName>
    <definedName name="Ks___0_2">NA()</definedName>
    <definedName name="Ks___0_3">NA()</definedName>
    <definedName name="Ks___0_5">NA()</definedName>
    <definedName name="Ks___13_1">NA()</definedName>
    <definedName name="Ks___13_2">NA()</definedName>
    <definedName name="Ks___13_3">NA()</definedName>
    <definedName name="Ks___13_5">NA()</definedName>
    <definedName name="Ks_1">NA()</definedName>
    <definedName name="Ks_2">NA()</definedName>
    <definedName name="Ks_3">NA()</definedName>
    <definedName name="Ks_5">NA()</definedName>
    <definedName name="kskk">{#N/A,#N/A,FALSE,"COVER.XLS";#N/A,#N/A,FALSE,"RACT1.XLS";#N/A,#N/A,FALSE,"RACT2.XLS";#N/A,#N/A,FALSE,"ECCMP";#N/A,#N/A,FALSE,"WELDER.XLS"}</definedName>
    <definedName name="KUKULE_GANGA_HYDROPOWER_PROJECT_5">NA()</definedName>
    <definedName name="kvs">{#N/A,#N/A,FALSE,"COVER1.XLS ";#N/A,#N/A,FALSE,"RACT1.XLS";#N/A,#N/A,FALSE,"RACT2.XLS";#N/A,#N/A,FALSE,"ECCMP";#N/A,#N/A,FALSE,"WELDER.XLS"}</definedName>
    <definedName name="L___0_1">NA()</definedName>
    <definedName name="L___0_2">NA()</definedName>
    <definedName name="L___0_3">NA()</definedName>
    <definedName name="L___0_5">NA()</definedName>
    <definedName name="L___13_1">NA()</definedName>
    <definedName name="L___13_2">NA()</definedName>
    <definedName name="L___13_3">NA()</definedName>
    <definedName name="L___13_5">NA()</definedName>
    <definedName name="L_1">NA()</definedName>
    <definedName name="L_1_1">NA()</definedName>
    <definedName name="L_15">"$#REF!.$#REF!$#REF!"</definedName>
    <definedName name="L_2">NA()</definedName>
    <definedName name="L_2_1">NA()</definedName>
    <definedName name="L_3">NA()</definedName>
    <definedName name="L_3_1">"$#REF!.$#REF!$#REF!"</definedName>
    <definedName name="L_4">"$#REF!.$#REF!$#REF!"</definedName>
    <definedName name="L_5">NA()</definedName>
    <definedName name="L_6">"$#REF!.$#REF!$#REF!"</definedName>
    <definedName name="la">{#N/A,#N/A,TRUE,"Front";#N/A,#N/A,TRUE,"Simple Letter";#N/A,#N/A,TRUE,"Inside";#N/A,#N/A,TRUE,"Contents";#N/A,#N/A,TRUE,"Basis";#N/A,#N/A,TRUE,"Inclusions";#N/A,#N/A,TRUE,"Exclusions";#N/A,#N/A,TRUE,"Areas";#N/A,#N/A,TRUE,"Summary";#N/A,#N/A,TRUE,"Detail"}</definedName>
    <definedName name="Labour">NA()</definedName>
    <definedName name="LAMP___0_1">NA()</definedName>
    <definedName name="LAMP___0_2">NA()</definedName>
    <definedName name="LAMP___0_3">NA()</definedName>
    <definedName name="LAMP___0_5">NA()</definedName>
    <definedName name="LAMP___13_1">NA()</definedName>
    <definedName name="LAMP___13_2">NA()</definedName>
    <definedName name="LAMP___13_3">NA()</definedName>
    <definedName name="LAMP___13_5">NA()</definedName>
    <definedName name="LAMP_1">NA()</definedName>
    <definedName name="LAMP_2">NA()</definedName>
    <definedName name="LAMP_3">NA()</definedName>
    <definedName name="LAMP_5">NA()</definedName>
    <definedName name="LANE">{"Execavation",#N/A,FALSE,"furniture (employer)"}</definedName>
    <definedName name="Last_Row_1">NA()</definedName>
    <definedName name="Last_Row_2">NA()</definedName>
    <definedName name="LAVUUUSR">{#N/A,#N/A,TRUE,"Front";#N/A,#N/A,TRUE,"Simple Letter";#N/A,#N/A,TRUE,"Inside";#N/A,#N/A,TRUE,"Contents";#N/A,#N/A,TRUE,"Basis";#N/A,#N/A,TRUE,"Inclusions";#N/A,#N/A,TRUE,"Exclusions";#N/A,#N/A,TRUE,"Areas";#N/A,#N/A,TRUE,"Summary";#N/A,#N/A,TRUE,"Detail"}</definedName>
    <definedName name="Lc___0_1">NA()</definedName>
    <definedName name="Lc___0_2">NA()</definedName>
    <definedName name="Lc___0_3">NA()</definedName>
    <definedName name="Lc___0_5">NA()</definedName>
    <definedName name="Lc___13_1">NA()</definedName>
    <definedName name="Lc___13_2">NA()</definedName>
    <definedName name="Lc___13_3">NA()</definedName>
    <definedName name="Lc___13_5">NA()</definedName>
    <definedName name="Lc_1">NA()</definedName>
    <definedName name="LC_1_1">NA()</definedName>
    <definedName name="LC_15">"$#REF!.$#REF!$#REF!"</definedName>
    <definedName name="Lc_2">NA()</definedName>
    <definedName name="LC_2_1">NA()</definedName>
    <definedName name="Lc_3">NA()</definedName>
    <definedName name="LC_3_1">"$#REF!.$#REF!$#REF!"</definedName>
    <definedName name="LC_4">"$#REF!.$#REF!$#REF!"</definedName>
    <definedName name="Lc_5">NA()</definedName>
    <definedName name="LC_6">"$#REF!.$#REF!$#REF!"</definedName>
    <definedName name="LCAR100_1">NA()</definedName>
    <definedName name="LCAR100_2">NA()</definedName>
    <definedName name="LCAR100_3">NA()</definedName>
    <definedName name="LCAR100_5">NA()</definedName>
    <definedName name="Lead_1">NA()</definedName>
    <definedName name="Lead_2">NA()</definedName>
    <definedName name="Lead_3">NA()</definedName>
    <definedName name="Lead_5">NA()</definedName>
    <definedName name="lef_1">NA()</definedName>
    <definedName name="lef_2">NA()</definedName>
    <definedName name="lef_3">NA()</definedName>
    <definedName name="lef_5">NA()</definedName>
    <definedName name="lel_1">NA()</definedName>
    <definedName name="lel_2">NA()</definedName>
    <definedName name="lel_3">NA()</definedName>
    <definedName name="lel_5">NA()</definedName>
    <definedName name="len_1">NA()</definedName>
    <definedName name="len_2">NA()</definedName>
    <definedName name="len_3">NA()</definedName>
    <definedName name="len_5">NA()</definedName>
    <definedName name="Light">{#N/A,#N/A,TRUE,"Krycí list"}</definedName>
    <definedName name="Lighting">{#N/A,#N/A,TRUE,"Krycí list"}</definedName>
    <definedName name="limcount">1</definedName>
    <definedName localSheetId="1" name="liner">{#N/A,#N/A,TRUE,"Front";#N/A,#N/A,TRUE,"Simple Letter";#N/A,#N/A,TRUE,"Inside";#N/A,#N/A,TRUE,"Contents";#N/A,#N/A,TRUE,"Basis";#N/A,#N/A,TRUE,"Inclusions";#N/A,#N/A,TRUE,"Exclusions";#N/A,#N/A,TRUE,"Areas";#N/A,#N/A,TRUE,"Summary";#N/A,#N/A,TRUE,"Detail"}</definedName>
    <definedName name="liner">{#N/A,#N/A,TRUE,"Front";#N/A,#N/A,TRUE,"Simple Letter";#N/A,#N/A,TRUE,"Inside";#N/A,#N/A,TRUE,"Contents";#N/A,#N/A,TRUE,"Basis";#N/A,#N/A,TRUE,"Inclusions";#N/A,#N/A,TRUE,"Exclusions";#N/A,#N/A,TRUE,"Areas";#N/A,#N/A,TRUE,"Summary";#N/A,#N/A,TRUE,"Detail"}</definedName>
    <definedName name="LINTELD.L">{#N/A,#N/A,TRUE,"Flooring "}</definedName>
    <definedName name="list">{#N/A,#N/A,TRUE,"Front";#N/A,#N/A,TRUE,"Simple Letter";#N/A,#N/A,TRUE,"Inside";#N/A,#N/A,TRUE,"Contents";#N/A,#N/A,TRUE,"Basis";#N/A,#N/A,TRUE,"Inclusions";#N/A,#N/A,TRUE,"Exclusions";#N/A,#N/A,TRUE,"Areas";#N/A,#N/A,TRUE,"Summary";#N/A,#N/A,TRUE,"Detail"}</definedName>
    <definedName name="LK">{#N/A,#N/A,TRUE,"Cross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l">{#N/A,#N/A,TRUE,"Front";#N/A,#N/A,TRUE,"Simple Letter";#N/A,#N/A,TRUE,"Inside";#N/A,#N/A,TRUE,"Contents";#N/A,#N/A,TRUE,"Basis";#N/A,#N/A,TRUE,"Inclusions";#N/A,#N/A,TRUE,"Exclusions";#N/A,#N/A,TRUE,"Areas";#N/A,#N/A,TRUE,"Summary";#N/A,#N/A,TRUE,"Detail"}</definedName>
    <definedName name="LL">{#N/A,#N/A,TRUE,"Front";#N/A,#N/A,TRUE,"Simple Letter";#N/A,#N/A,TRUE,"Inside";#N/A,#N/A,TRUE,"Contents";#N/A,#N/A,TRUE,"Basis";#N/A,#N/A,TRUE,"Inclusions";#N/A,#N/A,TRUE,"Exclusions";#N/A,#N/A,TRUE,"Areas";#N/A,#N/A,TRUE,"Summary";#N/A,#N/A,TRUE,"Detail"}</definedName>
    <definedName name="LLALALLA">{#N/A,#N/A,TRUE,"Front";#N/A,#N/A,TRUE,"Simple Letter";#N/A,#N/A,TRUE,"Inside";#N/A,#N/A,TRUE,"Contents";#N/A,#N/A,TRUE,"Basis";#N/A,#N/A,TRUE,"Inclusions";#N/A,#N/A,TRUE,"Exclusions";#N/A,#N/A,TRUE,"Areas";#N/A,#N/A,TRUE,"Summary";#N/A,#N/A,TRUE,"Detail"}</definedName>
    <definedName name="lll">{#N/A,#N/A,TRUE,"Front";#N/A,#N/A,TRUE,"Simple Letter";#N/A,#N/A,TRUE,"Inside";#N/A,#N/A,TRUE,"Contents";#N/A,#N/A,TRUE,"Basis";#N/A,#N/A,TRUE,"Inclusions";#N/A,#N/A,TRUE,"Exclusions";#N/A,#N/A,TRUE,"Areas";#N/A,#N/A,TRUE,"Summary";#N/A,#N/A,TRUE,"Detail"}</definedName>
    <definedName name="lllo">{#N/A,#N/A,TRUE,"1호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Location_10">NA()</definedName>
    <definedName name="Location_11">NA()</definedName>
    <definedName name="Location_12">NA()</definedName>
    <definedName name="Location_2">NA()</definedName>
    <definedName name="Location_26">NA()</definedName>
    <definedName name="Location_3">NA()</definedName>
    <definedName name="Location_4">NA()</definedName>
    <definedName name="Location_5">NA()</definedName>
    <definedName name="Location_6">NA()</definedName>
    <definedName name="Location_7">NA()</definedName>
    <definedName name="Location_9">NA()</definedName>
    <definedName name="loi">{#N/A,#N/A,TRUE,"Front";#N/A,#N/A,TRUE,"Simple Letter";#N/A,#N/A,TRUE,"Inside";#N/A,#N/A,TRUE,"Contents";#N/A,#N/A,TRUE,"Basis";#N/A,#N/A,TRUE,"Inclusions";#N/A,#N/A,TRUE,"Exclusions";#N/A,#N/A,TRUE,"Areas";#N/A,#N/A,TRUE,"Summary";#N/A,#N/A,TRUE,"Detail"}</definedName>
    <definedName name="look_15">"$#REF!.$#REF!$#REF!"</definedName>
    <definedName name="look_3">"$#REF!.$#REF!$#REF!"</definedName>
    <definedName name="look_4">"$#REF!.$#REF!$#REF!"</definedName>
    <definedName name="look_5">NA()</definedName>
    <definedName name="look_6">"$#REF!.$#REF!$#REF!"</definedName>
    <definedName name="LOP">{#N/A,#N/A,TRUE,"Front";#N/A,#N/A,TRUE,"Simple Letter";#N/A,#N/A,TRUE,"Inside";#N/A,#N/A,TRUE,"Contents";#N/A,#N/A,TRUE,"Basis";#N/A,#N/A,TRUE,"Inclusions";#N/A,#N/A,TRUE,"Exclusions";#N/A,#N/A,TRUE,"Areas";#N/A,#N/A,TRUE,"Summary";#N/A,#N/A,TRUE,"Detail"}</definedName>
    <definedName name="Lr___0_1">NA()</definedName>
    <definedName name="Lr___0_2">NA()</definedName>
    <definedName name="Lr___0_3">NA()</definedName>
    <definedName name="Lr___0_5">NA()</definedName>
    <definedName name="Lr___13_1">NA()</definedName>
    <definedName name="Lr___13_2">NA()</definedName>
    <definedName name="Lr___13_3">NA()</definedName>
    <definedName name="Lr___13_5">NA()</definedName>
    <definedName name="Lr_1">NA()</definedName>
    <definedName name="Lr_2">NA()</definedName>
    <definedName name="Lr_3">NA()</definedName>
    <definedName name="Lr_5">NA()</definedName>
    <definedName name="LSNO1_1">NA()</definedName>
    <definedName name="LSNO1_2">NA()</definedName>
    <definedName name="LSNO1_3">NA()</definedName>
    <definedName name="LSNO1_5">NA()</definedName>
    <definedName name="LSNO12_1">NA()</definedName>
    <definedName name="LSNO12_2">NA()</definedName>
    <definedName name="LSNO12_3">NA()</definedName>
    <definedName name="LSNO12_5">NA()</definedName>
    <definedName name="LSNO12_6">NA()</definedName>
    <definedName name="LSNO13_1">NA()</definedName>
    <definedName name="LSNO13_2">NA()</definedName>
    <definedName name="LSNO13_3">NA()</definedName>
    <definedName name="LSNO13_5">NA()</definedName>
    <definedName name="LSNO14_1">NA()</definedName>
    <definedName name="LSNO14_2">NA()</definedName>
    <definedName name="LSNO14_3">NA()</definedName>
    <definedName name="LSNO14_5">NA()</definedName>
    <definedName name="LSNO15_1">NA()</definedName>
    <definedName name="LSNO15_2">NA()</definedName>
    <definedName name="LSNO15_3">NA()</definedName>
    <definedName name="LSNO15_5">NA()</definedName>
    <definedName name="LSNO15_6">NA()</definedName>
    <definedName name="LSNO17_1">NA()</definedName>
    <definedName name="LSNO17_2">NA()</definedName>
    <definedName name="LSNO17_3">NA()</definedName>
    <definedName name="LSNO17_5">NA()</definedName>
    <definedName name="LSNO17_6">NA()</definedName>
    <definedName name="LSNO2_1">NA()</definedName>
    <definedName name="LSNO2_2">NA()</definedName>
    <definedName name="LSNO2_3">NA()</definedName>
    <definedName name="LSNO2_5">NA()</definedName>
    <definedName name="LSNO21_1">NA()</definedName>
    <definedName name="LSNO21_2">NA()</definedName>
    <definedName name="LSNO21_3">NA()</definedName>
    <definedName name="LSNO21_5">NA()</definedName>
    <definedName name="LSNO21_6">NA()</definedName>
    <definedName name="LSNO23_1">NA()</definedName>
    <definedName name="LSNO23_2">NA()</definedName>
    <definedName name="LSNO23_3">NA()</definedName>
    <definedName name="LSNO23_5">NA()</definedName>
    <definedName name="LSNO24_1">NA()</definedName>
    <definedName name="LSNO24_2">NA()</definedName>
    <definedName name="LSNO24_3">NA()</definedName>
    <definedName name="LSNO24_5">NA()</definedName>
    <definedName name="LSNO24_6">NA()</definedName>
    <definedName name="LSNO25_1">NA()</definedName>
    <definedName name="LSNO25_2">NA()</definedName>
    <definedName name="LSNO25_3">NA()</definedName>
    <definedName name="LSNO25_5">NA()</definedName>
    <definedName name="LSNO26_1">NA()</definedName>
    <definedName name="LSNO26_2">NA()</definedName>
    <definedName name="LSNO26_3">NA()</definedName>
    <definedName name="LSNO26_5">NA()</definedName>
    <definedName name="LSNO26_6">NA()</definedName>
    <definedName name="LSNO27_1">NA()</definedName>
    <definedName name="LSNO27_2">NA()</definedName>
    <definedName name="LSNO27_3">NA()</definedName>
    <definedName name="LSNO27_5">NA()</definedName>
    <definedName name="LSNO27_6">NA()</definedName>
    <definedName name="LSNO28_1">NA()</definedName>
    <definedName name="LSNO28_2">NA()</definedName>
    <definedName name="LSNO28_3">NA()</definedName>
    <definedName name="LSNO28_5">NA()</definedName>
    <definedName name="LSNO28_6">NA()</definedName>
    <definedName name="LSNO29_1">NA()</definedName>
    <definedName name="LSNO29_2">NA()</definedName>
    <definedName name="LSNO29_3">NA()</definedName>
    <definedName name="LSNO29_5">NA()</definedName>
    <definedName name="LSNO29_6">NA()</definedName>
    <definedName name="LSNO3_1">NA()</definedName>
    <definedName name="LSNO3_2">NA()</definedName>
    <definedName name="LSNO3_3">NA()</definedName>
    <definedName name="LSNO3_5">NA()</definedName>
    <definedName name="LSNO30_1">NA()</definedName>
    <definedName name="LSNO30_2">NA()</definedName>
    <definedName name="LSNO30_3">NA()</definedName>
    <definedName name="LSNO30_5">NA()</definedName>
    <definedName name="LSNO30_6">NA()</definedName>
    <definedName name="LSNO31_1">NA()</definedName>
    <definedName name="LSNO31_2">NA()</definedName>
    <definedName name="LSNO31_3">NA()</definedName>
    <definedName name="LSNO31_5">NA()</definedName>
    <definedName name="LSNO31_6">NA()</definedName>
    <definedName name="LSNO32_1">NA()</definedName>
    <definedName name="LSNO32_2">NA()</definedName>
    <definedName name="LSNO32_3">NA()</definedName>
    <definedName name="LSNO32_5">NA()</definedName>
    <definedName name="LSNO32_6">NA()</definedName>
    <definedName name="LSNO33_1">NA()</definedName>
    <definedName name="LSNO33_2">NA()</definedName>
    <definedName name="LSNO33_3">NA()</definedName>
    <definedName name="LSNO33_5">NA()</definedName>
    <definedName name="LSNO33_6">NA()</definedName>
    <definedName name="LSNO34_1">NA()</definedName>
    <definedName name="LSNO34_2">NA()</definedName>
    <definedName name="LSNO34_3">NA()</definedName>
    <definedName name="LSNO34_5">NA()</definedName>
    <definedName name="LSNO34_6">NA()</definedName>
    <definedName name="LSNO35_1">NA()</definedName>
    <definedName name="LSNO35_2">NA()</definedName>
    <definedName name="LSNO35_3">NA()</definedName>
    <definedName name="LSNO35_5">NA()</definedName>
    <definedName name="LSNO35_6">NA()</definedName>
    <definedName name="LSNO36_1">NA()</definedName>
    <definedName name="LSNO36_2">NA()</definedName>
    <definedName name="LSNO36_3">NA()</definedName>
    <definedName name="LSNO36_5">NA()</definedName>
    <definedName name="LSNO36_6">NA()</definedName>
    <definedName name="LSNO7_1">NA()</definedName>
    <definedName name="LSNO7_2">NA()</definedName>
    <definedName name="LSNO7_3">NA()</definedName>
    <definedName name="LSNO7_5">NA()</definedName>
    <definedName name="LSNO7_6">NA()</definedName>
    <definedName name="LSNO9_1">NA()</definedName>
    <definedName name="LSNO9_2">NA()</definedName>
    <definedName name="LSNO9_3">NA()</definedName>
    <definedName name="LSNO9_5">NA()</definedName>
    <definedName name="LSNO9_6">NA()</definedName>
    <definedName name="LtDebtDmy">#REF!,#REF!,#REF!,#REF!,#REF!</definedName>
    <definedName name="LUMEN___0_1">NA()</definedName>
    <definedName name="LUMEN___0_2">NA()</definedName>
    <definedName name="LUMEN___0_3">NA()</definedName>
    <definedName name="LUMEN___0_5">NA()</definedName>
    <definedName name="LUMEN___13_1">NA()</definedName>
    <definedName name="LUMEN___13_2">NA()</definedName>
    <definedName name="LUMEN___13_3">NA()</definedName>
    <definedName name="LUMEN___13_5">NA()</definedName>
    <definedName name="LUMEN_1">NA()</definedName>
    <definedName name="LUMEN_2">NA()</definedName>
    <definedName name="LUMEN_3">NA()</definedName>
    <definedName name="LUMEN_5">NA()</definedName>
    <definedName name="lumnm">{#N/A,#N/A,TRUE,"Front";#N/A,#N/A,TRUE,"Simple Letter";#N/A,#N/A,TRUE,"Inside";#N/A,#N/A,TRUE,"Contents";#N/A,#N/A,TRUE,"Basis";#N/A,#N/A,TRUE,"Inclusions";#N/A,#N/A,TRUE,"Exclusions";#N/A,#N/A,TRUE,"Areas";#N/A,#N/A,TRUE,"Summary";#N/A,#N/A,TRUE,"Detail"}</definedName>
    <definedName name="LUX___0_1">NA()</definedName>
    <definedName name="LUX___0_2">NA()</definedName>
    <definedName name="LUX___0_3">NA()</definedName>
    <definedName name="LUX___0_5">NA()</definedName>
    <definedName name="LUX___13_1">NA()</definedName>
    <definedName name="LUX___13_2">NA()</definedName>
    <definedName name="LUX___13_3">NA()</definedName>
    <definedName name="LUX___13_5">NA()</definedName>
    <definedName name="LUX_1">NA()</definedName>
    <definedName name="LUX_2">NA()</definedName>
    <definedName name="LUX_3">NA()</definedName>
    <definedName name="LUX_5">NA()</definedName>
    <definedName name="Lx___0_1">NA()</definedName>
    <definedName name="Lx___0_2">NA()</definedName>
    <definedName name="Lx___0_3">NA()</definedName>
    <definedName name="Lx___0_5">NA()</definedName>
    <definedName name="Lx___13_1">NA()</definedName>
    <definedName name="Lx___13_2">NA()</definedName>
    <definedName name="Lx___13_3">NA()</definedName>
    <definedName name="Lx___13_5">NA()</definedName>
    <definedName name="Lx_1">NA()</definedName>
    <definedName name="Lx_2">NA()</definedName>
    <definedName name="Lx_3">NA()</definedName>
    <definedName name="Lx_5">NA()</definedName>
    <definedName name="m___0_1">NA()</definedName>
    <definedName name="m___0_2">NA()</definedName>
    <definedName name="m___0_3">NA()</definedName>
    <definedName name="m___0_5">NA()</definedName>
    <definedName name="m___13_1">NA()</definedName>
    <definedName name="m___13_2">NA()</definedName>
    <definedName name="m___13_3">NA()</definedName>
    <definedName name="m___13_5">NA()</definedName>
    <definedName name="m_1">NA()</definedName>
    <definedName name="m_1_1">NA()</definedName>
    <definedName name="m_15">"$#REF!.$#REF!$#REF!"</definedName>
    <definedName name="m_2">NA()</definedName>
    <definedName name="m_2_1">NA()</definedName>
    <definedName name="m_3">NA()</definedName>
    <definedName name="m_3_1">"$#REF!.$#REF!$#REF!"</definedName>
    <definedName name="m_4">"$#REF!.$#REF!$#REF!"</definedName>
    <definedName name="m_5">NA()</definedName>
    <definedName name="m_6">"$#REF!.$#REF!$#REF!"</definedName>
    <definedName name="M_PlaceofPath">"\\SNYCEQT0100\HOME\LZURLO\DATA\TELMEX\Models\tmx_vdf.xls"</definedName>
    <definedName name="Machinary">{"Cost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g">{#N/A,#N/A,TRUE,"Front";#N/A,#N/A,TRUE,"Simple Letter";#N/A,#N/A,TRUE,"Inside";#N/A,#N/A,TRUE,"Contents";#N/A,#N/A,TRUE,"Basis";#N/A,#N/A,TRUE,"Inclusions";#N/A,#N/A,TRUE,"Exclusions";#N/A,#N/A,TRUE,"Areas";#N/A,#N/A,TRUE,"Summary";#N/A,#N/A,TRUE,"Detail"}</definedName>
    <definedName name="man___0_1">NA()</definedName>
    <definedName name="man___0_2">NA()</definedName>
    <definedName name="man___0_3">NA()</definedName>
    <definedName name="man___0_5">NA()</definedName>
    <definedName name="man___11_1">NA()</definedName>
    <definedName name="man___11_2">NA()</definedName>
    <definedName name="man___11_3">NA()</definedName>
    <definedName name="man___11_5">NA()</definedName>
    <definedName name="man___12_1">NA()</definedName>
    <definedName name="man___12_2">NA()</definedName>
    <definedName name="man___12_3">NA()</definedName>
    <definedName name="man___12_5">NA()</definedName>
    <definedName name="man_1">NA()</definedName>
    <definedName name="man_1_1">NA()</definedName>
    <definedName name="man_15">"$#REF!.$#REF!$#REF!"</definedName>
    <definedName name="man_2">NA()</definedName>
    <definedName name="man_2_1">NA()</definedName>
    <definedName name="man_3">NA()</definedName>
    <definedName name="man_3_1">"$#REF!.$#REF!$#REF!"</definedName>
    <definedName name="man_4">"$#REF!.$#REF!$#REF!"</definedName>
    <definedName name="man_5">NA()</definedName>
    <definedName name="man_6">"$#REF!.$#REF!$#REF!"</definedName>
    <definedName name="manday1___0_1">NA()</definedName>
    <definedName name="manday1___0_2">NA()</definedName>
    <definedName name="manday1___0_3">NA()</definedName>
    <definedName name="manday1___0_5">NA()</definedName>
    <definedName name="manday1___11_1">NA()</definedName>
    <definedName name="manday1___11_2">NA()</definedName>
    <definedName name="manday1___11_3">NA()</definedName>
    <definedName name="manday1___11_5">NA()</definedName>
    <definedName name="manday1___12_1">NA()</definedName>
    <definedName name="manday1___12_2">NA()</definedName>
    <definedName name="manday1___12_3">NA()</definedName>
    <definedName name="manday1___12_5">NA()</definedName>
    <definedName name="manday1_1">NA()</definedName>
    <definedName name="manday1_2">NA()</definedName>
    <definedName name="manday1_3">NA()</definedName>
    <definedName name="manday1_5">NA()</definedName>
    <definedName name="MaR">{#N/A,#N/A,TRUE,"Krycí list"}</definedName>
    <definedName name="march_qty_15">"$#REF!.$#REF!$#REF!"</definedName>
    <definedName name="march_qty_3">"$#REF!.$#REF!$#REF!"</definedName>
    <definedName name="march_qty_4">"$#REF!.$#REF!$#REF!"</definedName>
    <definedName name="march_qty_5">NA()</definedName>
    <definedName name="march_qty_6">"$#REF!.$#REF!$#REF!"</definedName>
    <definedName name="MASONRY">"$#REF!.$#REF!$#REF!"</definedName>
    <definedName name="MASONRY_5">"'file:///g:/ra%20bill%20corrected%20at%20home/ra%20bill%20%252525252525252525252525252525252525252525252525252525252525252525252525252525252525252525252523%2010%20corrected%20(%20r%20p%20)/ibis%20hotel%20project-ra%20bills/ibis-ra-08(blk%20submit).xls'#$'"</definedName>
    <definedName name="MASONRY_6">"'file:///g:/ra%20bill%20corrected%20at%20home/ra%20bill%20%252525252525252525252525252525252525252525252525252525252525252525252525252525252525252525252523%2010%20corrected%20(%20r%20p%20)/ibis%20hotel%20project-ra%20bills/ibis-ra-08(blk%20submit).xls'#$'"</definedName>
    <definedName name="mat">{#N/A,#N/A,TRUE,"Front";#N/A,#N/A,TRUE,"Simple Letter";#N/A,#N/A,TRUE,"Inside";#N/A,#N/A,TRUE,"Contents";#N/A,#N/A,TRUE,"Basis";#N/A,#N/A,TRUE,"Inclusions";#N/A,#N/A,TRUE,"Exclusions";#N/A,#N/A,TRUE,"Areas";#N/A,#N/A,TRUE,"Summary";#N/A,#N/A,TRUE,"Detail"}</definedName>
    <definedName name="MAZI_1">NA()</definedName>
    <definedName name="MAZI_2">NA()</definedName>
    <definedName name="MAZI_3">NA()</definedName>
    <definedName name="MAZI_5">NA()</definedName>
    <definedName name="MAZI_6">NA()</definedName>
    <definedName name="MCBDB">{#N/A,#N/A,FALSE,"mpph1";#N/A,#N/A,FALSE,"mpmseb";#N/A,#N/A,FALSE,"mpph2"}</definedName>
    <definedName name="measu">{#N/A,#N/A,TRUE,"Front";#N/A,#N/A,TRUE,"Simple Letter";#N/A,#N/A,TRUE,"Inside";#N/A,#N/A,TRUE,"Contents";#N/A,#N/A,TRUE,"Basis";#N/A,#N/A,TRUE,"Inclusions";#N/A,#N/A,TRUE,"Exclusions";#N/A,#N/A,TRUE,"Areas";#N/A,#N/A,TRUE,"Summary";#N/A,#N/A,TRUE,"Detail"}</definedName>
    <definedName name="measur">{#N/A,#N/A,TRUE,"Front";#N/A,#N/A,TRUE,"Simple Letter";#N/A,#N/A,TRUE,"Inside";#N/A,#N/A,TRUE,"Contents";#N/A,#N/A,TRUE,"Basis";#N/A,#N/A,TRUE,"Inclusions";#N/A,#N/A,TRUE,"Exclusions";#N/A,#N/A,TRUE,"Areas";#N/A,#N/A,TRUE,"Summary";#N/A,#N/A,TRUE,"Detail"}</definedName>
    <definedName name="Median.">{"'Bill No. 7'!$A$1:$G$32"}</definedName>
    <definedName name="meraregulace">{#N/A,#N/A,TRUE,"Krycí list"}</definedName>
    <definedName name="MF___0_1">NA()</definedName>
    <definedName name="MF___0_2">NA()</definedName>
    <definedName name="MF___0_3">NA()</definedName>
    <definedName name="MF___0_5">NA()</definedName>
    <definedName name="MF___13_1">NA()</definedName>
    <definedName name="MF___13_2">NA()</definedName>
    <definedName name="MF___13_3">NA()</definedName>
    <definedName name="MF___13_5">NA()</definedName>
    <definedName name="MF_1">NA()</definedName>
    <definedName name="MF_2">NA()</definedName>
    <definedName name="MF_3">NA()</definedName>
    <definedName name="MF_5">NA()</definedName>
    <definedName name="mgs">{#N/A,#N/A,TRUE,"Front";#N/A,#N/A,TRUE,"Simple Letter";#N/A,#N/A,TRUE,"Inside";#N/A,#N/A,TRUE,"Contents";#N/A,#N/A,TRUE,"Basis";#N/A,#N/A,TRUE,"Inclusions";#N/A,#N/A,TRUE,"Exclusions";#N/A,#N/A,TRUE,"Areas";#N/A,#N/A,TRUE,"Summary";#N/A,#N/A,TRUE,"Detail"}</definedName>
    <definedName name="mhjj">{"'Bill No. 7'!$A$1:$G$32"}</definedName>
    <definedName name="MISCELLANEOUS">"$#REF!.#REF!#REF!"</definedName>
    <definedName name="MISCELLANEOUS_11">"'file:///c:/documents%20and%20settings/uma.r.anprakashpmc/desktop/bills/docume~1/admini~1/locals~1/temp/rar$di01.859/ra_bill___13_corrected_20100213%20at%20home.xls'#$''.a1"</definedName>
    <definedName name="MISCELLANEOUS_5">"'file:///g:/ra%20bill%20corrected%20at%20home/ra%20bill%20%252525252525252525252525252525252525252525252525252525252525252525252525252525252525252525252523%2010%20corrected%20(%20r%20p%20)/ibis%20hotel%20project-ra%20bills/ibis-ra-08(blk%20submit).xls'#$'"</definedName>
    <definedName name="MISCELLANEOUS_6">"'file:///g:/ra%20bill%20corrected%20at%20home/ra%20bill%20%252525252525252525252525252525252525252525252525252525252525252525252525252525252525252525252523%2010%20corrected%20(%20r%20p%20)/ibis%20hotel%20project-ra%20bills/ibis-ra-08(blk%20submit).xls'#$'"</definedName>
    <definedName name="MISCELLANEOUS_8">"$#REF!.#REF!#REF!"</definedName>
    <definedName name="Miss">{#N/A,#N/A,TRUE,"Front";#N/A,#N/A,TRUE,"Simple Letter";#N/A,#N/A,TRUE,"Inside";#N/A,#N/A,TRUE,"Contents";#N/A,#N/A,TRUE,"Basis";#N/A,#N/A,TRUE,"Inclusions";#N/A,#N/A,TRUE,"Exclusions";#N/A,#N/A,TRUE,"Areas";#N/A,#N/A,TRUE,"Summary";#N/A,#N/A,TRUE,"Detail"}</definedName>
    <definedName name="mlifddsj">{#N/A,#N/A,TRUE,"Front";#N/A,#N/A,TRUE,"Simple Letter";#N/A,#N/A,TRUE,"Inside";#N/A,#N/A,TRUE,"Contents";#N/A,#N/A,TRUE,"Basis";#N/A,#N/A,TRUE,"Inclusions";#N/A,#N/A,TRUE,"Exclusions";#N/A,#N/A,TRUE,"Areas";#N/A,#N/A,TRUE,"Summary";#N/A,#N/A,TRUE,"Detail"}</definedName>
    <definedName name="mm">{#N/A,#N/A,TRUE,"Front";#N/A,#N/A,TRUE,"Simple Letter";#N/A,#N/A,TRUE,"Inside";#N/A,#N/A,TRUE,"Contents";#N/A,#N/A,TRUE,"Basis";#N/A,#N/A,TRUE,"Inclusions";#N/A,#N/A,TRUE,"Exclusions";#N/A,#N/A,TRUE,"Areas";#N/A,#N/A,TRUE,"Summary";#N/A,#N/A,TRUE,"Detail"}</definedName>
    <definedName name="mmm">{#N/A,#N/A,TRUE,"1? ????";#N/A,#N/A,TRUE,"1-2? ?????";#N/A,#N/A,TRUE,"2? ??";#N/A,#N/A,TRUE,"2??? ????";#N/A,#N/A,TRUE,"3(1)? ????";#N/A,#N/A,TRUE,"??????";#N/A,#N/A,TRUE,"3(1)?7 ????";#N/A,#N/A,TRUE,"5? ???";#N/A,#N/A,TRUE,"5?2 ???(?)";#N/A,#N/A,TRUE,"6? ????";#N/A,#N/A,TRUE,"6? ??(?)";#N/A,#N/A,TRUE,"6? ??(?)";#N/A,#N/A,TRUE,"????";#N/A,#N/A,TRUE,"6-6(3)? ??(??)";#N/A,#N/A,TRUE,"9? ???(?)";#N/A,#N/A,TRUE,"9? ???(?)";#N/A,#N/A,TRUE,"10(3)? ????";#N/A,#N/A,TRUE,"10(4)? ????"}</definedName>
    <definedName name="mmmmmmmmmmmm">{#N/A,#N/A,TRUE,"Krycí list"}</definedName>
    <definedName name="mo">{#N/A,#N/A,TRUE,"Front";#N/A,#N/A,TRUE,"Simple Letter";#N/A,#N/A,TRUE,"Inside";#N/A,#N/A,TRUE,"Contents";#N/A,#N/A,TRUE,"Basis";#N/A,#N/A,TRUE,"Inclusions";#N/A,#N/A,TRUE,"Exclusions";#N/A,#N/A,TRUE,"Areas";#N/A,#N/A,TRUE,"Summary";#N/A,#N/A,TRUE,"Detail"}</definedName>
    <definedName name="Month_2000">36708</definedName>
    <definedName name="mr10resi">{#N/A,#N/A,TRUE,"Introduction";#N/A,#N/A,TRUE,"Operating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{#N/A,#N/A,TRUE,"Financials";#N/A,#N/A,TRUE,"Operating Statistics";#N/A,#N/A,TRUE,"Capex &amp; Depreciation";#N/A,#N/A,TRUE,"Debt"}</definedName>
    <definedName name="MS200202rev2_15">"$#REF!.$#REF!$#REF!"</definedName>
    <definedName name="MS200202rev2_3">"$#REF!.$#REF!$#REF!"</definedName>
    <definedName name="MS200202rev2_4">"$#REF!.$#REF!$#REF!"</definedName>
    <definedName name="MS200202rev2_5">NA()</definedName>
    <definedName name="MS200202rev2_6">"$#REF!.$#REF!$#REF!"</definedName>
    <definedName name="ms2002may1706_15">"$#REF!.$#REF!$#REF!"</definedName>
    <definedName name="ms2002may1706_3">"$#REF!.$#REF!$#REF!"</definedName>
    <definedName name="ms2002may1706_4">"$#REF!.$#REF!$#REF!"</definedName>
    <definedName name="ms2002may1706_5">NA()</definedName>
    <definedName name="ms2002may1706_6">"$#REF!.$#REF!$#REF!"</definedName>
    <definedName name="msjune1807_15">"$#REF!.$#REF!$#REF!"</definedName>
    <definedName name="msjune1807_3">"$#REF!.$#REF!$#REF!"</definedName>
    <definedName name="msjune1807_4">"$#REF!.$#REF!$#REF!"</definedName>
    <definedName name="msjune1807_5">NA()</definedName>
    <definedName name="msjune1807_6">"$#REF!.$#REF!$#REF!"</definedName>
    <definedName name="mta">{#N/A,#N/A,TRUE,"Front";#N/A,#N/A,TRUE,"Simple Letter";#N/A,#N/A,TRUE,"Inside";#N/A,#N/A,TRUE,"Contents";#N/A,#N/A,TRUE,"Basis";#N/A,#N/A,TRUE,"Inclusions";#N/A,#N/A,TRUE,"Exclusions";#N/A,#N/A,TRUE,"Areas";#N/A,#N/A,TRUE,"Summary";#N/A,#N/A,TRUE,"Detail"}</definedName>
    <definedName name="Mullions">{#N/A,#N/A,TRUE,"Front";#N/A,#N/A,TRUE,"Simple Letter";#N/A,#N/A,TRUE,"Inside";#N/A,#N/A,TRUE,"Contents";#N/A,#N/A,TRUE,"Basis";#N/A,#N/A,TRUE,"Inclusions";#N/A,#N/A,TRUE,"Exclusions";#N/A,#N/A,TRUE,"Areas";#N/A,#N/A,TRUE,"Summary";#N/A,#N/A,TRUE,"Detail"}</definedName>
    <definedName name="N___0_1">NA()</definedName>
    <definedName name="N___0_2">NA()</definedName>
    <definedName name="N___0_3">NA()</definedName>
    <definedName name="N___0_5">NA()</definedName>
    <definedName name="N___13_1">NA()</definedName>
    <definedName name="N___13_2">NA()</definedName>
    <definedName name="N___13_3">NA()</definedName>
    <definedName name="N___13_5">NA()</definedName>
    <definedName name="N_1">NA()</definedName>
    <definedName name="N_1_1">NA()</definedName>
    <definedName name="N_15">"$#REF!.$#REF!$#REF!"</definedName>
    <definedName name="N_2">NA()</definedName>
    <definedName name="N_2_1">NA()</definedName>
    <definedName name="N_3">NA()</definedName>
    <definedName name="N_3_1">"$#REF!.$#REF!$#REF!"</definedName>
    <definedName name="N_4">"$#REF!.$#REF!$#REF!"</definedName>
    <definedName name="N_5">NA()</definedName>
    <definedName name="N_6">"$#REF!.$#REF!$#REF!"</definedName>
    <definedName name="n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gu">{#N/A,#N/A,TRUE,"Front";#N/A,#N/A,TRUE,"Simple Letter";#N/A,#N/A,TRUE,"Inside";#N/A,#N/A,TRUE,"Contents";#N/A,#N/A,TRUE,"Basis";#N/A,#N/A,TRUE,"Inclusions";#N/A,#N/A,TRUE,"Exclusions";#N/A,#N/A,TRUE,"Areas";#N/A,#N/A,TRUE,"Summary";#N/A,#N/A,TRUE,"Detail"}</definedName>
    <definedName name="nam">{#N/A,#N/A,TRUE,"Front";#N/A,#N/A,TRUE,"Simple Letter";#N/A,#N/A,TRUE,"Inside";#N/A,#N/A,TRUE,"Contents";#N/A,#N/A,TRUE,"Basis";#N/A,#N/A,TRUE,"Inclusions";#N/A,#N/A,TRUE,"Exclusions";#N/A,#N/A,TRUE,"Areas";#N/A,#N/A,TRUE,"Summary";#N/A,#N/A,TRUE,"Detail"}</definedName>
    <definedName name="NAMT_1">NA()</definedName>
    <definedName name="NAMT_2">NA()</definedName>
    <definedName name="NAMT_3">NA()</definedName>
    <definedName name="NAMT_5">NA()</definedName>
    <definedName name="nandan">{"Cost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{#N/A,#N/A,TRUE,"Front";#N/A,#N/A,TRUE,"Simple Letter";#N/A,#N/A,TRUE,"Inside";#N/A,#N/A,TRUE,"Contents";#N/A,#N/A,TRUE,"Basis";#N/A,#N/A,TRUE,"Inclusions";#N/A,#N/A,TRUE,"Exclusions";#N/A,#N/A,TRUE,"Areas";#N/A,#N/A,TRUE,"Summary";#N/A,#N/A,TRUE,"Detail"}</definedName>
    <definedName name="net_cost_list_1">NA()</definedName>
    <definedName name="net_cost_list_2">NA()</definedName>
    <definedName name="net_cost_list_3">NA()</definedName>
    <definedName name="net_cost_list_5">NA()</definedName>
    <definedName name="NEWNA">{#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ggnn">{#N/A,#N/A,TRUE,"Front";#N/A,#N/A,TRUE,"Simple Letter";#N/A,#N/A,TRUE,"Inside";#N/A,#N/A,TRUE,"Contents";#N/A,#N/A,TRUE,"Basis";#N/A,#N/A,TRUE,"Inclusions";#N/A,#N/A,TRUE,"Exclusions";#N/A,#N/A,TRUE,"Areas";#N/A,#N/A,TRUE,"Summary";#N/A,#N/A,TRUE,"Detail"}</definedName>
    <definedName name="nhnhm">{#N/A,#N/A,TRUE,"Front";#N/A,#N/A,TRUE,"Simple Letter";#N/A,#N/A,TRUE,"Inside";#N/A,#N/A,TRUE,"Contents";#N/A,#N/A,TRUE,"Basis";#N/A,#N/A,TRUE,"Inclusions";#N/A,#N/A,TRUE,"Exclusions";#N/A,#N/A,TRUE,"Areas";#N/A,#N/A,TRUE,"Summary";#N/A,#N/A,TRUE,"Detail"}</definedName>
    <definedName name="NILEMJ112">{#N/A,#N/A,TRUE,"Front";#N/A,#N/A,TRUE,"Simple Letter";#N/A,#N/A,TRUE,"Inside";#N/A,#N/A,TRUE,"Contents";#N/A,#N/A,TRUE,"Basis";#N/A,#N/A,TRUE,"Inclusions";#N/A,#N/A,TRUE,"Exclusions";#N/A,#N/A,TRUE,"Areas";#N/A,#N/A,TRUE,"Summary";#N/A,#N/A,TRUE,"Detail"}</definedName>
    <definedName name="nk">{#N/A,#N/A,TRUE,"Front";#N/A,#N/A,TRUE,"Simple Letter";#N/A,#N/A,TRUE,"Inside";#N/A,#N/A,TRUE,"Contents";#N/A,#N/A,TRUE,"Basis";#N/A,#N/A,TRUE,"Inclusions";#N/A,#N/A,TRUE,"Exclusions";#N/A,#N/A,TRUE,"Areas";#N/A,#N/A,TRUE,"Summary";#N/A,#N/A,TRUE,"Detail"}</definedName>
    <definedName name="NN___0_1">NA()</definedName>
    <definedName name="NN___0_2">NA()</definedName>
    <definedName name="NN___0_3">NA()</definedName>
    <definedName name="NN___0_5">NA()</definedName>
    <definedName name="NN___13_1">NA()</definedName>
    <definedName name="NN___13_2">NA()</definedName>
    <definedName name="NN___13_3">NA()</definedName>
    <definedName name="NN___13_5">NA()</definedName>
    <definedName name="NN_1">NA()</definedName>
    <definedName name="NN_2">NA()</definedName>
    <definedName name="NN_3">NA()</definedName>
    <definedName name="NN_5">NA()</definedName>
    <definedName name="nnnnnnnnnnnnnnnnnn">{#N/A,#N/A,TRUE,"Krycí list"}</definedName>
    <definedName name="nnnnnnnnnnnnnnnnnnnnnnnnnnnnnnn">{#N/A,#N/A,TRUE,"1? ????";#N/A,#N/A,TRUE,"1-2? ?????";#N/A,#N/A,TRUE,"2? ??";#N/A,#N/A,TRUE,"2??? ????";#N/A,#N/A,TRUE,"3(1)? ????";#N/A,#N/A,TRUE,"??????";#N/A,#N/A,TRUE,"3(1)?7 ????";#N/A,#N/A,TRUE,"5? ???";#N/A,#N/A,TRUE,"5?2 ???(?)";#N/A,#N/A,TRUE,"6? ????";#N/A,#N/A,TRUE,"6? ??(?)";#N/A,#N/A,TRUE,"6? ??(?)";#N/A,#N/A,TRUE,"????";#N/A,#N/A,TRUE,"6-6(3)? ??(??)";#N/A,#N/A,TRUE,"9? ???(?)";#N/A,#N/A,TRUE,"9? ???(?)";#N/A,#N/A,TRUE,"10(3)? ????";#N/A,#N/A,TRUE,"10(4)? ????"}</definedName>
    <definedName name="nol">{#N/A,#N/A,FALSE,"91NOLCB";#N/A,#N/A,FALSE,"92NOLCB";#N/A,#N/A,FALSE,"93NOLCB"}</definedName>
    <definedName name="notes">{#N/A,#N/A,TRUE,"Front";#N/A,#N/A,TRUE,"Simple Letter";#N/A,#N/A,TRUE,"Inside";#N/A,#N/A,TRUE,"Contents";#N/A,#N/A,TRUE,"Basis";#N/A,#N/A,TRUE,"Inclusions";#N/A,#N/A,TRUE,"Exclusions";#N/A,#N/A,TRUE,"Areas";#N/A,#N/A,TRUE,"Summary";#N/A,#N/A,TRUE,"Detail"}</definedName>
    <definedName name="nss">{#N/A,#N/A,FALSE,"consu_cover";#N/A,#N/A,FALSE,"consu_strategy";#N/A,#N/A,FALSE,"consu_flow";#N/A,#N/A,FALSE,"Summary_reqmt";#N/A,#N/A,FALSE,"field_ppg";#N/A,#N/A,FALSE,"ppg_shop";#N/A,#N/A,FALSE,"strl";#N/A,#N/A,FALSE,"tankages";#N/A,#N/A,FALSE,"gases"}</definedName>
    <definedName name="NSSR1_1">NA()</definedName>
    <definedName name="NSSR1_2">NA()</definedName>
    <definedName name="NSSR1_3">NA()</definedName>
    <definedName name="NSSR1_5">NA()</definedName>
    <definedName name="NSSR10_1">NA()</definedName>
    <definedName name="NSSR10_2">NA()</definedName>
    <definedName name="NSSR10_3">NA()</definedName>
    <definedName name="NSSR10_5">NA()</definedName>
    <definedName name="NSSR100_1">NA()</definedName>
    <definedName name="NSSR100_2">NA()</definedName>
    <definedName name="NSSR100_3">NA()</definedName>
    <definedName name="NSSR100_5">NA()</definedName>
    <definedName name="NSSR101_1">NA()</definedName>
    <definedName name="NSSR101_2">NA()</definedName>
    <definedName name="NSSR101_3">NA()</definedName>
    <definedName name="NSSR101_5">NA()</definedName>
    <definedName name="NSSR102_1">NA()</definedName>
    <definedName name="NSSR102_2">NA()</definedName>
    <definedName name="NSSR102_3">NA()</definedName>
    <definedName name="NSSR102_5">NA()</definedName>
    <definedName name="NSSR103_1">NA()</definedName>
    <definedName name="NSSR103_2">NA()</definedName>
    <definedName name="NSSR103_3">NA()</definedName>
    <definedName name="NSSR103_5">NA()</definedName>
    <definedName name="NSSR104_1">NA()</definedName>
    <definedName name="NSSR104_2">NA()</definedName>
    <definedName name="NSSR104_3">NA()</definedName>
    <definedName name="NSSR104_5">NA()</definedName>
    <definedName name="NSSR105_1">NA()</definedName>
    <definedName name="NSSR105_2">NA()</definedName>
    <definedName name="NSSR105_3">NA()</definedName>
    <definedName name="NSSR105_5">NA()</definedName>
    <definedName name="NSSR106_1">NA()</definedName>
    <definedName name="NSSR106_2">NA()</definedName>
    <definedName name="NSSR106_3">NA()</definedName>
    <definedName name="NSSR106_5">NA()</definedName>
    <definedName name="NSSR107_1">NA()</definedName>
    <definedName name="NSSR107_2">NA()</definedName>
    <definedName name="NSSR107_3">NA()</definedName>
    <definedName name="NSSR107_5">NA()</definedName>
    <definedName name="NSSR108_1">NA()</definedName>
    <definedName name="NSSR108_2">NA()</definedName>
    <definedName name="NSSR108_3">NA()</definedName>
    <definedName name="NSSR108_5">NA()</definedName>
    <definedName name="NSSR109_1">NA()</definedName>
    <definedName name="NSSR109_2">NA()</definedName>
    <definedName name="NSSR109_3">NA()</definedName>
    <definedName name="NSSR109_5">NA()</definedName>
    <definedName name="NSSR11_1">NA()</definedName>
    <definedName name="NSSR11_2">NA()</definedName>
    <definedName name="NSSR11_3">NA()</definedName>
    <definedName name="NSSR11_5">NA()</definedName>
    <definedName name="NSSR110_1">NA()</definedName>
    <definedName name="NSSR110_2">NA()</definedName>
    <definedName name="NSSR110_3">NA()</definedName>
    <definedName name="NSSR110_5">NA()</definedName>
    <definedName name="NSSR111_1">NA()</definedName>
    <definedName name="NSSR111_2">NA()</definedName>
    <definedName name="NSSR111_3">NA()</definedName>
    <definedName name="NSSR111_5">NA()</definedName>
    <definedName name="NSSR112_1">NA()</definedName>
    <definedName name="NSSR112_2">NA()</definedName>
    <definedName name="NSSR112_3">NA()</definedName>
    <definedName name="NSSR112_5">NA()</definedName>
    <definedName name="NSSR113_1">NA()</definedName>
    <definedName name="NSSR113_2">NA()</definedName>
    <definedName name="NSSR113_3">NA()</definedName>
    <definedName name="NSSR113_5">NA()</definedName>
    <definedName name="NSSR114_1">NA()</definedName>
    <definedName name="NSSR114_2">NA()</definedName>
    <definedName name="NSSR114_3">NA()</definedName>
    <definedName name="NSSR114_5">NA()</definedName>
    <definedName name="NSSR115_1">NA()</definedName>
    <definedName name="NSSR115_2">NA()</definedName>
    <definedName name="NSSR115_3">NA()</definedName>
    <definedName name="NSSR115_5">NA()</definedName>
    <definedName name="NSSR116_1">NA()</definedName>
    <definedName name="NSSR116_2">NA()</definedName>
    <definedName name="NSSR116_3">NA()</definedName>
    <definedName name="NSSR116_5">NA()</definedName>
    <definedName name="NSSR117_1">NA()</definedName>
    <definedName name="NSSR117_2">NA()</definedName>
    <definedName name="NSSR117_3">NA()</definedName>
    <definedName name="NSSR117_5">NA()</definedName>
    <definedName name="NSSR118_1">NA()</definedName>
    <definedName name="NSSR118_2">NA()</definedName>
    <definedName name="NSSR118_3">NA()</definedName>
    <definedName name="NSSR118_5">NA()</definedName>
    <definedName name="NSSR119_1">NA()</definedName>
    <definedName name="NSSR119_2">NA()</definedName>
    <definedName name="NSSR119_3">NA()</definedName>
    <definedName name="NSSR119_5">NA()</definedName>
    <definedName name="NSSR12_1">NA()</definedName>
    <definedName name="NSSR12_2">NA()</definedName>
    <definedName name="NSSR12_3">NA()</definedName>
    <definedName name="NSSR12_5">NA()</definedName>
    <definedName name="NSSR120_1">NA()</definedName>
    <definedName name="NSSR120_2">NA()</definedName>
    <definedName name="NSSR120_3">NA()</definedName>
    <definedName name="NSSR120_5">NA()</definedName>
    <definedName name="NSSR121_1">NA()</definedName>
    <definedName name="NSSR121_2">NA()</definedName>
    <definedName name="NSSR121_3">NA()</definedName>
    <definedName name="NSSR121_5">NA()</definedName>
    <definedName name="NSSR122_1">NA()</definedName>
    <definedName name="NSSR122_2">NA()</definedName>
    <definedName name="NSSR122_3">NA()</definedName>
    <definedName name="NSSR122_5">NA()</definedName>
    <definedName name="NSSR123_1">NA()</definedName>
    <definedName name="NSSR123_2">NA()</definedName>
    <definedName name="NSSR123_3">NA()</definedName>
    <definedName name="NSSR123_5">NA()</definedName>
    <definedName name="NSSR124_1">NA()</definedName>
    <definedName name="NSSR124_2">NA()</definedName>
    <definedName name="NSSR124_3">NA()</definedName>
    <definedName name="NSSR124_5">NA()</definedName>
    <definedName name="NSSR125_1">NA()</definedName>
    <definedName name="NSSR125_2">NA()</definedName>
    <definedName name="NSSR125_3">NA()</definedName>
    <definedName name="NSSR125_5">NA()</definedName>
    <definedName name="NSSR126_1">NA()</definedName>
    <definedName name="NSSR126_2">NA()</definedName>
    <definedName name="NSSR126_3">NA()</definedName>
    <definedName name="NSSR126_5">NA()</definedName>
    <definedName name="NSSR127_1">NA()</definedName>
    <definedName name="NSSR127_2">NA()</definedName>
    <definedName name="NSSR127_3">NA()</definedName>
    <definedName name="NSSR127_5">NA()</definedName>
    <definedName name="NSSR128_1">NA()</definedName>
    <definedName name="NSSR128_2">NA()</definedName>
    <definedName name="NSSR128_3">NA()</definedName>
    <definedName name="NSSR128_5">NA()</definedName>
    <definedName name="NSSR129_1">NA()</definedName>
    <definedName name="NSSR129_2">NA()</definedName>
    <definedName name="NSSR129_3">NA()</definedName>
    <definedName name="NSSR129_5">NA()</definedName>
    <definedName name="NSSR13_1">NA()</definedName>
    <definedName name="NSSR13_2">NA()</definedName>
    <definedName name="NSSR13_3">NA()</definedName>
    <definedName name="NSSR13_5">NA()</definedName>
    <definedName name="NSSR130_1">NA()</definedName>
    <definedName name="NSSR130_2">NA()</definedName>
    <definedName name="NSSR130_3">NA()</definedName>
    <definedName name="NSSR130_5">NA()</definedName>
    <definedName name="NSSR131_1">NA()</definedName>
    <definedName name="NSSR131_2">NA()</definedName>
    <definedName name="NSSR131_3">NA()</definedName>
    <definedName name="NSSR131_5">NA()</definedName>
    <definedName name="NSSR132_1">NA()</definedName>
    <definedName name="NSSR132_2">NA()</definedName>
    <definedName name="NSSR132_3">NA()</definedName>
    <definedName name="NSSR132_5">NA()</definedName>
    <definedName name="NSSR133_1">NA()</definedName>
    <definedName name="NSSR133_2">NA()</definedName>
    <definedName name="NSSR133_3">NA()</definedName>
    <definedName name="NSSR133_5">NA()</definedName>
    <definedName name="NSSR134_1">NA()</definedName>
    <definedName name="NSSR134_2">NA()</definedName>
    <definedName name="NSSR134_3">NA()</definedName>
    <definedName name="NSSR134_5">NA()</definedName>
    <definedName name="NSSR135_1">NA()</definedName>
    <definedName name="NSSR135_2">NA()</definedName>
    <definedName name="NSSR135_3">NA()</definedName>
    <definedName name="NSSR135_5">NA()</definedName>
    <definedName name="NSSR136_1">NA()</definedName>
    <definedName name="NSSR136_2">NA()</definedName>
    <definedName name="NSSR136_3">NA()</definedName>
    <definedName name="NSSR136_5">NA()</definedName>
    <definedName name="NSSR137_1">NA()</definedName>
    <definedName name="NSSR137_2">NA()</definedName>
    <definedName name="NSSR137_3">NA()</definedName>
    <definedName name="NSSR137_5">NA()</definedName>
    <definedName name="NSSR138_1">NA()</definedName>
    <definedName name="NSSR138_2">NA()</definedName>
    <definedName name="NSSR138_3">NA()</definedName>
    <definedName name="NSSR138_5">NA()</definedName>
    <definedName name="NSSR139_1">NA()</definedName>
    <definedName name="NSSR139_2">NA()</definedName>
    <definedName name="NSSR139_3">NA()</definedName>
    <definedName name="NSSR139_5">NA()</definedName>
    <definedName name="NSSR14_1">NA()</definedName>
    <definedName name="NSSR14_2">NA()</definedName>
    <definedName name="NSSR14_3">NA()</definedName>
    <definedName name="NSSR14_5">NA()</definedName>
    <definedName name="NSSR140_1">NA()</definedName>
    <definedName name="NSSR140_2">NA()</definedName>
    <definedName name="NSSR140_3">NA()</definedName>
    <definedName name="NSSR140_5">NA()</definedName>
    <definedName name="NSSR141_1">NA()</definedName>
    <definedName name="NSSR141_2">NA()</definedName>
    <definedName name="NSSR141_3">NA()</definedName>
    <definedName name="NSSR141_5">NA()</definedName>
    <definedName name="NSSR142_1">NA()</definedName>
    <definedName name="NSSR142_2">NA()</definedName>
    <definedName name="NSSR142_3">NA()</definedName>
    <definedName name="NSSR142_5">NA()</definedName>
    <definedName name="NSSR143_1">NA()</definedName>
    <definedName name="NSSR143_2">NA()</definedName>
    <definedName name="NSSR143_3">NA()</definedName>
    <definedName name="NSSR143_5">NA()</definedName>
    <definedName name="NSSR144_1">NA()</definedName>
    <definedName name="NSSR144_2">NA()</definedName>
    <definedName name="NSSR144_3">NA()</definedName>
    <definedName name="NSSR144_5">NA()</definedName>
    <definedName name="NSSR145_1">NA()</definedName>
    <definedName name="NSSR145_2">NA()</definedName>
    <definedName name="NSSR145_3">NA()</definedName>
    <definedName name="NSSR145_5">NA()</definedName>
    <definedName name="NSSR146_1">NA()</definedName>
    <definedName name="NSSR146_2">NA()</definedName>
    <definedName name="NSSR146_3">NA()</definedName>
    <definedName name="NSSR146_5">NA()</definedName>
    <definedName name="NSSR147_1">NA()</definedName>
    <definedName name="NSSR147_2">NA()</definedName>
    <definedName name="NSSR147_3">NA()</definedName>
    <definedName name="NSSR147_5">NA()</definedName>
    <definedName name="NSSR148_1">NA()</definedName>
    <definedName name="NSSR148_2">NA()</definedName>
    <definedName name="NSSR148_3">NA()</definedName>
    <definedName name="NSSR148_5">NA()</definedName>
    <definedName name="NSSR149_1">NA()</definedName>
    <definedName name="NSSR149_2">NA()</definedName>
    <definedName name="NSSR149_3">NA()</definedName>
    <definedName name="NSSR149_5">NA()</definedName>
    <definedName name="NSSR15_1">NA()</definedName>
    <definedName name="NSSR15_2">NA()</definedName>
    <definedName name="NSSR15_3">NA()</definedName>
    <definedName name="NSSR15_5">NA()</definedName>
    <definedName name="NSSR150_1">NA()</definedName>
    <definedName name="NSSR150_2">NA()</definedName>
    <definedName name="NSSR150_3">NA()</definedName>
    <definedName name="NSSR150_5">NA()</definedName>
    <definedName name="NSSR151_1">NA()</definedName>
    <definedName name="NSSR151_2">NA()</definedName>
    <definedName name="NSSR151_3">NA()</definedName>
    <definedName name="NSSR151_5">NA()</definedName>
    <definedName name="NSSR152_1">NA()</definedName>
    <definedName name="NSSR152_2">NA()</definedName>
    <definedName name="NSSR152_3">NA()</definedName>
    <definedName name="NSSR152_5">NA()</definedName>
    <definedName name="NSSR153_1">NA()</definedName>
    <definedName name="NSSR153_2">NA()</definedName>
    <definedName name="NSSR153_3">NA()</definedName>
    <definedName name="NSSR153_5">NA()</definedName>
    <definedName name="NSSR154_1">NA()</definedName>
    <definedName name="NSSR154_2">NA()</definedName>
    <definedName name="NSSR154_3">NA()</definedName>
    <definedName name="NSSR154_5">NA()</definedName>
    <definedName name="NSSR155_1">NA()</definedName>
    <definedName name="NSSR155_2">NA()</definedName>
    <definedName name="NSSR155_3">NA()</definedName>
    <definedName name="NSSR155_5">NA()</definedName>
    <definedName name="NSSR156_1">NA()</definedName>
    <definedName name="NSSR156_2">NA()</definedName>
    <definedName name="NSSR156_3">NA()</definedName>
    <definedName name="NSSR156_5">NA()</definedName>
    <definedName name="NSSR157_1">NA()</definedName>
    <definedName name="NSSR157_2">NA()</definedName>
    <definedName name="NSSR157_3">NA()</definedName>
    <definedName name="NSSR157_5">NA()</definedName>
    <definedName name="NSSR158_1">NA()</definedName>
    <definedName name="NSSR158_2">NA()</definedName>
    <definedName name="NSSR158_3">NA()</definedName>
    <definedName name="NSSR158_5">NA()</definedName>
    <definedName name="NSSR159_1">NA()</definedName>
    <definedName name="NSSR159_2">NA()</definedName>
    <definedName name="NSSR159_3">NA()</definedName>
    <definedName name="NSSR159_5">NA()</definedName>
    <definedName name="NSSR16_1">NA()</definedName>
    <definedName name="NSSR16_2">NA()</definedName>
    <definedName name="NSSR16_3">NA()</definedName>
    <definedName name="NSSR16_5">NA()</definedName>
    <definedName name="NSSR160_1">NA()</definedName>
    <definedName name="NSSR160_2">NA()</definedName>
    <definedName name="NSSR160_3">NA()</definedName>
    <definedName name="NSSR160_5">NA()</definedName>
    <definedName name="NSSR161_1">NA()</definedName>
    <definedName name="NSSR161_2">NA()</definedName>
    <definedName name="NSSR161_3">NA()</definedName>
    <definedName name="NSSR161_5">NA()</definedName>
    <definedName name="NSSR162_1">NA()</definedName>
    <definedName name="NSSR162_2">NA()</definedName>
    <definedName name="NSSR162_3">NA()</definedName>
    <definedName name="NSSR162_5">NA()</definedName>
    <definedName name="NSSR163_1">NA()</definedName>
    <definedName name="NSSR163_2">NA()</definedName>
    <definedName name="NSSR163_3">NA()</definedName>
    <definedName name="NSSR163_5">NA()</definedName>
    <definedName name="NSSR164_1">NA()</definedName>
    <definedName name="NSSR164_2">NA()</definedName>
    <definedName name="NSSR164_3">NA()</definedName>
    <definedName name="NSSR164_5">NA()</definedName>
    <definedName name="NSSR165_1">NA()</definedName>
    <definedName name="NSSR165_2">NA()</definedName>
    <definedName name="NSSR165_3">NA()</definedName>
    <definedName name="NSSR165_5">NA()</definedName>
    <definedName name="NSSR166_1">NA()</definedName>
    <definedName name="NSSR166_2">NA()</definedName>
    <definedName name="NSSR166_3">NA()</definedName>
    <definedName name="NSSR166_5">NA()</definedName>
    <definedName name="NSSR167_1">NA()</definedName>
    <definedName name="NSSR167_2">NA()</definedName>
    <definedName name="NSSR167_3">NA()</definedName>
    <definedName name="NSSR167_5">NA()</definedName>
    <definedName name="NSSR168_1">NA()</definedName>
    <definedName name="NSSR168_2">NA()</definedName>
    <definedName name="NSSR168_3">NA()</definedName>
    <definedName name="NSSR168_5">NA()</definedName>
    <definedName name="NSSR169_1">NA()</definedName>
    <definedName name="NSSR169_2">NA()</definedName>
    <definedName name="NSSR169_3">NA()</definedName>
    <definedName name="NSSR169_5">NA()</definedName>
    <definedName name="NSSR17_1">NA()</definedName>
    <definedName name="NSSR17_2">NA()</definedName>
    <definedName name="NSSR17_3">NA()</definedName>
    <definedName name="NSSR17_5">NA()</definedName>
    <definedName name="NSSR170_1">NA()</definedName>
    <definedName name="NSSR170_2">NA()</definedName>
    <definedName name="NSSR170_3">NA()</definedName>
    <definedName name="NSSR170_5">NA()</definedName>
    <definedName name="NSSR171_1">NA()</definedName>
    <definedName name="NSSR171_2">NA()</definedName>
    <definedName name="NSSR171_3">NA()</definedName>
    <definedName name="NSSR171_5">NA()</definedName>
    <definedName name="NSSR172_1">NA()</definedName>
    <definedName name="NSSR172_2">NA()</definedName>
    <definedName name="NSSR172_3">NA()</definedName>
    <definedName name="NSSR172_5">NA()</definedName>
    <definedName name="NSSR173_1">NA()</definedName>
    <definedName name="NSSR173_2">NA()</definedName>
    <definedName name="NSSR173_3">NA()</definedName>
    <definedName name="NSSR173_5">NA()</definedName>
    <definedName name="NSSR174_1">NA()</definedName>
    <definedName name="NSSR174_2">NA()</definedName>
    <definedName name="NSSR174_3">NA()</definedName>
    <definedName name="NSSR174_5">NA()</definedName>
    <definedName name="NSSR18_1">NA()</definedName>
    <definedName name="NSSR18_2">NA()</definedName>
    <definedName name="NSSR18_3">NA()</definedName>
    <definedName name="NSSR18_5">NA()</definedName>
    <definedName name="NSSR19_1">NA()</definedName>
    <definedName name="NSSR19_2">NA()</definedName>
    <definedName name="NSSR19_3">NA()</definedName>
    <definedName name="NSSR19_5">NA()</definedName>
    <definedName name="NSSR2_1">NA()</definedName>
    <definedName name="NSSR2_2">NA()</definedName>
    <definedName name="NSSR2_3">NA()</definedName>
    <definedName name="NSSR2_5">NA()</definedName>
    <definedName name="NSSR20_1">NA()</definedName>
    <definedName name="NSSR20_2">NA()</definedName>
    <definedName name="NSSR20_3">NA()</definedName>
    <definedName name="NSSR20_5">NA()</definedName>
    <definedName name="NSSR21_1">NA()</definedName>
    <definedName name="NSSR21_2">NA()</definedName>
    <definedName name="NSSR21_3">NA()</definedName>
    <definedName name="NSSR21_5">NA()</definedName>
    <definedName name="NSSR22_1">NA()</definedName>
    <definedName name="NSSR22_2">NA()</definedName>
    <definedName name="NSSR22_3">NA()</definedName>
    <definedName name="NSSR22_5">NA()</definedName>
    <definedName name="NSSR23_1">NA()</definedName>
    <definedName name="NSSR23_2">NA()</definedName>
    <definedName name="NSSR23_3">NA()</definedName>
    <definedName name="NSSR23_5">NA()</definedName>
    <definedName name="NSSR24_1">NA()</definedName>
    <definedName name="NSSR24_2">NA()</definedName>
    <definedName name="NSSR24_3">NA()</definedName>
    <definedName name="NSSR24_5">NA()</definedName>
    <definedName name="NSSR25_1">NA()</definedName>
    <definedName name="NSSR25_2">NA()</definedName>
    <definedName name="NSSR25_3">NA()</definedName>
    <definedName name="NSSR25_5">NA()</definedName>
    <definedName name="NSSR26_1">NA()</definedName>
    <definedName name="NSSR26_2">NA()</definedName>
    <definedName name="NSSR26_3">NA()</definedName>
    <definedName name="NSSR26_5">NA()</definedName>
    <definedName name="NSSR27_1">NA()</definedName>
    <definedName name="NSSR27_2">NA()</definedName>
    <definedName name="NSSR27_3">NA()</definedName>
    <definedName name="NSSR27_5">NA()</definedName>
    <definedName name="NSSR28_1">NA()</definedName>
    <definedName name="NSSR28_2">NA()</definedName>
    <definedName name="NSSR28_3">NA()</definedName>
    <definedName name="NSSR28_5">NA()</definedName>
    <definedName name="NSSR29_1">NA()</definedName>
    <definedName name="NSSR29_2">NA()</definedName>
    <definedName name="NSSR29_3">NA()</definedName>
    <definedName name="NSSR29_5">NA()</definedName>
    <definedName name="NSSR3_1">NA()</definedName>
    <definedName name="NSSR3_2">NA()</definedName>
    <definedName name="NSSR3_3">NA()</definedName>
    <definedName name="NSSR3_5">NA()</definedName>
    <definedName name="NSSR30_1">NA()</definedName>
    <definedName name="NSSR30_2">NA()</definedName>
    <definedName name="NSSR30_3">NA()</definedName>
    <definedName name="NSSR30_5">NA()</definedName>
    <definedName name="NSSR31_1">NA()</definedName>
    <definedName name="NSSR31_2">NA()</definedName>
    <definedName name="NSSR31_3">NA()</definedName>
    <definedName name="NSSR31_5">NA()</definedName>
    <definedName name="NSSR32_1">NA()</definedName>
    <definedName name="NSSR32_2">NA()</definedName>
    <definedName name="NSSR32_3">NA()</definedName>
    <definedName name="NSSR32_5">NA()</definedName>
    <definedName name="NSSR33_1">NA()</definedName>
    <definedName name="NSSR33_2">NA()</definedName>
    <definedName name="NSSR33_3">NA()</definedName>
    <definedName name="NSSR33_5">NA()</definedName>
    <definedName name="NSSR34_1">NA()</definedName>
    <definedName name="NSSR34_2">NA()</definedName>
    <definedName name="NSSR34_3">NA()</definedName>
    <definedName name="NSSR34_5">NA()</definedName>
    <definedName name="NSSR35_1">NA()</definedName>
    <definedName name="NSSR35_2">NA()</definedName>
    <definedName name="NSSR35_3">NA()</definedName>
    <definedName name="NSSR35_5">NA()</definedName>
    <definedName name="NSSR36_1">NA()</definedName>
    <definedName name="NSSR36_2">NA()</definedName>
    <definedName name="NSSR36_3">NA()</definedName>
    <definedName name="NSSR36_5">NA()</definedName>
    <definedName name="NSSR37_1">NA()</definedName>
    <definedName name="NSSR37_2">NA()</definedName>
    <definedName name="NSSR37_3">NA()</definedName>
    <definedName name="NSSR37_5">NA()</definedName>
    <definedName name="NSSR38_1">NA()</definedName>
    <definedName name="NSSR38_2">NA()</definedName>
    <definedName name="NSSR38_3">NA()</definedName>
    <definedName name="NSSR38_5">NA()</definedName>
    <definedName name="NSSR39_1">NA()</definedName>
    <definedName name="NSSR39_2">NA()</definedName>
    <definedName name="NSSR39_3">NA()</definedName>
    <definedName name="NSSR39_5">NA()</definedName>
    <definedName name="NSSR4_1">NA()</definedName>
    <definedName name="NSSR4_2">NA()</definedName>
    <definedName name="NSSR4_3">NA()</definedName>
    <definedName name="NSSR4_5">NA()</definedName>
    <definedName name="NSSR40_1">NA()</definedName>
    <definedName name="NSSR40_2">NA()</definedName>
    <definedName name="NSSR40_3">NA()</definedName>
    <definedName name="NSSR40_5">NA()</definedName>
    <definedName name="NSSR41_1">NA()</definedName>
    <definedName name="NSSR41_2">NA()</definedName>
    <definedName name="NSSR41_3">NA()</definedName>
    <definedName name="NSSR41_5">NA()</definedName>
    <definedName name="NSSR42_1">NA()</definedName>
    <definedName name="NSSR42_2">NA()</definedName>
    <definedName name="NSSR42_3">NA()</definedName>
    <definedName name="NSSR42_5">NA()</definedName>
    <definedName name="NSSR43_1">NA()</definedName>
    <definedName name="NSSR43_2">NA()</definedName>
    <definedName name="NSSR43_3">NA()</definedName>
    <definedName name="NSSR43_5">NA()</definedName>
    <definedName name="NSSR44_1">NA()</definedName>
    <definedName name="NSSR44_2">NA()</definedName>
    <definedName name="NSSR44_3">NA()</definedName>
    <definedName name="NSSR44_5">NA()</definedName>
    <definedName name="NSSR45_1">NA()</definedName>
    <definedName name="NSSR45_2">NA()</definedName>
    <definedName name="NSSR45_3">NA()</definedName>
    <definedName name="NSSR45_5">NA()</definedName>
    <definedName name="NSSR46_1">NA()</definedName>
    <definedName name="NSSR46_2">NA()</definedName>
    <definedName name="NSSR46_3">NA()</definedName>
    <definedName name="NSSR46_5">NA()</definedName>
    <definedName name="NSSR47_1">NA()</definedName>
    <definedName name="NSSR47_2">NA()</definedName>
    <definedName name="NSSR47_3">NA()</definedName>
    <definedName name="NSSR47_5">NA()</definedName>
    <definedName name="NSSR48_1">NA()</definedName>
    <definedName name="NSSR48_2">NA()</definedName>
    <definedName name="NSSR48_3">NA()</definedName>
    <definedName name="NSSR48_5">NA()</definedName>
    <definedName name="NSSR49_1">NA()</definedName>
    <definedName name="NSSR49_2">NA()</definedName>
    <definedName name="NSSR49_3">NA()</definedName>
    <definedName name="NSSR49_5">NA()</definedName>
    <definedName name="NSSR5_1">NA()</definedName>
    <definedName name="NSSR5_2">NA()</definedName>
    <definedName name="NSSR5_3">NA()</definedName>
    <definedName name="NSSR5_5">NA()</definedName>
    <definedName name="NSSR50_1">NA()</definedName>
    <definedName name="NSSR50_2">NA()</definedName>
    <definedName name="NSSR50_3">NA()</definedName>
    <definedName name="NSSR50_5">NA()</definedName>
    <definedName name="NSSR51_1">NA()</definedName>
    <definedName name="NSSR51_2">NA()</definedName>
    <definedName name="NSSR51_3">NA()</definedName>
    <definedName name="NSSR51_5">NA()</definedName>
    <definedName name="NSSR52_1">NA()</definedName>
    <definedName name="NSSR52_2">NA()</definedName>
    <definedName name="NSSR52_3">NA()</definedName>
    <definedName name="NSSR52_5">NA()</definedName>
    <definedName name="NSSR53_1">NA()</definedName>
    <definedName name="NSSR53_2">NA()</definedName>
    <definedName name="NSSR53_3">NA()</definedName>
    <definedName name="NSSR53_5">NA()</definedName>
    <definedName name="NSSR54_1">NA()</definedName>
    <definedName name="NSSR54_2">NA()</definedName>
    <definedName name="NSSR54_3">NA()</definedName>
    <definedName name="NSSR54_5">NA()</definedName>
    <definedName name="NSSR55_1">NA()</definedName>
    <definedName name="NSSR55_2">NA()</definedName>
    <definedName name="NSSR55_3">NA()</definedName>
    <definedName name="NSSR55_5">NA()</definedName>
    <definedName name="NSSR56_1">NA()</definedName>
    <definedName name="NSSR56_2">NA()</definedName>
    <definedName name="NSSR56_3">NA()</definedName>
    <definedName name="NSSR56_5">NA()</definedName>
    <definedName name="NSSR57_1">NA()</definedName>
    <definedName name="NSSR57_2">NA()</definedName>
    <definedName name="NSSR57_3">NA()</definedName>
    <definedName name="NSSR57_5">NA()</definedName>
    <definedName name="NSSR58_1">NA()</definedName>
    <definedName name="NSSR58_2">NA()</definedName>
    <definedName name="NSSR58_3">NA()</definedName>
    <definedName name="NSSR58_5">NA()</definedName>
    <definedName name="NSSR59_1">NA()</definedName>
    <definedName name="NSSR59_2">NA()</definedName>
    <definedName name="NSSR59_3">NA()</definedName>
    <definedName name="NSSR59_5">NA()</definedName>
    <definedName name="NSSR6_1">NA()</definedName>
    <definedName name="NSSR6_2">NA()</definedName>
    <definedName name="NSSR6_3">NA()</definedName>
    <definedName name="NSSR6_5">NA()</definedName>
    <definedName name="NSSR60_1">NA()</definedName>
    <definedName name="NSSR60_2">NA()</definedName>
    <definedName name="NSSR60_3">NA()</definedName>
    <definedName name="NSSR60_5">NA()</definedName>
    <definedName name="NSSR61_1">NA()</definedName>
    <definedName name="NSSR61_2">NA()</definedName>
    <definedName name="NSSR61_3">NA()</definedName>
    <definedName name="NSSR61_5">NA()</definedName>
    <definedName name="NSSR62_1">NA()</definedName>
    <definedName name="NSSR62_2">NA()</definedName>
    <definedName name="NSSR62_3">NA()</definedName>
    <definedName name="NSSR62_5">NA()</definedName>
    <definedName name="NSSR63_1">NA()</definedName>
    <definedName name="NSSR63_2">NA()</definedName>
    <definedName name="NSSR63_3">NA()</definedName>
    <definedName name="NSSR63_5">NA()</definedName>
    <definedName name="NSSR64_1">NA()</definedName>
    <definedName name="NSSR64_2">NA()</definedName>
    <definedName name="NSSR64_3">NA()</definedName>
    <definedName name="NSSR64_5">NA()</definedName>
    <definedName name="NSSR65_1">NA()</definedName>
    <definedName name="NSSR65_2">NA()</definedName>
    <definedName name="NSSR65_3">NA()</definedName>
    <definedName name="NSSR65_5">NA()</definedName>
    <definedName name="NSSR66_1">NA()</definedName>
    <definedName name="NSSR66_2">NA()</definedName>
    <definedName name="NSSR66_3">NA()</definedName>
    <definedName name="NSSR66_5">NA()</definedName>
    <definedName name="NSSR67_1">NA()</definedName>
    <definedName name="NSSR67_2">NA()</definedName>
    <definedName name="NSSR67_3">NA()</definedName>
    <definedName name="NSSR67_5">NA()</definedName>
    <definedName name="NSSR68_1">NA()</definedName>
    <definedName name="NSSR68_2">NA()</definedName>
    <definedName name="NSSR68_3">NA()</definedName>
    <definedName name="NSSR68_5">NA()</definedName>
    <definedName name="NSSR69_1">NA()</definedName>
    <definedName name="NSSR69_2">NA()</definedName>
    <definedName name="NSSR69_3">NA()</definedName>
    <definedName name="NSSR69_5">NA()</definedName>
    <definedName name="NSSR7_1">NA()</definedName>
    <definedName name="NSSR7_2">NA()</definedName>
    <definedName name="NSSR7_3">NA()</definedName>
    <definedName name="NSSR7_5">NA()</definedName>
    <definedName name="NSSR70_1">NA()</definedName>
    <definedName name="NSSR70_2">NA()</definedName>
    <definedName name="NSSR70_3">NA()</definedName>
    <definedName name="NSSR70_5">NA()</definedName>
    <definedName name="NSSR71_1">NA()</definedName>
    <definedName name="NSSR71_2">NA()</definedName>
    <definedName name="NSSR71_3">NA()</definedName>
    <definedName name="NSSR71_5">NA()</definedName>
    <definedName name="NSSR72_1">NA()</definedName>
    <definedName name="NSSR72_2">NA()</definedName>
    <definedName name="NSSR72_3">NA()</definedName>
    <definedName name="NSSR72_5">NA()</definedName>
    <definedName name="NSSR73_1">NA()</definedName>
    <definedName name="NSSR73_2">NA()</definedName>
    <definedName name="NSSR73_3">NA()</definedName>
    <definedName name="NSSR73_5">NA()</definedName>
    <definedName name="NSSR74_1">NA()</definedName>
    <definedName name="NSSR74_2">NA()</definedName>
    <definedName name="NSSR74_3">NA()</definedName>
    <definedName name="NSSR74_5">NA()</definedName>
    <definedName name="NSSR75_1">NA()</definedName>
    <definedName name="NSSR75_2">NA()</definedName>
    <definedName name="NSSR75_3">NA()</definedName>
    <definedName name="NSSR75_5">NA()</definedName>
    <definedName name="NSSR76_1">NA()</definedName>
    <definedName name="NSSR76_2">NA()</definedName>
    <definedName name="NSSR76_3">NA()</definedName>
    <definedName name="NSSR76_5">NA()</definedName>
    <definedName name="NSSR77_1">NA()</definedName>
    <definedName name="NSSR77_2">NA()</definedName>
    <definedName name="NSSR77_3">NA()</definedName>
    <definedName name="NSSR77_5">NA()</definedName>
    <definedName name="NSSR78_1">NA()</definedName>
    <definedName name="NSSR78_2">NA()</definedName>
    <definedName name="NSSR78_3">NA()</definedName>
    <definedName name="NSSR78_5">NA()</definedName>
    <definedName name="NSSR79_1">NA()</definedName>
    <definedName name="NSSR79_2">NA()</definedName>
    <definedName name="NSSR79_3">NA()</definedName>
    <definedName name="NSSR79_5">NA()</definedName>
    <definedName name="NSSR8_1">NA()</definedName>
    <definedName name="NSSR8_2">NA()</definedName>
    <definedName name="NSSR8_3">NA()</definedName>
    <definedName name="NSSR8_5">NA()</definedName>
    <definedName name="NSSR80_1">NA()</definedName>
    <definedName name="NSSR80_2">NA()</definedName>
    <definedName name="NSSR80_3">NA()</definedName>
    <definedName name="NSSR80_5">NA()</definedName>
    <definedName name="NSSR81_1">NA()</definedName>
    <definedName name="NSSR81_2">NA()</definedName>
    <definedName name="NSSR81_3">NA()</definedName>
    <definedName name="NSSR81_5">NA()</definedName>
    <definedName name="NSSR82_1">NA()</definedName>
    <definedName name="NSSR82_2">NA()</definedName>
    <definedName name="NSSR82_3">NA()</definedName>
    <definedName name="NSSR82_5">NA()</definedName>
    <definedName name="NSSR83_1">NA()</definedName>
    <definedName name="NSSR83_2">NA()</definedName>
    <definedName name="NSSR83_3">NA()</definedName>
    <definedName name="NSSR83_5">NA()</definedName>
    <definedName name="NSSR84_1">NA()</definedName>
    <definedName name="NSSR84_2">NA()</definedName>
    <definedName name="NSSR84_3">NA()</definedName>
    <definedName name="NSSR84_5">NA()</definedName>
    <definedName name="NSSR85_1">NA()</definedName>
    <definedName name="NSSR85_2">NA()</definedName>
    <definedName name="NSSR85_3">NA()</definedName>
    <definedName name="NSSR85_5">NA()</definedName>
    <definedName name="NSSR86_1">NA()</definedName>
    <definedName name="NSSR86_2">NA()</definedName>
    <definedName name="NSSR86_3">NA()</definedName>
    <definedName name="NSSR86_5">NA()</definedName>
    <definedName name="NSSR87_1">NA()</definedName>
    <definedName name="NSSR87_2">NA()</definedName>
    <definedName name="NSSR87_3">NA()</definedName>
    <definedName name="NSSR87_5">NA()</definedName>
    <definedName name="NSSR88_1">NA()</definedName>
    <definedName name="NSSR88_2">NA()</definedName>
    <definedName name="NSSR88_3">NA()</definedName>
    <definedName name="NSSR88_5">NA()</definedName>
    <definedName name="NSSR89_1">NA()</definedName>
    <definedName name="NSSR89_2">NA()</definedName>
    <definedName name="NSSR89_3">NA()</definedName>
    <definedName name="NSSR89_5">NA()</definedName>
    <definedName name="NSSR9_1">NA()</definedName>
    <definedName name="NSSR9_2">NA()</definedName>
    <definedName name="NSSR9_3">NA()</definedName>
    <definedName name="NSSR9_5">NA()</definedName>
    <definedName name="NSSR90_1">NA()</definedName>
    <definedName name="NSSR90_2">NA()</definedName>
    <definedName name="NSSR90_3">NA()</definedName>
    <definedName name="NSSR90_5">NA()</definedName>
    <definedName name="NSSR91_1">NA()</definedName>
    <definedName name="NSSR91_2">NA()</definedName>
    <definedName name="NSSR91_3">NA()</definedName>
    <definedName name="NSSR91_5">NA()</definedName>
    <definedName name="NSSR92_1">NA()</definedName>
    <definedName name="NSSR92_2">NA()</definedName>
    <definedName name="NSSR92_3">NA()</definedName>
    <definedName name="NSSR92_5">NA()</definedName>
    <definedName name="NSSR93_1">NA()</definedName>
    <definedName name="NSSR93_2">NA()</definedName>
    <definedName name="NSSR93_3">NA()</definedName>
    <definedName name="NSSR93_5">NA()</definedName>
    <definedName name="NSSR94_1">NA()</definedName>
    <definedName name="NSSR94_2">NA()</definedName>
    <definedName name="NSSR94_3">NA()</definedName>
    <definedName name="NSSR94_5">NA()</definedName>
    <definedName name="NSSR95_1">NA()</definedName>
    <definedName name="NSSR95_2">NA()</definedName>
    <definedName name="NSSR95_3">NA()</definedName>
    <definedName name="NSSR95_5">NA()</definedName>
    <definedName name="NSSR96_1">NA()</definedName>
    <definedName name="NSSR96_2">NA()</definedName>
    <definedName name="NSSR96_3">NA()</definedName>
    <definedName name="NSSR96_5">NA()</definedName>
    <definedName name="NSSR97_1">NA()</definedName>
    <definedName name="NSSR97_2">NA()</definedName>
    <definedName name="NSSR97_3">NA()</definedName>
    <definedName name="NSSR97_5">NA()</definedName>
    <definedName name="NSSR98_1">NA()</definedName>
    <definedName name="NSSR98_2">NA()</definedName>
    <definedName name="NSSR98_3">NA()</definedName>
    <definedName name="NSSR98_5">NA()</definedName>
    <definedName name="NSSR99_1">NA()</definedName>
    <definedName name="NSSR99_2">NA()</definedName>
    <definedName name="NSSR99_3">NA()</definedName>
    <definedName name="NSSR99_5">NA()</definedName>
    <definedName name="nsss">{#N/A,#N/A,TRUE,"Krycí list"}</definedName>
    <definedName name="Number_of_Payments">MATCH(0.01,End_Bal,-1)+1</definedName>
    <definedName name="Number_of_Payments_2">NA()</definedName>
    <definedName name="NvsASD">"V2006-08-31"</definedName>
    <definedName name="NvsAutoDrillOk">"VN"</definedName>
    <definedName name="NVSDefaultDrill">"ActDep"</definedName>
    <definedName name="NvsElapsedTime">0.00229166667122627</definedName>
    <definedName name="NvsEndTime">38973.6002314814</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"%,X,RZF..R00B,CPF..C00B"</definedName>
    <definedName name="NvsPanelBusUnit">"V07870"</definedName>
    <definedName name="NvsPanelEffdt">"V1900-01-01"</definedName>
    <definedName name="NvsPanelSetid">"VGLOBL"</definedName>
    <definedName name="NvsReqBU">"V07870"</definedName>
    <definedName name="NvsReqBUOnly">"VY"</definedName>
    <definedName name="NvsStyleNme">"Nocturne.xls"</definedName>
    <definedName name="NvsTransLed">"VN"</definedName>
    <definedName name="NvsTreeASD">"V2006-08-31"</definedName>
    <definedName name="NvsValTbl.ACCOUNT">"GL_ACCOUNT_TBL"</definedName>
    <definedName name="NvsValTbl.BUSINESS_UNIT">"BUS_UNIT_TBL_GL"</definedName>
    <definedName name="NvsValTbl.CURRENCY_CD">"CURRENCY_CD_TBL"</definedName>
    <definedName name="NvsValTbl.DEPTID">"DEPARTMENT_TBL"</definedName>
    <definedName name="NvsValTbl.PRODUCT">"PRODUCT_TBL"</definedName>
    <definedName name="NvsValTbl.PROJECT_ID">"PROJECT"</definedName>
    <definedName name="NvsValTbl.RESOURCE_CATEGORY">"PROJ_CATG_TBL"</definedName>
    <definedName name="NvsValTbl.RESOURCE_SUB_CAT">"PROJ_SUBCAT_TBL"</definedName>
    <definedName name="NvsValTbl.RESOURCE_TYPE">"PROJ_RES_TYPE"</definedName>
    <definedName name="Nx___0_1">NA()</definedName>
    <definedName name="Nx___0_2">NA()</definedName>
    <definedName name="Nx___0_3">NA()</definedName>
    <definedName name="Nx___0_5">NA()</definedName>
    <definedName name="Nx___13_1">NA()</definedName>
    <definedName name="Nx___13_2">NA()</definedName>
    <definedName name="Nx___13_3">NA()</definedName>
    <definedName name="Nx___13_5">NA()</definedName>
    <definedName name="Nx_1">NA()</definedName>
    <definedName name="Nx_2">NA()</definedName>
    <definedName name="Nx_3">NA()</definedName>
    <definedName name="Nx_5">NA()</definedName>
    <definedName name="Ny___0_1">NA()</definedName>
    <definedName name="Ny___0_2">NA()</definedName>
    <definedName name="Ny___0_3">NA()</definedName>
    <definedName name="Ny___0_5">NA()</definedName>
    <definedName name="Ny___13_1">NA()</definedName>
    <definedName name="Ny___13_2">NA()</definedName>
    <definedName name="Ny___13_3">NA()</definedName>
    <definedName name="Ny___13_5">NA()</definedName>
    <definedName name="Ny_1">NA()</definedName>
    <definedName name="Ny_2">NA()</definedName>
    <definedName name="Ny_3">NA()</definedName>
    <definedName name="Ny_5">NA()</definedName>
    <definedName name="o">{#N/A,#N/A,TRUE,"Front";#N/A,#N/A,TRUE,"Simple Letter";#N/A,#N/A,TRUE,"Inside";#N/A,#N/A,TRUE,"Contents";#N/A,#N/A,TRUE,"Basis";#N/A,#N/A,TRUE,"Inclusions";#N/A,#N/A,TRUE,"Exclusions";#N/A,#N/A,TRUE,"Areas";#N/A,#N/A,TRUE,"Summary";#N/A,#N/A,TRUE,"Detail"}</definedName>
    <definedName name="OH_Rate_QI">200%</definedName>
    <definedName name="OH_Rate_Sys">198%</definedName>
    <definedName name="oi">{#N/A,#N/A,FALSE,"mpph1";#N/A,#N/A,FALSE,"mpmseb";#N/A,#N/A,FALSE,"mpph2"}</definedName>
    <definedName name="oiyu">{#N/A,#N/A,TRUE,"Front";#N/A,#N/A,TRUE,"Simple Letter";#N/A,#N/A,TRUE,"Inside";#N/A,#N/A,TRUE,"Contents";#N/A,#N/A,TRUE,"Basis";#N/A,#N/A,TRUE,"Inclusions";#N/A,#N/A,TRUE,"Exclusions";#N/A,#N/A,TRUE,"Areas";#N/A,#N/A,TRUE,"Summary";#N/A,#N/A,TRUE,"Detail"}</definedName>
    <definedName name="oiyu_1">{#N/A,#N/A,TRUE,"Front";#N/A,#N/A,TRUE,"Simple Letter";#N/A,#N/A,TRUE,"Inside";#N/A,#N/A,TRUE,"Contents";#N/A,#N/A,TRUE,"Basis";#N/A,#N/A,TRUE,"Inclusions";#N/A,#N/A,TRUE,"Exclusions";#N/A,#N/A,TRUE,"Areas";#N/A,#N/A,TRUE,"Summary";#N/A,#N/A,TRUE,"Detail"}</definedName>
    <definedName name="oiyu_1_1">{#N/A,#N/A,TRUE,"Front";#N/A,#N/A,TRUE,"Simple Letter";#N/A,#N/A,TRUE,"Inside";#N/A,#N/A,TRUE,"Contents";#N/A,#N/A,TRUE,"Basis";#N/A,#N/A,TRUE,"Inclusions";#N/A,#N/A,TRUE,"Exclusions";#N/A,#N/A,TRUE,"Areas";#N/A,#N/A,TRUE,"Summary";#N/A,#N/A,TRUE,"Detail"}</definedName>
    <definedName name="oiyu_2">{#N/A,#N/A,TRUE,"Front";#N/A,#N/A,TRUE,"Simple Letter";#N/A,#N/A,TRUE,"Inside";#N/A,#N/A,TRUE,"Contents";#N/A,#N/A,TRUE,"Basis";#N/A,#N/A,TRUE,"Inclusions";#N/A,#N/A,TRUE,"Exclusions";#N/A,#N/A,TRUE,"Areas";#N/A,#N/A,TRUE,"Summary";#N/A,#N/A,TRUE,"Detail"}</definedName>
    <definedName name="oiyu_2_1">{#N/A,#N/A,TRUE,"Front";#N/A,#N/A,TRUE,"Simple Letter";#N/A,#N/A,TRUE,"Inside";#N/A,#N/A,TRUE,"Contents";#N/A,#N/A,TRUE,"Basis";#N/A,#N/A,TRUE,"Inclusions";#N/A,#N/A,TRUE,"Exclusions";#N/A,#N/A,TRUE,"Areas";#N/A,#N/A,TRUE,"Summary";#N/A,#N/A,TRUE,"Detail"}</definedName>
    <definedName name="oiyu_3">{#N/A,#N/A,TRUE,"Front";#N/A,#N/A,TRUE,"Simple Letter";#N/A,#N/A,TRUE,"Inside";#N/A,#N/A,TRUE,"Contents";#N/A,#N/A,TRUE,"Basis";#N/A,#N/A,TRUE,"Inclusions";#N/A,#N/A,TRUE,"Exclusions";#N/A,#N/A,TRUE,"Areas";#N/A,#N/A,TRUE,"Summary";#N/A,#N/A,TRUE,"Detail"}</definedName>
    <definedName name="oiyu_3_1">{#N/A,#N/A,TRUE,"Front";#N/A,#N/A,TRUE,"Simple Letter";#N/A,#N/A,TRUE,"Inside";#N/A,#N/A,TRUE,"Contents";#N/A,#N/A,TRUE,"Basis";#N/A,#N/A,TRUE,"Inclusions";#N/A,#N/A,TRUE,"Exclusions";#N/A,#N/A,TRUE,"Areas";#N/A,#N/A,TRUE,"Summary";#N/A,#N/A,TRUE,"Detail"}</definedName>
    <definedName name="oiyu_4">{#N/A,#N/A,TRUE,"Front";#N/A,#N/A,TRUE,"Simple Letter";#N/A,#N/A,TRUE,"Inside";#N/A,#N/A,TRUE,"Contents";#N/A,#N/A,TRUE,"Basis";#N/A,#N/A,TRUE,"Inclusions";#N/A,#N/A,TRUE,"Exclusions";#N/A,#N/A,TRUE,"Areas";#N/A,#N/A,TRUE,"Summary";#N/A,#N/A,TRUE,"Detail"}</definedName>
    <definedName name="ok">{#N/A,#N/A,TRUE,"Front";#N/A,#N/A,TRUE,"Simple Letter";#N/A,#N/A,TRUE,"Inside";#N/A,#N/A,TRUE,"Contents";#N/A,#N/A,TRUE,"Basis";#N/A,#N/A,TRUE,"Inclusions";#N/A,#N/A,TRUE,"Exclusions";#N/A,#N/A,TRUE,"Areas";#N/A,#N/A,TRUE,"Summary";#N/A,#N/A,TRUE,"Detail"}</definedName>
    <definedName name="ok_1">{#N/A,#N/A,TRUE,"Front";#N/A,#N/A,TRUE,"Simple Letter";#N/A,#N/A,TRUE,"Inside";#N/A,#N/A,TRUE,"Contents";#N/A,#N/A,TRUE,"Basis";#N/A,#N/A,TRUE,"Inclusions";#N/A,#N/A,TRUE,"Exclusions";#N/A,#N/A,TRUE,"Areas";#N/A,#N/A,TRUE,"Summary";#N/A,#N/A,TRUE,"Detail"}</definedName>
    <definedName name="ok_1_1">{#N/A,#N/A,TRUE,"Front";#N/A,#N/A,TRUE,"Simple Letter";#N/A,#N/A,TRUE,"Inside";#N/A,#N/A,TRUE,"Contents";#N/A,#N/A,TRUE,"Basis";#N/A,#N/A,TRUE,"Inclusions";#N/A,#N/A,TRUE,"Exclusions";#N/A,#N/A,TRUE,"Areas";#N/A,#N/A,TRUE,"Summary";#N/A,#N/A,TRUE,"Detail"}</definedName>
    <definedName name="ok_2">{#N/A,#N/A,TRUE,"Front";#N/A,#N/A,TRUE,"Simple Letter";#N/A,#N/A,TRUE,"Inside";#N/A,#N/A,TRUE,"Contents";#N/A,#N/A,TRUE,"Basis";#N/A,#N/A,TRUE,"Inclusions";#N/A,#N/A,TRUE,"Exclusions";#N/A,#N/A,TRUE,"Areas";#N/A,#N/A,TRUE,"Summary";#N/A,#N/A,TRUE,"Detail"}</definedName>
    <definedName name="ok_2_1">{#N/A,#N/A,TRUE,"Front";#N/A,#N/A,TRUE,"Simple Letter";#N/A,#N/A,TRUE,"Inside";#N/A,#N/A,TRUE,"Contents";#N/A,#N/A,TRUE,"Basis";#N/A,#N/A,TRUE,"Inclusions";#N/A,#N/A,TRUE,"Exclusions";#N/A,#N/A,TRUE,"Areas";#N/A,#N/A,TRUE,"Summary";#N/A,#N/A,TRUE,"Detail"}</definedName>
    <definedName name="ok_3">{#N/A,#N/A,TRUE,"Front";#N/A,#N/A,TRUE,"Simple Letter";#N/A,#N/A,TRUE,"Inside";#N/A,#N/A,TRUE,"Contents";#N/A,#N/A,TRUE,"Basis";#N/A,#N/A,TRUE,"Inclusions";#N/A,#N/A,TRUE,"Exclusions";#N/A,#N/A,TRUE,"Areas";#N/A,#N/A,TRUE,"Summary";#N/A,#N/A,TRUE,"Detail"}</definedName>
    <definedName name="ok_3_1">{#N/A,#N/A,TRUE,"Front";#N/A,#N/A,TRUE,"Simple Letter";#N/A,#N/A,TRUE,"Inside";#N/A,#N/A,TRUE,"Contents";#N/A,#N/A,TRUE,"Basis";#N/A,#N/A,TRUE,"Inclusions";#N/A,#N/A,TRUE,"Exclusions";#N/A,#N/A,TRUE,"Areas";#N/A,#N/A,TRUE,"Summary";#N/A,#N/A,TRUE,"Detail"}</definedName>
    <definedName name="ok_4">{#N/A,#N/A,TRUE,"Front";#N/A,#N/A,TRUE,"Simple Letter";#N/A,#N/A,TRUE,"Inside";#N/A,#N/A,TRUE,"Contents";#N/A,#N/A,TRUE,"Basis";#N/A,#N/A,TRUE,"Inclusions";#N/A,#N/A,TRUE,"Exclusions";#N/A,#N/A,TRUE,"Areas";#N/A,#N/A,TRUE,"Summary";#N/A,#N/A,TRUE,"Detail"}</definedName>
    <definedName name="okay">{#N/A,#N/A,FALSE,"mgtsum.XLS";#N/A,#N/A,FALSE,"CAPONE";#N/A,#N/A,FALSE,"CAPTWO";#N/A,#N/A,FALSE,"CAPTHREE"}</definedName>
    <definedName name="old_cbay">{#N/A,#N/A,FALSE,"Income";#N/A,#N/A,FALSE,"Cost of Goods Sold";#N/A,#N/A,FALSE,"Other Costs";#N/A,#N/A,FALSE,"Other Income";#N/A,#N/A,FALSE,"Taxes";#N/A,#N/A,FALSE,"Other Deductions";#N/A,#N/A,FALSE,"Compensation of Officers"}</definedName>
    <definedName name="old5.1">{#N/A,#N/A,FALSE,"Income";#N/A,#N/A,FALSE,"Cost of Goods Sold";#N/A,#N/A,FALSE,"Other Costs";#N/A,#N/A,FALSE,"Other Income";#N/A,#N/A,FALSE,"Taxes";#N/A,#N/A,FALSE,"Other Deductions";#N/A,#N/A,FALSE,"Compensation of Officers"}</definedName>
    <definedName name="old9.1">{#N/A,#N/A,FALSE,"Income";#N/A,#N/A,FALSE,"Cost of Goods Sold";#N/A,#N/A,FALSE,"Other Costs";#N/A,#N/A,FALSE,"Other Income";#N/A,#N/A,FALSE,"Taxes";#N/A,#N/A,FALSE,"Other Deductions";#N/A,#N/A,FALSE,"Compensation of Officers"}</definedName>
    <definedName name="OLE_LINK1">"$boq.$"</definedName>
    <definedName name="OLE_LINK2">"$boq.$"</definedName>
    <definedName name="ONETOSIX">IF(#REF!="S",(#REF!+#REF!+#REF!),IF(#REF!="L",(#REF!+#REF!+#REF!),IF(#REF!="TB",(#REF!+#REF!+#REF!),IF(#REF!="BB",(#REF!+#REF!+#REF!),IF(#REF!="SB",(#REF!+#REF!+#REF!),IF(#REF!="S1",(#REF!+#REF!+#REF!),IF(#REF!="ST",(#REF!+#REF!+#REF!)*2,0)))))))</definedName>
    <definedName name="ONETOSIX_6">IF(#REF!="S",(#REF!+#REF!+#REF!),IF(#REF!="L",(#REF!+#REF!+#REF!),IF(#REF!="TB",(#REF!+#REF!+#REF!),IF(#REF!="BB",(#REF!+#REF!+#REF!),IF(#REF!="SB",(#REF!+#REF!+#REF!),IF(#REF!="S1",(#REF!+#REF!+#REF!),IF(#REF!="ST",(#REF!+#REF!+#REF!)*2,0)))))))</definedName>
    <definedName name="ONETOSIX_7">IF(#REF!="S",(#REF!+#REF!+#REF!),IF(#REF!="L",(#REF!+#REF!+#REF!),IF(#REF!="TB",(#REF!+#REF!+#REF!),IF(#REF!="BB",(#REF!+#REF!+#REF!),IF(#REF!="SB",(#REF!+#REF!+#REF!),IF(#REF!="S1",(#REF!+#REF!+#REF!),IF(#REF!="ST",(#REF!+#REF!+#REF!)*2,0)))))))</definedName>
    <definedName name="oo">{#N/A,#N/A,TRUE,"Front";#N/A,#N/A,TRUE,"Simple Letter";#N/A,#N/A,TRUE,"Inside";#N/A,#N/A,TRUE,"Contents";#N/A,#N/A,TRUE,"Basis";#N/A,#N/A,TRUE,"Inclusions";#N/A,#N/A,TRUE,"Exclusions";#N/A,#N/A,TRUE,"Areas";#N/A,#N/A,TRUE,"Summary";#N/A,#N/A,TRUE,"Detail"}</definedName>
    <definedName name="oooo">{#N/A,#N/A,TRUE,"Front";#N/A,#N/A,TRUE,"Simple Letter";#N/A,#N/A,TRUE,"Inside";#N/A,#N/A,TRUE,"Contents";#N/A,#N/A,TRUE,"Basis";#N/A,#N/A,TRUE,"Inclusions";#N/A,#N/A,TRUE,"Exclusions";#N/A,#N/A,TRUE,"Areas";#N/A,#N/A,TRUE,"Summary";#N/A,#N/A,TRUE,"Detail"}</definedName>
    <definedName name="ooooooooooo">{#N/A,#N/A,TRUE,"Front";#N/A,#N/A,TRUE,"Simple Letter";#N/A,#N/A,TRUE,"Inside";#N/A,#N/A,TRUE,"Contents";#N/A,#N/A,TRUE,"Basis";#N/A,#N/A,TRUE,"Inclusions";#N/A,#N/A,TRUE,"Exclusions";#N/A,#N/A,TRUE,"Areas";#N/A,#N/A,TRUE,"Summary";#N/A,#N/A,TRUE,"Detail"}</definedName>
    <definedName name="OPTexponents">"0 3 6"</definedName>
    <definedName name="OPTvec">"1 1 4 6 0 0 0 1 1 0 2 8 9 0 5 30 1 1 1 1 1 0 1 0 0 0 0 0 0 0 0 0 100 300 2 0 0 0 15.75 0 0 0 2"</definedName>
    <definedName name="Org">{#N/A,#N/A,TRUE,"Front";#N/A,#N/A,TRUE,"Simple Letter";#N/A,#N/A,TRUE,"Inside";#N/A,#N/A,TRUE,"Contents";#N/A,#N/A,TRUE,"Basis";#N/A,#N/A,TRUE,"Inclusions";#N/A,#N/A,TRUE,"Exclusions";#N/A,#N/A,TRUE,"Areas";#N/A,#N/A,TRUE,"Summary";#N/A,#N/A,TRUE,"Detail"}</definedName>
    <definedName name="organ">{#N/A,#N/A,TRUE,"Front";#N/A,#N/A,TRUE,"Simple Letter";#N/A,#N/A,TRUE,"Inside";#N/A,#N/A,TRUE,"Contents";#N/A,#N/A,TRUE,"Basis";#N/A,#N/A,TRUE,"Inclusions";#N/A,#N/A,TRUE,"Exclusions";#N/A,#N/A,TRUE,"Areas";#N/A,#N/A,TRUE,"Summary";#N/A,#N/A,TRUE,"Detail"}</definedName>
    <definedName name="Others">{#N/A,#N/A,FALSE,"COVER1.XLS ";#N/A,#N/A,FALSE,"RACT1.XLS";#N/A,#N/A,FALSE,"RACT2.XLS";#N/A,#N/A,FALSE,"ECCMP";#N/A,#N/A,FALSE,"WELDER.XLS"}</definedName>
    <definedName name="Outside">{#N/A,#N/A,TRUE,"Krycí list"}</definedName>
    <definedName name="Overall_Summary_Title_1">NA()</definedName>
    <definedName name="Overall_Summary_Title_2">NA()</definedName>
    <definedName name="Overall_Summary_Title_3">NA()</definedName>
    <definedName name="Overall_Summary_Title_5">NA()</definedName>
    <definedName name="Ownership">OFFSET(Data.Top.Left,1,0)</definedName>
    <definedName name="p___0_1">NA()</definedName>
    <definedName name="p___0_2">NA()</definedName>
    <definedName name="p___0_3">NA()</definedName>
    <definedName name="p___0_5">NA()</definedName>
    <definedName name="p___13_1">NA()</definedName>
    <definedName name="p___13_2">NA()</definedName>
    <definedName name="p___13_3">NA()</definedName>
    <definedName name="p___13_5">NA()</definedName>
    <definedName name="p_1">NA()</definedName>
    <definedName name="P_11">"'smb://Tender3/d/Vinod/Excel/Tender/Boundary%252520Wall%252520for%252520American%252520International%252520School%252520%252520-%252520Taramani.xls'#$Boq.CX1"</definedName>
    <definedName name="p_2">NA()</definedName>
    <definedName name="p_3">NA()</definedName>
    <definedName name="p_5">NA()</definedName>
    <definedName name="P1R">"'file:///C:/Documents%20and%20Settings/anpcpmc/Desktop/RA-44%20final/DLA%20Standard%20Cost%20Report1'#$'Fill this out first...'.$E$5893"</definedName>
    <definedName name="P1R_11">"'file:///c:/documents%20and%20settings/uma.r.anprakashpmc/desktop/bills/docume~1/admini~1/locals~1/temp/rar$di01.859/dla%20standard%20cost%20report1'#$'fill this out first...'.$v$22"</definedName>
    <definedName name="P1R_12">"'file:///C:/Documents%20and%20Settings/anpcpmc/Desktop/RA-44%20final/DLA%20Standard%20Cost%20Report1'#$'Fill this out first...'.$V$22"</definedName>
    <definedName name="P2R">"'file:///C:/Documents%20and%20Settings/anpcpmc/Desktop/RA-44%20final/DLA%20Standard%20Cost%20Report1'#$'Fill this out first...'.$X$280"</definedName>
    <definedName name="P2R_11">"'file:///c:/documents%20and%20settings/uma.r.anprakashpmc/desktop/bills/docume~1/admini~1/locals~1/temp/rar$di01.859/dla%20standard%20cost%20report1'#$'fill this out first...'.$w$23"</definedName>
    <definedName name="P2R_12">"'file:///C:/Documents%20and%20Settings/anpcpmc/Desktop/RA-44%20final/DLA%20Standard%20Cost%20Report1'#$'Fill this out first...'.$W$23"</definedName>
    <definedName name="P3R">"'file:///C:/Documents%20and%20Settings/anpcpmc/Desktop/RA-44%20final/DLA%20Standard%20Cost%20Report1'#$'Fill this out first...'.$B$2"</definedName>
    <definedName name="P3R_11">"'file:///c:/documents%20and%20settings/uma.r.anprakashpmc/desktop/bills/docume~1/admini~1/locals~1/temp/rar$di01.859/dla%20standard%20cost%20report1'#$'fill this out first...'.$x$24"</definedName>
    <definedName name="P3R_12">"'file:///C:/Documents%20and%20Settings/anpcpmc/Desktop/RA-44%20final/DLA%20Standard%20Cost%20Report1'#$'Fill this out first...'.$X$24"</definedName>
    <definedName name="P4R">"'file:///C:/Documents%20and%20Settings/anpcpmc/Desktop/RA-44%20final/DLA%20Standard%20Cost%20Report1'#$'Fill this out first...'.$A$8193"</definedName>
    <definedName name="P4R_11">"'file:///c:/documents%20and%20settings/uma.r.anprakashpmc/desktop/bills/docume~1/admini~1/locals~1/temp/rar$di01.859/dla%20standard%20cost%20report1'#$'fill this out first...'.$y$25"</definedName>
    <definedName name="P4R_12">"'file:///C:/Documents%20and%20Settings/anpcpmc/Desktop/RA-44%20final/DLA%20Standard%20Cost%20Report1'#$'Fill this out first...'.$Y$25"</definedName>
    <definedName name="P5R">"'file:///C:/Documents%20and%20Settings/anpcpmc/Desktop/RA-44%20final/DLA%20Standard%20Cost%20Report1'#$'Fill this out first...'.$AG$33"</definedName>
    <definedName name="P5R_11">"'file:///c:/documents%20and%20settings/uma.r.anprakashpmc/desktop/bills/docume~1/admini~1/locals~1/temp/rar$di01.859/dla%20standard%20cost%20report1'#$'fill this out first...'.$z$26"</definedName>
    <definedName name="P5R_12">"'file:///C:/Documents%20and%20Settings/anpcpmc/Desktop/RA-44%20final/DLA%20Standard%20Cost%20Report1'#$'Fill this out first...'.$Z$26"</definedName>
    <definedName name="pa___0_1">NA()</definedName>
    <definedName name="pa___0_2">NA()</definedName>
    <definedName name="pa___0_3">NA()</definedName>
    <definedName name="pa___0_5">NA()</definedName>
    <definedName name="pa___13_1">NA()</definedName>
    <definedName name="pa___13_2">NA()</definedName>
    <definedName name="pa___13_3">NA()</definedName>
    <definedName name="pa___13_5">NA()</definedName>
    <definedName name="pa_1">NA()</definedName>
    <definedName name="pa_2">NA()</definedName>
    <definedName name="pa_3">NA()</definedName>
    <definedName name="pa_5">NA()</definedName>
    <definedName name="painting">{#N/A,#N/A,TRUE,"Krycí list"}</definedName>
    <definedName name="pal">{#N/A,#N/A,TRUE,"Front";#N/A,#N/A,TRUE,"Simple Letter";#N/A,#N/A,TRUE,"Inside";#N/A,#N/A,TRUE,"Contents";#N/A,#N/A,TRUE,"Basis";#N/A,#N/A,TRUE,"Inclusions";#N/A,#N/A,TRUE,"Exclusions";#N/A,#N/A,TRUE,"Areas";#N/A,#N/A,TRUE,"Summary";#N/A,#N/A,TRUE,"Detail"}</definedName>
    <definedName name="pandey">{"AWARDED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ane2___0_1">NA()</definedName>
    <definedName name="Pane2___0_2">NA()</definedName>
    <definedName name="Pane2___0_3">NA()</definedName>
    <definedName name="Pane2___0_5">NA()</definedName>
    <definedName name="Pane2___13_1">NA()</definedName>
    <definedName name="Pane2___13_2">NA()</definedName>
    <definedName name="Pane2___13_3">NA()</definedName>
    <definedName name="Pane2___13_5">NA()</definedName>
    <definedName name="Pane2_1">NA()</definedName>
    <definedName name="Pane2_1_1">NA()</definedName>
    <definedName name="Pane2_15">"$#REF!.$#REF!$#REF!"</definedName>
    <definedName name="Pane2_2">NA()</definedName>
    <definedName name="Pane2_2_1">NA()</definedName>
    <definedName name="Pane2_3">NA()</definedName>
    <definedName name="Pane2_3_1">"$#REF!.$#REF!$#REF!"</definedName>
    <definedName name="Pane2_4">"$#REF!.$#REF!$#REF!"</definedName>
    <definedName name="Pane2_5">NA()</definedName>
    <definedName name="Pane2_6">"$#REF!.$#REF!$#REF!"</definedName>
    <definedName name="PATIL_1">"'file:///f:/documents%20and%20settings/anpcpmc/desktop/ra%20bill%20%252525252525252525252525252525252525252525252525252525252525252525252525252525252525252525252523%2010%20print/ibis%20hotel%20project-ra%20bills/documents%20and%20settings/user1/my%20docum"</definedName>
    <definedName name="PATIL_10">"'file:///c:/documents%20and%20settings/uma.r.anprakashpmc/desktop/bills/docume~1/admini~1/locals~1/temp/rar$di01.859/ra%20bill%20%252525252525252525252525252525252525252525252525252525252525252525252525252525252525252525252523%2010%20print/ibis%20hotel%20"</definedName>
    <definedName name="PATIL_11">"'file:///c:/documents%20and%20settings/uma.r.anprakashpmc/desktop/bills/docume~1/admini~1/locals~1/temp/rar$di01.859/ra%20bill%20%252525252525252525252525252525252525252525252525252525252525252525252525252525252525252525252523%2010%20print/ibis%20hotel%20"</definedName>
    <definedName name="paul">50000</definedName>
    <definedName name="Payment_Date">DATE(YEAR(Loan_Start),MONTH(Loan_Start)+Payment_Number,DAY(Loan_Start))</definedName>
    <definedName name="Payment_Date_1">NA()</definedName>
    <definedName name="Payment_Date_2">NA()</definedName>
    <definedName name="Payment_Date_3">NA()</definedName>
    <definedName name="Payment_Date_4">NA()</definedName>
    <definedName name="pb___0_1">NA()</definedName>
    <definedName name="pb___0_2">NA()</definedName>
    <definedName name="pb___0_3">NA()</definedName>
    <definedName name="pb___0_5">NA()</definedName>
    <definedName name="pb___11_1">NA()</definedName>
    <definedName name="pb___11_2">NA()</definedName>
    <definedName name="pb___11_3">NA()</definedName>
    <definedName name="pb___11_5">NA()</definedName>
    <definedName name="pb___12_1">NA()</definedName>
    <definedName name="pb___12_2">NA()</definedName>
    <definedName name="pb___12_3">NA()</definedName>
    <definedName name="pb___12_5">NA()</definedName>
    <definedName name="pb_1">NA()</definedName>
    <definedName name="pb_2">NA()</definedName>
    <definedName name="pb_3">NA()</definedName>
    <definedName name="pb_5">NA()</definedName>
    <definedName name="PCC_1">NA()</definedName>
    <definedName name="PCC_2">NA()</definedName>
    <definedName name="PCC_3">NA()</definedName>
    <definedName name="PCC_5">NA()</definedName>
    <definedName name="PCC_6">NA()</definedName>
    <definedName name="pccm15">{#N/A,#N/A,TRUE,"Front";#N/A,#N/A,TRUE,"Simple Letter";#N/A,#N/A,TRUE,"Inside";#N/A,#N/A,TRUE,"Contents";#N/A,#N/A,TRUE,"Basis";#N/A,#N/A,TRUE,"Inclusions";#N/A,#N/A,TRUE,"Exclusions";#N/A,#N/A,TRUE,"Areas";#N/A,#N/A,TRUE,"Summary";#N/A,#N/A,TRUE,"Detail"}</definedName>
    <definedName name="pccut_1">NA()</definedName>
    <definedName name="pccut_2">NA()</definedName>
    <definedName name="pccut_3">NA()</definedName>
    <definedName name="pccut_5">NA()</definedName>
    <definedName name="pH___0_1">NA()</definedName>
    <definedName name="pH___0_2">NA()</definedName>
    <definedName name="pH___0_3">NA()</definedName>
    <definedName name="pH___0_5">NA()</definedName>
    <definedName name="pH___13_1">NA()</definedName>
    <definedName name="pH___13_2">NA()</definedName>
    <definedName name="pH___13_3">NA()</definedName>
    <definedName name="pH___13_5">NA()</definedName>
    <definedName name="pH_1">NA()</definedName>
    <definedName name="pH_2">NA()</definedName>
    <definedName name="pH_3">NA()</definedName>
    <definedName name="pH_5">NA()</definedName>
    <definedName name="PhaseCode">"'file:///C:/Documents%20and%20Settings/anpcpmc/Desktop/RA-44%20final/DLA%20Standard%20Cost%20Report1'#$'Fill this out first...'.$D$17"</definedName>
    <definedName name="PhaseCode_1">NA()</definedName>
    <definedName name="PhaseCode_2">NA()</definedName>
    <definedName name="PhaseCode_3">NA()</definedName>
    <definedName name="PhaseCode_5">NA()</definedName>
    <definedName name="photo">{#N/A,#N/A,TRUE,"Front";#N/A,#N/A,TRUE,"Simple Letter";#N/A,#N/A,TRUE,"Inside";#N/A,#N/A,TRUE,"Contents";#N/A,#N/A,TRUE,"Basis";#N/A,#N/A,TRUE,"Inclusions";#N/A,#N/A,TRUE,"Exclusions";#N/A,#N/A,TRUE,"Areas";#N/A,#N/A,TRUE,"Summary";#N/A,#N/A,TRUE,"Detail"}</definedName>
    <definedName name="pipe">{"'Typical Costs Estimates'!$C$158:$H$161"}</definedName>
    <definedName name="pj">{#N/A,#N/A,TRUE,"Front";#N/A,#N/A,TRUE,"Simple Letter";#N/A,#N/A,TRUE,"Inside";#N/A,#N/A,TRUE,"Contents";#N/A,#N/A,TRUE,"Basis";#N/A,#N/A,TRUE,"Inclusions";#N/A,#N/A,TRUE,"Exclusions";#N/A,#N/A,TRUE,"Areas";#N/A,#N/A,TRUE,"Summary";#N/A,#N/A,TRUE,"Detail"}</definedName>
    <definedName name="pk">{#N/A,#N/A,TRUE,"Cross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PKB">{"'Bill No. 7'!$A$1:$G$32"}</definedName>
    <definedName name="pkg">{#N/A,#N/A,TRUE,"Front";#N/A,#N/A,TRUE,"Simple Letter";#N/A,#N/A,TRUE,"Inside";#N/A,#N/A,TRUE,"Contents";#N/A,#N/A,TRUE,"Basis";#N/A,#N/A,TRUE,"Inclusions";#N/A,#N/A,TRUE,"Exclusions";#N/A,#N/A,TRUE,"Areas";#N/A,#N/A,TRUE,"Summary";#N/A,#N/A,TRUE,"Detail"}</definedName>
    <definedName name="plan_15">"$#REF!.$#REF!$#REF!"</definedName>
    <definedName name="plan_3">"$#REF!.$#REF!$#REF!"</definedName>
    <definedName name="plan_4">"$#REF!.$#REF!$#REF!"</definedName>
    <definedName name="plan_5">NA()</definedName>
    <definedName name="plan_6">"$#REF!.$#REF!$#REF!"</definedName>
    <definedName name="plants">{#N/A,#N/A,FALSE,"abs";#N/A,#N/A,FALSE,"Annex-I";#N/A,#N/A,FALSE,"Annex-II";#N/A,#N/A,FALSE,"Annex-III";#N/A,#N/A,FALSE,"Annex-IV";#N/A,#N/A,FALSE,"Annex-V";#N/A,#N/A,FALSE,"Annex-VI"}</definedName>
    <definedName name="plbeams_1">NA()</definedName>
    <definedName name="plbeams_2">NA()</definedName>
    <definedName name="plbeams_3">NA()</definedName>
    <definedName name="plbeams_5">NA()</definedName>
    <definedName name="pll">{"'Bill No. 7'!$A$1:$G$32"}</definedName>
    <definedName name="plumbing1">{#N/A,#N/A,TRUE,"Front";#N/A,#N/A,TRUE,"Simple Letter";#N/A,#N/A,TRUE,"Inside";#N/A,#N/A,TRUE,"Contents";#N/A,#N/A,TRUE,"Basis";#N/A,#N/A,TRUE,"Inclusions";#N/A,#N/A,TRUE,"Exclusions";#N/A,#N/A,TRUE,"Areas";#N/A,#N/A,TRUE,"Summary";#N/A,#N/A,TRUE,"Detail"}</definedName>
    <definedName name="po_15">"$#REF!.$#REF!$#REF!"</definedName>
    <definedName name="po_3">"$#REF!.$#REF!$#REF!"</definedName>
    <definedName name="po_5">NA()</definedName>
    <definedName name="powersock">{#N/A,#N/A,TRUE,"Krycí list"}</definedName>
    <definedName name="PowerSocket">{#N/A,#N/A,TRUE,"Krycí list"}</definedName>
    <definedName name="ppit">{#N/A,#N/A,TRUE,"Front";#N/A,#N/A,TRUE,"Simple Letter";#N/A,#N/A,TRUE,"Inside";#N/A,#N/A,TRUE,"Contents";#N/A,#N/A,TRUE,"Basis";#N/A,#N/A,TRUE,"Inclusions";#N/A,#N/A,TRUE,"Exclusions";#N/A,#N/A,TRUE,"Areas";#N/A,#N/A,TRUE,"Summary";#N/A,#N/A,TRUE,"Detail"}</definedName>
    <definedName name="ppl">{#N/A,#N/A,FALSE,"gc (2)"}</definedName>
    <definedName name="ppp">{#N/A,#N/A,TRUE,"Front";#N/A,#N/A,TRUE,"Simple Letter";#N/A,#N/A,TRUE,"Inside";#N/A,#N/A,TRUE,"Contents";#N/A,#N/A,TRUE,"Basis";#N/A,#N/A,TRUE,"Inclusions";#N/A,#N/A,TRUE,"Exclusions";#N/A,#N/A,TRUE,"Areas";#N/A,#N/A,TRUE,"Summary";#N/A,#N/A,TRUE,"Detail"}</definedName>
    <definedName name="ppppp">{#N/A,#N/A,TRUE,"Front";#N/A,#N/A,TRUE,"Simple Letter";#N/A,#N/A,TRUE,"Inside";#N/A,#N/A,TRUE,"Contents";#N/A,#N/A,TRUE,"Basis";#N/A,#N/A,TRUE,"Inclusions";#N/A,#N/A,TRUE,"Exclusions";#N/A,#N/A,TRUE,"Areas";#N/A,#N/A,TRUE,"Summary";#N/A,#N/A,TRUE,"Detail"}</definedName>
    <definedName name="PRA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elimnaries">{#N/A,#N/A,TRUE,"Front";#N/A,#N/A,TRUE,"Simple Letter";#N/A,#N/A,TRUE,"Inside";#N/A,#N/A,TRUE,"Contents";#N/A,#N/A,TRUE,"Basis";#N/A,#N/A,TRUE,"Inclusions";#N/A,#N/A,TRUE,"Exclusions";#N/A,#N/A,TRUE,"Areas";#N/A,#N/A,TRUE,"Summary";#N/A,#N/A,TRUE,"Detail"}</definedName>
    <definedName name="prelims">{#N/A,#N/A,TRUE,"Front";#N/A,#N/A,TRUE,"Simple Letter";#N/A,#N/A,TRUE,"Inside";#N/A,#N/A,TRUE,"Contents";#N/A,#N/A,TRUE,"Basis";#N/A,#N/A,TRUE,"Inclusions";#N/A,#N/A,TRUE,"Exclusions";#N/A,#N/A,TRUE,"Areas";#N/A,#N/A,TRUE,"Summary";#N/A,#N/A,TRUE,"Detail"}</definedName>
    <definedName name="PRESENT_VALUE_DISCOUNT_ACCOUNT">"ㅣ"</definedName>
    <definedName name="PrevYears">"'file:///C:/Documents%20and%20Settings/anpcpmc/Desktop/RA-44%20final/DLA%20Standard%20Cost%20Report1'#$'Fill this out first...'.$A$1"</definedName>
    <definedName name="PrevYears_11">"'file:///c:/documents%20and%20settings/uma.r.anprakashpmc/desktop/bills/docume~1/admini~1/locals~1/temp/rar$di01.859/dla%20standard%20cost%20report1'#$'fill this out first...'.$aa$27"</definedName>
    <definedName name="PrevYears_12">"'file:///C:/Documents%20and%20Settings/anpcpmc/Desktop/RA-44%20final/DLA%20Standard%20Cost%20Report1'#$'Fill this out first...'.$AA$27"</definedName>
    <definedName name="price_1">NA()</definedName>
    <definedName name="price_1_1">NA()</definedName>
    <definedName name="price_15">"$#REF!.$#REF!$#REF!"</definedName>
    <definedName name="price_2">NA()</definedName>
    <definedName name="price_2_1">NA()</definedName>
    <definedName name="price_3">NA()</definedName>
    <definedName name="price_3_1">"$#REF!.$#REF!$#REF!"</definedName>
    <definedName name="price_4">"$#REF!.$#REF!$#REF!"</definedName>
    <definedName name="price_5">NA()</definedName>
    <definedName name="price_6">"$#REF!.$#REF!$#REF!"</definedName>
    <definedName name="price_decline">(1-15%/4)</definedName>
    <definedName name="Principal_1">NA()</definedName>
    <definedName name="Principal_2">NA()</definedName>
    <definedName name="Principal_3">NA()</definedName>
    <definedName name="Principal_5">NA()</definedName>
    <definedName name="PRINT_AREA_MI___0_1">NA()</definedName>
    <definedName name="PRINT_AREA_MI___0_2">NA()</definedName>
    <definedName name="PRINT_AREA_MI___0_3">NA()</definedName>
    <definedName name="PRINT_AREA_MI___0_5">NA()</definedName>
    <definedName name="PRINT_AREA_MI_1">NA()</definedName>
    <definedName name="PRINT_AREA_MI_2">NA()</definedName>
    <definedName name="PRINT_AREA_MI_3">NA()</definedName>
    <definedName name="PRINT_AREA_MI_5">NA()</definedName>
    <definedName name="Print_Area_Reset">OFFSET(Full_Print,0,0,Last_Row)</definedName>
    <definedName name="Print_Area_Reset_2">NA()</definedName>
    <definedName name="Print_Range_15">"$#REF!.$#REF!$#REF!"</definedName>
    <definedName name="Print_Range_3">"$#REF!.$#REF!$#REF!"</definedName>
    <definedName name="Print_Range_4">"$#REF!.$#REF!$#REF!"</definedName>
    <definedName name="Print_Range_5">NA()</definedName>
    <definedName name="Print_Range_6">"$#REF!.$#REF!$#REF!"</definedName>
    <definedName name="Prof">{#N/A,#N/A,FALSE,"gc (2)"}</definedName>
    <definedName name="profit">{#N/A,"Good",TRUE,"Sheet1";#N/A,"Normal",TRUE,"Sheet1";#N/A,"Bad",TRUE,"Sheet1"}</definedName>
    <definedName name="project_1">NA()</definedName>
    <definedName name="project_2">NA()</definedName>
    <definedName name="project_3">NA()</definedName>
    <definedName name="project_5">NA()</definedName>
    <definedName name="ProjectLocation">"'file:///C:/Documents%20and%20Settings/anpcpmc/Desktop/RA-44%20final/DLA%20Standard%20Cost%20Report1'#$'Fill this out first...'.$D$10"</definedName>
    <definedName name="ProjectLocation_1">NA()</definedName>
    <definedName name="ProjectLocation_2">NA()</definedName>
    <definedName name="ProjectLocation_3">NA()</definedName>
    <definedName name="ProjectLocation_5">NA()</definedName>
    <definedName name="ProjectName">"Test"</definedName>
    <definedName name="ProjectName1">"Test"</definedName>
    <definedName name="ProjectName2">"Test"</definedName>
    <definedName name="ProjectName3">"Test"</definedName>
    <definedName name="ProjectNumber">"'file:///C:/Documents%20and%20Settings/anpcpmc/Desktop/RA-44%20final/DLA%20Standard%20Cost%20Report1'#$'Fill this out first...'.$D$16"</definedName>
    <definedName name="ProjectNumber_1">NA()</definedName>
    <definedName name="ProjectNumber_2">NA()</definedName>
    <definedName name="ProjectNumber_3">NA()</definedName>
    <definedName name="ProjectNumber_5">NA()</definedName>
    <definedName name="ProjectSubtitle">"'file:///C:/Documents%20and%20Settings/anpcpmc/Desktop/RA-44%20final/DLA%20Standard%20Cost%20Report1'#$'Fill this out first...'.$D$9"</definedName>
    <definedName name="ProjectSubtitle_1">NA()</definedName>
    <definedName name="ProjectSubtitle_2">NA()</definedName>
    <definedName name="ProjectSubtitle_3">NA()</definedName>
    <definedName name="ProjectSubtitle_5">NA()</definedName>
    <definedName name="ProjectTitle">"'file:///C:/Documents%20and%20Settings/anpcpmc/Desktop/RA-44%20final/DLA%20Standard%20Cost%20Report1'#$'Fill this out first...'.$D$8"</definedName>
    <definedName name="ProjectTitle_1">NA()</definedName>
    <definedName name="ProjectTitle_2">NA()</definedName>
    <definedName name="ProjectTitle_3">NA()</definedName>
    <definedName name="ProjectTitle_5">NA()</definedName>
    <definedName name="PROPS_1">NA()</definedName>
    <definedName name="PROPS_2">NA()</definedName>
    <definedName name="PROPS_3">NA()</definedName>
    <definedName name="PROPS_5">NA()</definedName>
    <definedName name="PROPS_6">NA()</definedName>
    <definedName name="PR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S___0_1">NA()</definedName>
    <definedName name="PS___0_2">NA()</definedName>
    <definedName name="PS___0_3">NA()</definedName>
    <definedName name="PS___0_5">NA()</definedName>
    <definedName name="PS___13_1">NA()</definedName>
    <definedName name="PS___13_2">NA()</definedName>
    <definedName name="PS___13_3">NA()</definedName>
    <definedName name="PS___13_5">NA()</definedName>
    <definedName name="PS_1">NA()</definedName>
    <definedName name="PS_2">NA()</definedName>
    <definedName name="PS_3">NA()</definedName>
    <definedName name="PS_5">NA()</definedName>
    <definedName name="PUB_FileID">"L10003363.xls"</definedName>
    <definedName name="PUB_UserID">"MAYERX"</definedName>
    <definedName name="pune">{#N/A,#N/A,TRUE,"Front";#N/A,#N/A,TRUE,"Simple Letter";#N/A,#N/A,TRUE,"Inside";#N/A,#N/A,TRUE,"Contents";#N/A,#N/A,TRUE,"Basis";#N/A,#N/A,TRUE,"Inclusions";#N/A,#N/A,TRUE,"Exclusions";#N/A,#N/A,TRUE,"Areas";#N/A,#N/A,TRUE,"Summary";#N/A,#N/A,TRUE,"Detail"}</definedName>
    <definedName name="q">{#N/A,#N/A,TRUE,"Cross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Q_15">"$#REF!.$#REF!$#REF!"</definedName>
    <definedName name="Q_3">"$#REF!.$#REF!$#REF!"</definedName>
    <definedName name="Q_4">"$#REF!.$#REF!$#REF!"</definedName>
    <definedName name="Q_5">NA()</definedName>
    <definedName name="Q_6">"$#REF!.$#REF!$#REF!"</definedName>
    <definedName name="qa">{#N/A,#N/A,TRUE,"Krycí list"}</definedName>
    <definedName name="qap">{"'Typical Costs Estimates'!$C$158:$H$161"}</definedName>
    <definedName name="qater">{#N/A,#N/A,TRUE,"Front";#N/A,#N/A,TRUE,"Simple Letter";#N/A,#N/A,TRUE,"Inside";#N/A,#N/A,TRUE,"Contents";#N/A,#N/A,TRUE,"Basis";#N/A,#N/A,TRUE,"Inclusions";#N/A,#N/A,TRUE,"Exclusions";#N/A,#N/A,TRUE,"Areas";#N/A,#N/A,TRUE,"Summary";#N/A,#N/A,TRUE,"Detail"}</definedName>
    <definedName name="Qc___0_1">NA()</definedName>
    <definedName name="Qc___0_2">NA()</definedName>
    <definedName name="Qc___0_3">NA()</definedName>
    <definedName name="Qc___0_5">NA()</definedName>
    <definedName name="Qc___13_1">NA()</definedName>
    <definedName name="Qc___13_2">NA()</definedName>
    <definedName name="Qc___13_3">NA()</definedName>
    <definedName name="Qc___13_5">NA()</definedName>
    <definedName name="Qc_1">NA()</definedName>
    <definedName name="Qc_2">NA()</definedName>
    <definedName name="Qc_3">NA()</definedName>
    <definedName name="Qc_5">NA()</definedName>
    <definedName name="qcreport">{#N/A,#N/A,TRUE,"Front";#N/A,#N/A,TRUE,"Simple Letter";#N/A,#N/A,TRUE,"Inside";#N/A,#N/A,TRUE,"Contents";#N/A,#N/A,TRUE,"Basis";#N/A,#N/A,TRUE,"Inclusions";#N/A,#N/A,TRUE,"Exclusions";#N/A,#N/A,TRUE,"Areas";#N/A,#N/A,TRUE,"Summary";#N/A,#N/A,TRUE,"Detail"}</definedName>
    <definedName name="qdrn">{#N/A,#N/A,TRUE,"Front";#N/A,#N/A,TRUE,"Simple Letter";#N/A,#N/A,TRUE,"Inside";#N/A,#N/A,TRUE,"Contents";#N/A,#N/A,TRUE,"Basis";#N/A,#N/A,TRUE,"Inclusions";#N/A,#N/A,TRUE,"Exclusions";#N/A,#N/A,TRUE,"Areas";#N/A,#N/A,TRUE,"Summary";#N/A,#N/A,TRUE,"Detail"}</definedName>
    <definedName name="Qf___0_1">NA()</definedName>
    <definedName name="Qf___0_2">NA()</definedName>
    <definedName name="Qf___0_3">NA()</definedName>
    <definedName name="Qf___0_5">NA()</definedName>
    <definedName name="Qf___13_1">NA()</definedName>
    <definedName name="Qf___13_2">NA()</definedName>
    <definedName name="Qf___13_3">NA()</definedName>
    <definedName name="Qf___13_5">NA()</definedName>
    <definedName name="Qf_1">NA()</definedName>
    <definedName name="Qf_2">NA()</definedName>
    <definedName name="Qf_3">NA()</definedName>
    <definedName name="Qf_5">NA()</definedName>
    <definedName name="Qi___0_1">NA()</definedName>
    <definedName name="Qi___0_2">NA()</definedName>
    <definedName name="Qi___0_3">NA()</definedName>
    <definedName name="Qi___0_5">NA()</definedName>
    <definedName name="Qi___13_1">NA()</definedName>
    <definedName name="Qi___13_2">NA()</definedName>
    <definedName name="Qi___13_3">NA()</definedName>
    <definedName name="Qi___13_5">NA()</definedName>
    <definedName name="Qi_1">NA()</definedName>
    <definedName name="Qi_2">NA()</definedName>
    <definedName name="Qi_3">NA()</definedName>
    <definedName name="Qi_5">NA()</definedName>
    <definedName name="Ql___0_1">NA()</definedName>
    <definedName name="Ql___0_2">NA()</definedName>
    <definedName name="Ql___0_3">NA()</definedName>
    <definedName name="Ql___0_5">NA()</definedName>
    <definedName name="Ql___13_1">NA()</definedName>
    <definedName name="Ql___13_2">NA()</definedName>
    <definedName name="Ql___13_3">NA()</definedName>
    <definedName name="Ql___13_5">NA()</definedName>
    <definedName name="Ql_1">NA()</definedName>
    <definedName name="Ql_2">NA()</definedName>
    <definedName name="Ql_3">NA()</definedName>
    <definedName name="Ql_5">NA()</definedName>
    <definedName name="qqqq">{#N/A,#N/A,TRUE,"Krycí list"}</definedName>
    <definedName name="qqqqq">{#N/A,#N/A,TRUE,"Front";#N/A,#N/A,TRUE,"Simple Letter";#N/A,#N/A,TRUE,"Inside";#N/A,#N/A,TRUE,"Contents";#N/A,#N/A,TRUE,"Basis";#N/A,#N/A,TRUE,"Inclusions";#N/A,#N/A,TRUE,"Exclusions";#N/A,#N/A,TRUE,"Areas";#N/A,#N/A,TRUE,"Summary";#N/A,#N/A,TRUE,"Detail"}</definedName>
    <definedName name="qqqqqq">{#N/A,#N/A,TRUE,"Krycí list"}</definedName>
    <definedName name="qqqqqqqqqqqqqqqqqqq">{#N/A,#N/A,TRUE,"Krycí list"}</definedName>
    <definedName name="QS">{#N/A,#N/A,TRUE,"Front";#N/A,#N/A,TRUE,"Simple Letter";#N/A,#N/A,TRUE,"Inside";#N/A,#N/A,TRUE,"Contents";#N/A,#N/A,TRUE,"Basis";#N/A,#N/A,TRUE,"Inclusions";#N/A,#N/A,TRUE,"Exclusions";#N/A,#N/A,TRUE,"Areas";#N/A,#N/A,TRUE,"Summary";#N/A,#N/A,TRUE,"Detail"}</definedName>
    <definedName name="Qspan_1">NA()</definedName>
    <definedName name="Qspan_2">NA()</definedName>
    <definedName name="Qspan_3">NA()</definedName>
    <definedName name="Qspan_5">NA()</definedName>
    <definedName name="qttty">{#N/A,#N/A,TRUE,"Front";#N/A,#N/A,TRUE,"Simple Letter";#N/A,#N/A,TRUE,"Inside";#N/A,#N/A,TRUE,"Contents";#N/A,#N/A,TRUE,"Basis";#N/A,#N/A,TRUE,"Inclusions";#N/A,#N/A,TRUE,"Exclusions";#N/A,#N/A,TRUE,"Areas";#N/A,#N/A,TRUE,"Summary";#N/A,#N/A,TRUE,"Detail"}</definedName>
    <definedName name="qty_1">NA()</definedName>
    <definedName name="qty_2">NA()</definedName>
    <definedName name="qty_3">NA()</definedName>
    <definedName name="qty_5">NA()</definedName>
    <definedName name="Qty_as_on_apr_15">"$#REF!.$#REF!$#REF!"</definedName>
    <definedName name="Qty_as_on_apr_3">"$#REF!.$#REF!$#REF!"</definedName>
    <definedName name="Qty_as_on_apr_4">"$#REF!.$#REF!$#REF!"</definedName>
    <definedName name="Qty_as_on_apr_5">NA()</definedName>
    <definedName name="Qty_as_on_apr_6">"$#REF!.$#REF!$#REF!"</definedName>
    <definedName name="quotient">"denominator"</definedName>
    <definedName name="qwe">{#N/A,#N/A,TRUE,"Front";#N/A,#N/A,TRUE,"Simple Letter";#N/A,#N/A,TRUE,"Inside";#N/A,#N/A,TRUE,"Contents";#N/A,#N/A,TRUE,"Basis";#N/A,#N/A,TRUE,"Inclusions";#N/A,#N/A,TRUE,"Exclusions";#N/A,#N/A,TRUE,"Areas";#N/A,#N/A,TRUE,"Summary";#N/A,#N/A,TRUE,"Detail"}</definedName>
    <definedName name="QWEQWR">{#N/A,#N/A,TRUE,"Krycí list"}</definedName>
    <definedName name="QZ">{#N/A,#N/A,TRUE,"Front";#N/A,#N/A,TRUE,"Simple Letter";#N/A,#N/A,TRUE,"Inside";#N/A,#N/A,TRUE,"Contents";#N/A,#N/A,TRUE,"Basis";#N/A,#N/A,TRUE,"Inclusions";#N/A,#N/A,TRUE,"Exclusions";#N/A,#N/A,TRUE,"Areas";#N/A,#N/A,TRUE,"Summary";#N/A,#N/A,TRUE,"Detail"}</definedName>
    <definedName name="R__15">"$#REF!.$#REF!$#REF!"</definedName>
    <definedName name="R__3">"$#REF!.$#REF!$#REF!"</definedName>
    <definedName name="R__4">"$#REF!.$#REF!$#REF!"</definedName>
    <definedName name="R__5">NA()</definedName>
    <definedName name="R__6">"$#REF!.$#REF!$#REF!"</definedName>
    <definedName name="Raj">{"'Sheet1'!$A$4386:$N$4591"}</definedName>
    <definedName name="ramj">{#N/A,#N/A,TRUE,"Front";#N/A,#N/A,TRUE,"Simple Letter";#N/A,#N/A,TRUE,"Inside";#N/A,#N/A,TRUE,"Contents";#N/A,#N/A,TRUE,"Basis";#N/A,#N/A,TRUE,"Inclusions";#N/A,#N/A,TRUE,"Exclusions";#N/A,#N/A,TRUE,"Areas";#N/A,#N/A,TRUE,"Summary";#N/A,#N/A,TRUE,"Detail"}</definedName>
    <definedName name="ramu">{#N/A,#N/A,TRUE,"Front";#N/A,#N/A,TRUE,"Simple Letter";#N/A,#N/A,TRUE,"Inside";#N/A,#N/A,TRUE,"Contents";#N/A,#N/A,TRUE,"Basis";#N/A,#N/A,TRUE,"Inclusions";#N/A,#N/A,TRUE,"Exclusions";#N/A,#N/A,TRUE,"Areas";#N/A,#N/A,TRUE,"Summary";#N/A,#N/A,TRUE,"Detail"}</definedName>
    <definedName name="RANGE2">NA()</definedName>
    <definedName name="RANGE6">NA()</definedName>
    <definedName name="rate_15">"$#REF!.$#REF!$#REF!"</definedName>
    <definedName name="rate_3">"$#REF!.$#REF!$#REF!"</definedName>
    <definedName name="rate_4">"$#REF!.$#REF!$#REF!"</definedName>
    <definedName name="rate_5">NA()</definedName>
    <definedName name="rate_6">"$#REF!.$#REF!$#REF!"</definedName>
    <definedName name="ravi">{#N/A,#N/A,TRUE,"Front";#N/A,#N/A,TRUE,"Simple Letter";#N/A,#N/A,TRUE,"Inside";#N/A,#N/A,TRUE,"Contents";#N/A,#N/A,TRUE,"Basis";#N/A,#N/A,TRUE,"Inclusions";#N/A,#N/A,TRUE,"Exclusions";#N/A,#N/A,TRUE,"Areas";#N/A,#N/A,TRUE,"Summary";#N/A,#N/A,TRUE,"Detail"}</definedName>
    <definedName name="rcwbgl_1">NA()</definedName>
    <definedName name="rcwbgl_2">NA()</definedName>
    <definedName name="rcwbgl_3">NA()</definedName>
    <definedName name="rcwbgl_5">NA()</definedName>
    <definedName name="rcwbgl2_1">NA()</definedName>
    <definedName name="rcwbgl2_2">NA()</definedName>
    <definedName name="rcwbgl2_3">NA()</definedName>
    <definedName name="rcwbgl2_5">NA()</definedName>
    <definedName name="RDN">{#N/A,#N/A,FALSE,"COVER.XLS";#N/A,#N/A,FALSE,"RACT1.XLS";#N/A,#N/A,FALSE,"RACT2.XLS";#N/A,#N/A,FALSE,"ECCMP";#N/A,#N/A,FALSE,"WELDER.XLS"}</definedName>
    <definedName name="rdtd_15">"$#REF!.$#REF!$#REF!"</definedName>
    <definedName name="rdtd_3">"$#REF!.$#REF!$#REF!"</definedName>
    <definedName name="rdtd_4">"$#REF!.$#REF!$#REF!"</definedName>
    <definedName name="rdtd_5">NA()</definedName>
    <definedName name="rdtd_6">"$#REF!.$#REF!$#REF!"</definedName>
    <definedName name="re">{#N/A,#N/A,TRUE,"Front";#N/A,#N/A,TRUE,"Simple Letter";#N/A,#N/A,TRUE,"Inside";#N/A,#N/A,TRUE,"Contents";#N/A,#N/A,TRUE,"Basis";#N/A,#N/A,TRUE,"Inclusions";#N/A,#N/A,TRUE,"Exclusions";#N/A,#N/A,TRUE,"Areas";#N/A,#N/A,TRUE,"Summary";#N/A,#N/A,TRUE,"Detail"}</definedName>
    <definedName name="Re___0_1">NA()</definedName>
    <definedName name="Re___0_2">NA()</definedName>
    <definedName name="Re___0_3">NA()</definedName>
    <definedName name="Re___0_5">NA()</definedName>
    <definedName name="Re___13_1">NA()</definedName>
    <definedName name="Re___13_2">NA()</definedName>
    <definedName name="Re___13_3">NA()</definedName>
    <definedName name="Re___13_5">NA()</definedName>
    <definedName name="Re_1">NA()</definedName>
    <definedName name="Re_2">NA()</definedName>
    <definedName name="Re_3">NA()</definedName>
    <definedName name="Re_5">NA()</definedName>
    <definedName name="REC">{#N/A,#N/A,TRUE,"Front";#N/A,#N/A,TRUE,"Simple Letter";#N/A,#N/A,TRUE,"Inside";#N/A,#N/A,TRUE,"Contents";#N/A,#N/A,TRUE,"Basis";#N/A,#N/A,TRUE,"Inclusions";#N/A,#N/A,TRUE,"Exclusions";#N/A,#N/A,TRUE,"Areas";#N/A,#N/A,TRUE,"Summary";#N/A,#N/A,TRUE,"Detail"}</definedName>
    <definedName name="Recon">{#N/A,#N/A,TRUE,"Front";#N/A,#N/A,TRUE,"Simple Letter";#N/A,#N/A,TRUE,"Inside";#N/A,#N/A,TRUE,"Contents";#N/A,#N/A,TRUE,"Basis";#N/A,#N/A,TRUE,"Inclusions";#N/A,#N/A,TRUE,"Exclusions";#N/A,#N/A,TRUE,"Areas";#N/A,#N/A,TRUE,"Summary";#N/A,#N/A,TRUE,"Detail"}</definedName>
    <definedName name="redo">{#N/A,#N/A,FALSE,"ACQ_GRAPHS";#N/A,#N/A,FALSE,"T_1 GRAPHS";#N/A,#N/A,FALSE,"T_2 GRAPHS";#N/A,#N/A,FALSE,"COMB_GRAPHS"}</definedName>
    <definedName name="Regional">{#N/A,#N/A,FALSE,"mgtsum.XLS";#N/A,#N/A,FALSE,"CAPONE";#N/A,#N/A,FALSE,"CAPTWO";#N/A,#N/A,FALSE,"CAPTHREE"}</definedName>
    <definedName name="rel_1">NA()</definedName>
    <definedName name="rel_2">NA()</definedName>
    <definedName name="rel_3">NA()</definedName>
    <definedName name="rel_5">NA()</definedName>
    <definedName name="rename">{#N/A,#N/A,TRUE,"Front";#N/A,#N/A,TRUE,"Simple Letter";#N/A,#N/A,TRUE,"Inside";#N/A,#N/A,TRUE,"Contents";#N/A,#N/A,TRUE,"Basis";#N/A,#N/A,TRUE,"Inclusions";#N/A,#N/A,TRUE,"Exclusions";#N/A,#N/A,TRUE,"Areas";#N/A,#N/A,TRUE,"Summary";#N/A,#N/A,TRUE,"Detail"}</definedName>
    <definedName name="renamedetailcalk">{#N/A,#N/A,FALSE,"Kalk"}</definedName>
    <definedName name="report2">{#N/A,#N/A,TRUE,"Front";#N/A,#N/A,TRUE,"Simple Letter";#N/A,#N/A,TRUE,"Inside";#N/A,#N/A,TRUE,"Contents";#N/A,#N/A,TRUE,"Basis";#N/A,#N/A,TRUE,"Inclusions";#N/A,#N/A,TRUE,"Exclusions";#N/A,#N/A,TRUE,"Areas";#N/A,#N/A,TRUE,"Summary";#N/A,#N/A,TRUE,"Detail"}</definedName>
    <definedName name="reports">{#N/A,#N/A,TRUE,"Front";#N/A,#N/A,TRUE,"Simple Letter";#N/A,#N/A,TRUE,"Inside";#N/A,#N/A,TRUE,"Contents";#N/A,#N/A,TRUE,"Basis";#N/A,#N/A,TRUE,"Inclusions";#N/A,#N/A,TRUE,"Exclusions";#N/A,#N/A,TRUE,"Areas";#N/A,#N/A,TRUE,"Summary";#N/A,#N/A,TRUE,"Detail"}</definedName>
    <definedName name="reree">{#N/A,#N/A,TRUE,"Krycí list"}</definedName>
    <definedName name="REREWREEW">{#N/A,#N/A,TRUE,"Front";#N/A,#N/A,TRUE,"Simple Letter";#N/A,#N/A,TRUE,"Inside";#N/A,#N/A,TRUE,"Contents";#N/A,#N/A,TRUE,"Basis";#N/A,#N/A,TRUE,"Inclusions";#N/A,#N/A,TRUE,"Exclusions";#N/A,#N/A,TRUE,"Areas";#N/A,#N/A,TRUE,"Summary";#N/A,#N/A,TRUE,"Detail"}</definedName>
    <definedName name="res_sum">{#N/A,#N/A,FALSE,"COVER1.XLS ";#N/A,#N/A,FALSE,"RACT1.XLS";#N/A,#N/A,FALSE,"RACT2.XLS";#N/A,#N/A,FALSE,"ECCMP";#N/A,#N/A,FALSE,"WELDER.XLS"}</definedName>
    <definedName name="ret">{"Total Indirect Manpower",#N/A,FALSE,"J";"Total Direct Manpower",#N/A,FALSE,"J";"Direct Structural Manpower",#N/A,FALSE,"J";"Direct Mechanical Manpower",#N/A,FALSE,"J";"Direct Piping Manpower",#N/A,FALSE,"J";"Direct Tanks Manpower",#N/A,FALSE,"J";"Direct ElecInstrSS Manpower",#N/A,FALSE,"J"}</definedName>
    <definedName name="reu">{#N/A,#N/A,FALSE,"gc (2)"}</definedName>
    <definedName name="reuse">{#N/A,#N/A,FALSE,"mgtsum.XLS";#N/A,#N/A,FALSE,"CAPONE";#N/A,#N/A,FALSE,"CAPTWO";#N/A,#N/A,FALSE,"CAPTHREE"}</definedName>
    <definedName name="Rev_1">NA()</definedName>
    <definedName name="Rev_2">NA()</definedName>
    <definedName name="Rev_3">NA()</definedName>
    <definedName name="Rev_5">NA()</definedName>
    <definedName name="Revision_1">NA()</definedName>
    <definedName name="Revision_2">NA()</definedName>
    <definedName name="Revision_3">NA()</definedName>
    <definedName name="Revision_5">NA()</definedName>
    <definedName name="rew">{#N/A,#N/A,TRUE,"Krycí list"}</definedName>
    <definedName name="reww">{#N/A,#N/A,TRUE,"Krycí list"}</definedName>
    <definedName name="reya">{"office ltcg",#N/A,FALSE,"gain01";"IT LTCG",#N/A,FALSE,"gain01"}</definedName>
    <definedName name="rig_1">NA()</definedName>
    <definedName name="rig_2">NA()</definedName>
    <definedName name="rig_3">NA()</definedName>
    <definedName name="rig_5">NA()</definedName>
    <definedName name="ripal">{#N/A,#N/A,FALSE,"gc (2)"}</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6</definedName>
    <definedName name="RiskMinimizeOnStart">FALSE</definedName>
    <definedName name="RiskMonitorConvergence">FALSE</definedName>
    <definedName name="RiskMultipleCPUSupportEnabled">TRUE</definedName>
    <definedName name="RiskNumIterations">100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1</definedName>
    <definedName name="RiskUpdateDisplay">TRUE</definedName>
    <definedName name="RiskUseDifferentSeedForEachSim">FALSE</definedName>
    <definedName name="RiskUseFixedSeed">FALSE</definedName>
    <definedName name="RiskUseMultipleCPUs">TRUE</definedName>
    <definedName name="Rl___0_1">NA()</definedName>
    <definedName name="Rl___0_2">NA()</definedName>
    <definedName name="Rl___0_3">NA()</definedName>
    <definedName name="Rl___0_5">NA()</definedName>
    <definedName name="Rl___13_1">NA()</definedName>
    <definedName name="Rl___13_2">NA()</definedName>
    <definedName name="Rl___13_3">NA()</definedName>
    <definedName name="Rl___13_5">NA()</definedName>
    <definedName name="Rl_1">NA()</definedName>
    <definedName name="Rl_2">NA()</definedName>
    <definedName name="Rl_3">NA()</definedName>
    <definedName name="Rl_5">NA()</definedName>
    <definedName name="ROAD_11">"'file:///c:/documents%20and%20settings/uma.r.anprakashpmc/desktop/bills/docume~1/admini~1/locals~1/temp/rar$di01.859/ra_bill___13_corrected_20100213%20at%20home.xls'#$''.br$17734"</definedName>
    <definedName name="ROAD_5">"'file:///g:/ra%20bill%20corrected%20at%20home/ra%20bill%20%252525252525252525252525252525252525252525252525252525252525252525252525252525252525252525252523%2010%20corrected%20(%20r%20p%20)/ibis%20hotel%20project-ra%20bills/ibis-ra-08(blk%20submit).xls'#$'"</definedName>
    <definedName name="ROAD_6">"'file:///g:/ra%20bill%20corrected%20at%20home/ra%20bill%20%252525252525252525252525252525252525252525252525252525252525252525252525252525252525252525252523%2010%20corrected%20(%20r%20p%20)/ibis%20hotel%20project-ra%20bills/ibis-ra-08(blk%20submit).xls'#$'"</definedName>
    <definedName name="ROAD_8">"$#REF!.#REF!$#REF!"</definedName>
    <definedName name="robot_1">NA()</definedName>
    <definedName name="robot_2">NA()</definedName>
    <definedName name="robot_3">NA()</definedName>
    <definedName name="robot_5">NA()</definedName>
    <definedName name="ROOFING_11">"'file:///c:/documents%20and%20settings/uma.r.anprakashpmc/desktop/bills/docume~1/admini~1/locals~1/temp/rar$di01.859/ra_bill___13_corrected_20100213%20at%20home.xls'#$''.$ez1"</definedName>
    <definedName name="ROOFING_5">"'file:///g:/ra%20bill%20corrected%20at%20home/ra%20bill%20%252525252525252525252525252525252525252525252525252525252525252525252525252525252525252525252523%2010%20corrected%20(%20r%20p%20)/ibis%20hotel%20project-ra%20bills/ibis-ra-08(blk%20submit).xls'#$'"</definedName>
    <definedName name="ROOFING_6">"'file:///g:/ra%20bill%20corrected%20at%20home/ra%20bill%20%252525252525252525252525252525252525252525252525252525252525252525252525252525252525252525252523%2010%20corrected%20(%20r%20p%20)/ibis%20hotel%20project-ra%20bills/ibis-ra-08(blk%20submit).xls'#$'"</definedName>
    <definedName name="ROOFING_8">"$#REF!.$#REF!#REF!"</definedName>
    <definedName name="rosid_1">NA()</definedName>
    <definedName name="rosid_2">NA()</definedName>
    <definedName name="rosid_3">NA()</definedName>
    <definedName name="rosid_5">NA()</definedName>
    <definedName name="rozp">{#N/A,#N/A,TRUE,"Krycí list"}</definedName>
    <definedName name="RP">250</definedName>
    <definedName name="RP_11">NA()</definedName>
    <definedName name="rrew">{#N/A,#N/A,TRUE,"Krycí list"}</definedName>
    <definedName name="RRRR">{#N/A,#N/A,TRUE,"Front";#N/A,#N/A,TRUE,"Simple Letter";#N/A,#N/A,TRUE,"Inside";#N/A,#N/A,TRUE,"Contents";#N/A,#N/A,TRUE,"Basis";#N/A,#N/A,TRUE,"Inclusions";#N/A,#N/A,TRUE,"Exclusions";#N/A,#N/A,TRUE,"Areas";#N/A,#N/A,TRUE,"Summary";#N/A,#N/A,TRUE,"Detail"}</definedName>
    <definedName name="RRRRR">{#N/A,#N/A,TRUE,"Front";#N/A,#N/A,TRUE,"Simple Letter";#N/A,#N/A,TRUE,"Inside";#N/A,#N/A,TRUE,"Contents";#N/A,#N/A,TRUE,"Basis";#N/A,#N/A,TRUE,"Inclusions";#N/A,#N/A,TRUE,"Exclusions";#N/A,#N/A,TRUE,"Areas";#N/A,#N/A,TRUE,"Summary";#N/A,#N/A,TRUE,"Detail"}</definedName>
    <definedName name="RRTRTRTR">{#N/A,#N/A,TRUE,"Front";#N/A,#N/A,TRUE,"Simple Letter";#N/A,#N/A,TRUE,"Inside";#N/A,#N/A,TRUE,"Contents";#N/A,#N/A,TRUE,"Basis";#N/A,#N/A,TRUE,"Inclusions";#N/A,#N/A,TRUE,"Exclusions";#N/A,#N/A,TRUE,"Areas";#N/A,#N/A,TRUE,"Summary";#N/A,#N/A,TRUE,"Detail"}</definedName>
    <definedName name="Rs___0_1">NA()</definedName>
    <definedName name="Rs___0_2">NA()</definedName>
    <definedName name="Rs___0_3">NA()</definedName>
    <definedName name="Rs___0_5">NA()</definedName>
    <definedName name="Rs___13_1">NA()</definedName>
    <definedName name="Rs___13_2">NA()</definedName>
    <definedName name="Rs___13_3">NA()</definedName>
    <definedName name="Rs___13_5">NA()</definedName>
    <definedName name="Rs_1">NA()</definedName>
    <definedName name="Rs_2">NA()</definedName>
    <definedName name="Rs_3">NA()</definedName>
    <definedName name="Rs_5">NA()</definedName>
    <definedName name="rsdec">{#N/A,#N/A,TRUE,"Front";#N/A,#N/A,TRUE,"Simple Letter";#N/A,#N/A,TRUE,"Inside";#N/A,#N/A,TRUE,"Contents";#N/A,#N/A,TRUE,"Basis";#N/A,#N/A,TRUE,"Inclusions";#N/A,#N/A,TRUE,"Exclusions";#N/A,#N/A,TRUE,"Areas";#N/A,#N/A,TRUE,"Summary";#N/A,#N/A,TRUE,"Detail"}</definedName>
    <definedName name="Rse___0_1">NA()</definedName>
    <definedName name="Rse___0_2">NA()</definedName>
    <definedName name="Rse___0_3">NA()</definedName>
    <definedName name="Rse___0_5">NA()</definedName>
    <definedName name="Rse___13_1">NA()</definedName>
    <definedName name="Rse___13_2">NA()</definedName>
    <definedName name="Rse___13_3">NA()</definedName>
    <definedName name="Rse___13_5">NA()</definedName>
    <definedName name="Rse_1">NA()</definedName>
    <definedName name="Rse_2">NA()</definedName>
    <definedName name="Rse_3">NA()</definedName>
    <definedName name="Rse_5">NA()</definedName>
    <definedName name="rtgh">{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r_1">NA()</definedName>
    <definedName name="rtr_2">NA()</definedName>
    <definedName name="rtr_3">NA()</definedName>
    <definedName name="rtr_5">NA()</definedName>
    <definedName name="RTTRTRT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2</definedName>
    <definedName name="rund_ats">0</definedName>
    <definedName name="ruy">{#N/A,#N/A,TRUE,"Front";#N/A,#N/A,TRUE,"Simple Letter";#N/A,#N/A,TRUE,"Inside";#N/A,#N/A,TRUE,"Contents";#N/A,#N/A,TRUE,"Basis";#N/A,#N/A,TRUE,"Inclusions";#N/A,#N/A,TRUE,"Exclusions";#N/A,#N/A,TRUE,"Areas";#N/A,#N/A,TRUE,"Summary";#N/A,#N/A,TRUE,"Detail"}</definedName>
    <definedName localSheetId="1" name="rvs">{#N/A,#N/A,TRUE,"Front";#N/A,#N/A,TRUE,"Simple Letter";#N/A,#N/A,TRUE,"Inside";#N/A,#N/A,TRUE,"Contents";#N/A,#N/A,TRUE,"Basis";#N/A,#N/A,TRUE,"Inclusions";#N/A,#N/A,TRUE,"Exclusions";#N/A,#N/A,TRUE,"Areas";#N/A,#N/A,TRUE,"Summary";#N/A,#N/A,TRUE,"Detail"}</definedName>
    <definedName name="rvs">{#N/A,#N/A,TRUE,"Front";#N/A,#N/A,TRUE,"Simple Letter";#N/A,#N/A,TRUE,"Inside";#N/A,#N/A,TRUE,"Contents";#N/A,#N/A,TRUE,"Basis";#N/A,#N/A,TRUE,"Inclusions";#N/A,#N/A,TRUE,"Exclusions";#N/A,#N/A,TRUE,"Areas";#N/A,#N/A,TRUE,"Summary";#N/A,#N/A,TRUE,"Detail"}</definedName>
    <definedName name="rwere">{#N/A,#N/A,FALSE,"COVER1.XLS ";#N/A,#N/A,FALSE,"RACT1.XLS";#N/A,#N/A,FALSE,"RACT2.XLS";#N/A,#N/A,FALSE,"ECCMP";#N/A,#N/A,FALSE,"WELDER.XLS"}</definedName>
    <definedName name="s_1">NA()</definedName>
    <definedName name="s_1_1">NA()</definedName>
    <definedName name="s_15">"$#REF!.$#REF!$#REF!"</definedName>
    <definedName name="s_2">NA()</definedName>
    <definedName name="s_2_1">NA()</definedName>
    <definedName name="s_3">NA()</definedName>
    <definedName name="s_3_1">"$#REF!.$#REF!$#REF!"</definedName>
    <definedName name="s_4">"$#REF!.$#REF!$#REF!"</definedName>
    <definedName name="s_5">NA()</definedName>
    <definedName name="s_6">"$#REF!.$#REF!$#REF!"</definedName>
    <definedName name="S0_1">NA()</definedName>
    <definedName name="S0_2">NA()</definedName>
    <definedName name="S0_3">NA()</definedName>
    <definedName name="S0_5">NA()</definedName>
    <definedName name="Sa_1">NA()</definedName>
    <definedName name="Sa_2">NA()</definedName>
    <definedName name="Sa_3">NA()</definedName>
    <definedName name="Sa_5">NA()</definedName>
    <definedName name="SAAAAAABFBF">{#N/A,#N/A,TRUE,"Front";#N/A,#N/A,TRUE,"Simple Letter";#N/A,#N/A,TRUE,"Inside";#N/A,#N/A,TRUE,"Contents";#N/A,#N/A,TRUE,"Basis";#N/A,#N/A,TRUE,"Inclusions";#N/A,#N/A,TRUE,"Exclusions";#N/A,#N/A,TRUE,"Areas";#N/A,#N/A,TRUE,"Summary";#N/A,#N/A,TRUE,"Detail"}</definedName>
    <definedName name="saboproud">{#N/A,#N/A,TRUE,"Krycí list"}</definedName>
    <definedName name="safe">{#N/A,#N/A,TRUE,"Krycí list"}</definedName>
    <definedName name="SAFSF">{#N/A,#N/A,FALSE,"mgtsum.XLS";#N/A,#N/A,FALSE,"CAPONE";#N/A,#N/A,FALSE,"CAPTWO";#N/A,#N/A,FALSE,"CAPTHREE"}</definedName>
    <definedName name="sagdhag">{#N/A,#N/A,FALSE,"COVER1.XLS ";#N/A,#N/A,FALSE,"RACT1.XLS";#N/A,#N/A,FALSE,"RACT2.XLS";#N/A,#N/A,FALSE,"ECCMP";#N/A,#N/A,FALSE,"WELDER.XLS"}</definedName>
    <definedName name="SaleUnit">#REF!,#REF!,#REF!,#REF!,#REF!,#REF!,#REF!,#REF!</definedName>
    <definedName name="SaleValue">#REF!,#REF!,#REF!,#REF!,#REF!,#REF!,#REF!,#REF!</definedName>
    <definedName name="san">{#N/A,#N/A,TRUE,"Front";#N/A,#N/A,TRUE,"Simple Letter";#N/A,#N/A,TRUE,"Inside";#N/A,#N/A,TRUE,"Contents";#N/A,#N/A,TRUE,"Basis";#N/A,#N/A,TRUE,"Inclusions";#N/A,#N/A,TRUE,"Exclusions";#N/A,#N/A,TRUE,"Areas";#N/A,#N/A,TRUE,"Summary";#N/A,#N/A,TRUE,"Detail"}</definedName>
    <definedName name="san.report">{#N/A,#N/A,TRUE,"Front";#N/A,#N/A,TRUE,"Simple Letter";#N/A,#N/A,TRUE,"Inside";#N/A,#N/A,TRUE,"Contents";#N/A,#N/A,TRUE,"Basis";#N/A,#N/A,TRUE,"Inclusions";#N/A,#N/A,TRUE,"Exclusions";#N/A,#N/A,TRUE,"Areas";#N/A,#N/A,TRUE,"Summary";#N/A,#N/A,TRUE,"Detail"}</definedName>
    <definedName name="sanjay">{#N/A,#N/A,TRUE,"Front";#N/A,#N/A,TRUE,"Simple Letter";#N/A,#N/A,TRUE,"Inside";#N/A,#N/A,TRUE,"Contents";#N/A,#N/A,TRUE,"Basis";#N/A,#N/A,TRUE,"Inclusions";#N/A,#N/A,TRUE,"Exclusions";#N/A,#N/A,TRUE,"Areas";#N/A,#N/A,TRUE,"Summary";#N/A,#N/A,TRUE,"Detail"}</definedName>
    <definedName name="sanju">{#N/A,#N/A,TRUE,"Front";#N/A,#N/A,TRUE,"Simple Letter";#N/A,#N/A,TRUE,"Inside";#N/A,#N/A,TRUE,"Contents";#N/A,#N/A,TRUE,"Basis";#N/A,#N/A,TRUE,"Inclusions";#N/A,#N/A,TRUE,"Exclusions";#N/A,#N/A,TRUE,"Areas";#N/A,#N/A,TRUE,"Summary";#N/A,#N/A,TRUE,"Detail"}</definedName>
    <definedName name="SAPBEXrevision">1</definedName>
    <definedName name="SAPBEXsysID">"HBP"</definedName>
    <definedName name="SAPBEXwbID">"4CCEXJJIW7HUUU0SKYVCWCDFX"</definedName>
    <definedName name="sat">{#N/A,#N/A,TRUE,"Front";#N/A,#N/A,TRUE,"Simple Letter";#N/A,#N/A,TRUE,"Inside";#N/A,#N/A,TRUE,"Contents";#N/A,#N/A,TRUE,"Basis";#N/A,#N/A,TRUE,"Inclusions";#N/A,#N/A,TRUE,"Exclusions";#N/A,#N/A,TRUE,"Areas";#N/A,#N/A,TRUE,"Summary";#N/A,#N/A,TRUE,"Detail"}</definedName>
    <definedName name="SATISH">{"'Bill No. 7'!$A$1:$G$32"}</definedName>
    <definedName name="saucomd_15">"$#REF!.$#REF!$#REF!"</definedName>
    <definedName name="saucomd_3">"$#REF!.$#REF!$#REF!"</definedName>
    <definedName name="saucomd_4">"$#REF!.$#REF!$#REF!"</definedName>
    <definedName name="saucomd_5">NA()</definedName>
    <definedName name="saucomd_6">"$#REF!.$#REF!$#REF!"</definedName>
    <definedName name="saud_15">"$#REF!.$#REF!$#REF!"</definedName>
    <definedName name="saud_3">"$#REF!.$#REF!$#REF!"</definedName>
    <definedName name="saud_5">NA()</definedName>
    <definedName name="sauf_15">"$#REF!.$#REF!$#REF!"</definedName>
    <definedName name="sauf_3">"$#REF!.$#REF!$#REF!"</definedName>
    <definedName name="sauf_5">NA()</definedName>
    <definedName name="sauspad_15">"$#REF!.$#REF!$#REF!"</definedName>
    <definedName name="sauspad_3">"$#REF!.$#REF!$#REF!"</definedName>
    <definedName name="sauspad_4">"$#REF!.$#REF!$#REF!"</definedName>
    <definedName name="sauspad_5">NA()</definedName>
    <definedName name="sauspad_6">"$#REF!.$#REF!$#REF!"</definedName>
    <definedName name="sausysd_15">"$#REF!.$#REF!$#REF!"</definedName>
    <definedName name="sausysd_3">"$#REF!.$#REF!$#REF!"</definedName>
    <definedName name="sausysd_4">"$#REF!.$#REF!$#REF!"</definedName>
    <definedName name="sausysd_5">NA()</definedName>
    <definedName name="sausysd_6">"$#REF!.$#REF!$#REF!"</definedName>
    <definedName name="SC_15">"$#REF!.$#REF!$#REF!"</definedName>
    <definedName name="SC_3">"$#REF!.$#REF!$#REF!"</definedName>
    <definedName name="SC_4">"$#REF!.$#REF!$#REF!"</definedName>
    <definedName name="SC_5">NA()</definedName>
    <definedName name="SC_6">"$#REF!.$#REF!$#REF!"</definedName>
    <definedName name="scheduleType">"valve"</definedName>
    <definedName name="schools_1">NA()</definedName>
    <definedName name="schools_2">NA()</definedName>
    <definedName name="schools_3">NA()</definedName>
    <definedName name="schools_5">NA()</definedName>
    <definedName name="SCREED">{#N/A,#N/A,TRUE,"Front";#N/A,#N/A,TRUE,"Simple Letter";#N/A,#N/A,TRUE,"Inside";#N/A,#N/A,TRUE,"Contents";#N/A,#N/A,TRUE,"Basis";#N/A,#N/A,TRUE,"Inclusions";#N/A,#N/A,TRUE,"Exclusions";#N/A,#N/A,TRUE,"Areas";#N/A,#N/A,TRUE,"Summary";#N/A,#N/A,TRUE,"Detail"}</definedName>
    <definedName name="sd">{#N/A,#N/A,TRUE,"Front";#N/A,#N/A,TRUE,"Simple Letter";#N/A,#N/A,TRUE,"Inside";#N/A,#N/A,TRUE,"Contents";#N/A,#N/A,TRUE,"Basis";#N/A,#N/A,TRUE,"Inclusions";#N/A,#N/A,TRUE,"Exclusions";#N/A,#N/A,TRUE,"Areas";#N/A,#N/A,TRUE,"Summary";#N/A,#N/A,TRUE,"Detail"}</definedName>
    <definedName name="SDAF">{#N/A,#N/A,FALSE,"mgtsum.XLS";#N/A,#N/A,FALSE,"CAPONE";#N/A,#N/A,FALSE,"CAPTWO";#N/A,#N/A,FALSE,"CAPTHREE"}</definedName>
    <definedName name="sdafdsa">{#N/A,#N/A,TRUE,"Front";#N/A,#N/A,TRUE,"Simple Letter";#N/A,#N/A,TRUE,"Inside";#N/A,#N/A,TRUE,"Contents";#N/A,#N/A,TRUE,"Basis";#N/A,#N/A,TRUE,"Inclusions";#N/A,#N/A,TRUE,"Exclusions";#N/A,#N/A,TRUE,"Areas";#N/A,#N/A,TRUE,"Summary";#N/A,#N/A,TRUE,"Detail"}</definedName>
    <definedName name="SDAFDSDSFD">{#N/A,#N/A,TRUE,"Front";#N/A,#N/A,TRUE,"Simple Letter";#N/A,#N/A,TRUE,"Inside";#N/A,#N/A,TRUE,"Contents";#N/A,#N/A,TRUE,"Basis";#N/A,#N/A,TRUE,"Inclusions";#N/A,#N/A,TRUE,"Exclusions";#N/A,#N/A,TRUE,"Areas";#N/A,#N/A,TRUE,"Summary";#N/A,#N/A,TRUE,"Detail"}</definedName>
    <definedName name="Sdate_1">NA()</definedName>
    <definedName name="Sdate_2">NA()</definedName>
    <definedName name="Sdate_3">NA()</definedName>
    <definedName name="Sdate_5">NA()</definedName>
    <definedName name="sdb">{#N/A,#N/A,TRUE,"Front";#N/A,#N/A,TRUE,"Simple Letter";#N/A,#N/A,TRUE,"Inside";#N/A,#N/A,TRUE,"Contents";#N/A,#N/A,TRUE,"Basis";#N/A,#N/A,TRUE,"Inclusions";#N/A,#N/A,TRUE,"Exclusions";#N/A,#N/A,TRUE,"Areas";#N/A,#N/A,TRUE,"Summary";#N/A,#N/A,TRUE,"Detail"}</definedName>
    <definedName name="sdd">{#N/A,#N/A,TRUE,"Front";#N/A,#N/A,TRUE,"Simple Letter";#N/A,#N/A,TRUE,"Inside";#N/A,#N/A,TRUE,"Contents";#N/A,#N/A,TRUE,"Basis";#N/A,#N/A,TRUE,"Inclusions";#N/A,#N/A,TRUE,"Exclusions";#N/A,#N/A,TRUE,"Areas";#N/A,#N/A,TRUE,"Summary";#N/A,#N/A,TRUE,"Detail"}</definedName>
    <definedName name="sddf">{#N/A,#N/A,TRUE,"Front";#N/A,#N/A,TRUE,"Simple Letter";#N/A,#N/A,TRUE,"Inside";#N/A,#N/A,TRUE,"Contents";#N/A,#N/A,TRUE,"Basis";#N/A,#N/A,TRUE,"Inclusions";#N/A,#N/A,TRUE,"Exclusions";#N/A,#N/A,TRUE,"Areas";#N/A,#N/A,TRUE,"Summary";#N/A,#N/A,TRUE,"Detail"}</definedName>
    <definedName name="sdf">{#N/A,#N/A,TRUE,"Front";#N/A,#N/A,TRUE,"Simple Letter";#N/A,#N/A,TRUE,"Inside";#N/A,#N/A,TRUE,"Contents";#N/A,#N/A,TRUE,"Basis";#N/A,#N/A,TRUE,"Inclusions";#N/A,#N/A,TRUE,"Exclusions";#N/A,#N/A,TRUE,"Areas";#N/A,#N/A,TRUE,"Summary";#N/A,#N/A,TRUE,"Detail"}</definedName>
    <definedName name="sdfads">{#N/A,#N/A,TRUE,"Front";#N/A,#N/A,TRUE,"Simple Letter";#N/A,#N/A,TRUE,"Inside";#N/A,#N/A,TRUE,"Contents";#N/A,#N/A,TRUE,"Basis";#N/A,#N/A,TRUE,"Inclusions";#N/A,#N/A,TRUE,"Exclusions";#N/A,#N/A,TRUE,"Areas";#N/A,#N/A,TRUE,"Summary";#N/A,#N/A,TRUE,"Detail"}</definedName>
    <definedName name="sdfds">{#N/A,#N/A,TRUE,"Front";#N/A,#N/A,TRUE,"Simple Letter";#N/A,#N/A,TRUE,"Inside";#N/A,#N/A,TRUE,"Contents";#N/A,#N/A,TRUE,"Basis";#N/A,#N/A,TRUE,"Inclusions";#N/A,#N/A,TRUE,"Exclusions";#N/A,#N/A,TRUE,"Areas";#N/A,#N/A,TRUE,"Summary";#N/A,#N/A,TRUE,"Detail"}</definedName>
    <definedName name="sdfgwg">{#N/A,#N/A,TRUE,"Krycí list"}</definedName>
    <definedName name="sdfsd">{#N/A,#N/A,TRUE,"Front";#N/A,#N/A,TRUE,"Simple Letter";#N/A,#N/A,TRUE,"Inside";#N/A,#N/A,TRUE,"Contents";#N/A,#N/A,TRUE,"Basis";#N/A,#N/A,TRUE,"Inclusions";#N/A,#N/A,TRUE,"Exclusions";#N/A,#N/A,TRUE,"Areas";#N/A,#N/A,TRUE,"Summary";#N/A,#N/A,TRUE,"Detail"}</definedName>
    <definedName name="sdfswf">{#N/A,#N/A,TRUE,"Krycí list"}</definedName>
    <definedName name="SDGASG">{#N/A,#N/A,TRUE,"Krycí list"}</definedName>
    <definedName name="sdgfeg">{#N/A,#N/A,TRUE,"Krycí list"}</definedName>
    <definedName name="sds">{#VALUE!,#N/A,TRUE,0;#N/A,#N/A,TRUE,0;#N/A,#N/A,TRUE,0;#N/A,#N/A,TRUE,0;#N/A,#N/A,TRUE,0;#N/A,#N/A,TRUE,0;#N/A,#N/A,TRUE,0;#N/A,#N/A,TRUE,0;#N/A,#N/A,TRUE,0;#N/A,#N/A,TRUE,0;#N/A,#N/A,TRUE,0;#N/A,#N/A,TRUE,0;#N/A,#N/A,TRUE,0;#N/A,#N/A,TRUE,0;#N/A,#N/A,TRUE,0;#N/A,#N/A,TRUE,0;#N/A,#N/A,TRUE,0;#N/A,#N/A,TRUE,0}</definedName>
    <definedName name="sdsad">{#N/A,"Good",TRUE,"Sheet1";#N/A,"Normal",TRUE,"Sheet1";#N/A,"Bad",TRUE,"Sheet1"}</definedName>
    <definedName name="sdsd_1">NA()</definedName>
    <definedName name="sdsd_2">NA()</definedName>
    <definedName name="sdsd_3">NA()</definedName>
    <definedName name="sdsd_5">NA()</definedName>
    <definedName name="sdsdA">{#N/A,#N/A,TRUE,"Front";#N/A,#N/A,TRUE,"Simple Letter";#N/A,#N/A,TRUE,"Inside";#N/A,#N/A,TRUE,"Contents";#N/A,#N/A,TRUE,"Basis";#N/A,#N/A,TRUE,"Inclusions";#N/A,#N/A,TRUE,"Exclusions";#N/A,#N/A,TRUE,"Areas";#N/A,#N/A,TRUE,"Summary";#N/A,#N/A,TRUE,"Detail"}</definedName>
    <definedName name="sdsdsds">{#N/A,#N/A,TRUE,"Front";#N/A,#N/A,TRUE,"Simple Letter";#N/A,#N/A,TRUE,"Inside";#N/A,#N/A,TRUE,"Contents";#N/A,#N/A,TRUE,"Basis";#N/A,#N/A,TRUE,"Inclusions";#N/A,#N/A,TRUE,"Exclusions";#N/A,#N/A,TRUE,"Areas";#N/A,#N/A,TRUE,"Summary";#N/A,#N/A,TRUE,"Detail"}</definedName>
    <definedName name="se_1">NA()</definedName>
    <definedName name="se_2">NA()</definedName>
    <definedName name="se_3">NA()</definedName>
    <definedName name="se_5">NA()</definedName>
    <definedName name="SECTION">#NAME?</definedName>
    <definedName name="Section_1_Title_1">NA()</definedName>
    <definedName name="Section_1_Title_2">NA()</definedName>
    <definedName name="Section_1_Title_3">NA()</definedName>
    <definedName name="Section_1_Title_5">NA()</definedName>
    <definedName name="Section_2_Title_1">NA()</definedName>
    <definedName name="Section_2_Title_2">NA()</definedName>
    <definedName name="Section_2_Title_3">NA()</definedName>
    <definedName name="Section_2_Title_5">NA()</definedName>
    <definedName name="Section_3_Title_1">NA()</definedName>
    <definedName name="Section_3_Title_2">NA()</definedName>
    <definedName name="Section_3_Title_3">NA()</definedName>
    <definedName name="Section_3_Title_5">NA()</definedName>
    <definedName name="Section_4_Title_1">NA()</definedName>
    <definedName name="Section_4_Title_2">NA()</definedName>
    <definedName name="Section_4_Title_3">NA()</definedName>
    <definedName name="Section_4_Title_5">NA()</definedName>
    <definedName name="Section_5_Title_1">NA()</definedName>
    <definedName name="Section_5_Title_2">NA()</definedName>
    <definedName name="Section_5_Title_3">NA()</definedName>
    <definedName name="Section_5_Title_5">NA()</definedName>
    <definedName name="Section_6_Title_1">NA()</definedName>
    <definedName name="Section_6_Title_2">NA()</definedName>
    <definedName name="Section_6_Title_3">NA()</definedName>
    <definedName name="Section_6_Title_5">NA()</definedName>
    <definedName name="Section_7_Title_1">NA()</definedName>
    <definedName name="Section_7_Title_2">NA()</definedName>
    <definedName name="Section_7_Title_3">NA()</definedName>
    <definedName name="Section_7_Title_5">NA()</definedName>
    <definedName name="Section_8_Title_1">NA()</definedName>
    <definedName name="Section_8_Title_2">NA()</definedName>
    <definedName name="Section_8_Title_3">NA()</definedName>
    <definedName name="Section_8_Title_5">NA()</definedName>
    <definedName name="security_2">NA()</definedName>
    <definedName name="sencount">1</definedName>
    <definedName name="sep.">{#N/A,#N/A,TRUE,"Front";#N/A,#N/A,TRUE,"Simple Letter";#N/A,#N/A,TRUE,"Inside";#N/A,#N/A,TRUE,"Contents";#N/A,#N/A,TRUE,"Basis";#N/A,#N/A,TRUE,"Inclusions";#N/A,#N/A,TRUE,"Exclusions";#N/A,#N/A,TRUE,"Areas";#N/A,#N/A,TRUE,"Summary";#N/A,#N/A,TRUE,"Detail"}</definedName>
    <definedName name="servf_15">"$#REF!.$#REF!$#REF!"</definedName>
    <definedName name="servf_3">"$#REF!.$#REF!$#REF!"</definedName>
    <definedName name="servf_4">"$#REF!.$#REF!$#REF!"</definedName>
    <definedName name="servf_5">NA()</definedName>
    <definedName name="servf_6">"$#REF!.$#REF!$#REF!"</definedName>
    <definedName name="SF_1">NA()</definedName>
    <definedName name="SF_2">NA()</definedName>
    <definedName name="SF_3">NA()</definedName>
    <definedName name="SF_5">NA()</definedName>
    <definedName name="SFDS">{#N/A,#N/A,TRUE,"Front";#N/A,#N/A,TRUE,"Simple Letter";#N/A,#N/A,TRUE,"Inside";#N/A,#N/A,TRUE,"Contents";#N/A,#N/A,TRUE,"Basis";#N/A,#N/A,TRUE,"Inclusions";#N/A,#N/A,TRUE,"Exclusions";#N/A,#N/A,TRUE,"Areas";#N/A,#N/A,TRUE,"Summary";#N/A,#N/A,TRUE,"Detail"}</definedName>
    <definedName name="sfvdafv">{#N/A,#N/A,TRUE,"Front";#N/A,#N/A,TRUE,"Simple Letter";#N/A,#N/A,TRUE,"Inside";#N/A,#N/A,TRUE,"Contents";#N/A,#N/A,TRUE,"Basis";#N/A,#N/A,TRUE,"Inclusions";#N/A,#N/A,TRUE,"Exclusions";#N/A,#N/A,TRUE,"Areas";#N/A,#N/A,TRUE,"Summary";#N/A,#N/A,TRUE,"Detail"}</definedName>
    <definedName name="sga">3.5%</definedName>
    <definedName name="SGDFDSGFG">{#N/A,#N/A,TRUE,"Front";#N/A,#N/A,TRUE,"Simple Letter";#N/A,#N/A,TRUE,"Inside";#N/A,#N/A,TRUE,"Contents";#N/A,#N/A,TRUE,"Basis";#N/A,#N/A,TRUE,"Inclusions";#N/A,#N/A,TRUE,"Exclusions";#N/A,#N/A,TRUE,"Areas";#N/A,#N/A,TRUE,"Summary";#N/A,#N/A,TRUE,"Detail"}</definedName>
    <definedName name="sggbhb">{#N/A,#N/A,TRUE,"Front";#N/A,#N/A,TRUE,"Simple Letter";#N/A,#N/A,TRUE,"Inside";#N/A,#N/A,TRUE,"Contents";#N/A,#N/A,TRUE,"Basis";#N/A,#N/A,TRUE,"Inclusions";#N/A,#N/A,TRUE,"Exclusions";#N/A,#N/A,TRUE,"Areas";#N/A,#N/A,TRUE,"Summary";#N/A,#N/A,TRUE,"Detail"}</definedName>
    <definedName name="sh">{#N/A,#N/A,TRUE,"Front";#N/A,#N/A,TRUE,"Simple Letter";#N/A,#N/A,TRUE,"Inside";#N/A,#N/A,TRUE,"Contents";#N/A,#N/A,TRUE,"Basis";#N/A,#N/A,TRUE,"Inclusions";#N/A,#N/A,TRUE,"Exclusions";#N/A,#N/A,TRUE,"Areas";#N/A,#N/A,TRUE,"Summary";#N/A,#N/A,TRUE,"Detail"}</definedName>
    <definedName name="SHDFHH">{#N/A,#N/A,TRUE,"Krycí list"}</definedName>
    <definedName name="sheet1___0_1">NA()</definedName>
    <definedName name="sheet1___0_2">NA()</definedName>
    <definedName name="sheet1___0_3">NA()</definedName>
    <definedName name="sheet1___0_5">NA()</definedName>
    <definedName name="sheet1___13_1">NA()</definedName>
    <definedName name="sheet1___13_2">NA()</definedName>
    <definedName name="sheet1___13_3">NA()</definedName>
    <definedName name="sheet1___13_5">NA()</definedName>
    <definedName name="sheet1_1">NA()</definedName>
    <definedName name="sheet1_2">NA()</definedName>
    <definedName name="sheet1_3">NA()</definedName>
    <definedName name="sheet1_5">NA()</definedName>
    <definedName name="Sheet2">{#N/A,#N/A,TRUE,"Front";#N/A,#N/A,TRUE,"Simple Letter";#N/A,#N/A,TRUE,"Inside";#N/A,#N/A,TRUE,"Contents";#N/A,#N/A,TRUE,"Basis";#N/A,#N/A,TRUE,"Inclusions";#N/A,#N/A,TRUE,"Exclusions";#N/A,#N/A,TRUE,"Areas";#N/A,#N/A,TRUE,"Summary";#N/A,#N/A,TRUE,"Detail"}</definedName>
    <definedName name="shiva_1">NA()</definedName>
    <definedName name="shiva_1_1">NA()</definedName>
    <definedName name="shiva_15">"$#REF!.$#REF!$#REF!"</definedName>
    <definedName name="shiva_2">NA()</definedName>
    <definedName name="shiva_2_1">NA()</definedName>
    <definedName name="shiva_3">NA()</definedName>
    <definedName name="shiva_3_1">"$#REF!.$#REF!$#REF!"</definedName>
    <definedName name="shiva_4">"$#REF!.$#REF!$#REF!"</definedName>
    <definedName name="shiva_5">NA()</definedName>
    <definedName name="shiva_6">"$#REF!.$#REF!$#REF!"</definedName>
    <definedName name="Shop_Floor_Hour_Rate___2000">"kapil"</definedName>
    <definedName name="short">{#N/A,#N/A,FALSE,"COVER1.XLS ";#N/A,#N/A,FALSE,"RACT1.XLS";#N/A,#N/A,FALSE,"RACT2.XLS";#N/A,#N/A,FALSE,"ECCMP";#N/A,#N/A,FALSE,"WELDER.XLS"}</definedName>
    <definedName name="SHOW_TO_CUSTOME_1">NA()</definedName>
    <definedName name="SHOW_TO_CUSTOME_2">NA()</definedName>
    <definedName name="SHOW_TO_CUSTOME_3">NA()</definedName>
    <definedName name="SHOW_TO_CUSTOME_5">NA()</definedName>
    <definedName name="Shree">MATCH(0.01,[0]!End_Bal,-1)+1</definedName>
    <definedName name="shuttering">{#N/A,#N/A,TRUE,"Front";#N/A,#N/A,TRUE,"Simple Letter";#N/A,#N/A,TRUE,"Inside";#N/A,#N/A,TRUE,"Contents";#N/A,#N/A,TRUE,"Basis";#N/A,#N/A,TRUE,"Inclusions";#N/A,#N/A,TRUE,"Exclusions";#N/A,#N/A,TRUE,"Areas";#N/A,#N/A,TRUE,"Summary";#N/A,#N/A,TRUE,"Detail"}</definedName>
    <definedName name="si_1">NA()</definedName>
    <definedName name="si_2">NA()</definedName>
    <definedName name="si_3">NA()</definedName>
    <definedName name="si_5">NA()</definedName>
    <definedName name="sigma0.2_1">NA()</definedName>
    <definedName name="sigma0.2_2">NA()</definedName>
    <definedName name="sigma0.2_3">NA()</definedName>
    <definedName name="sigma0.2_5">NA()</definedName>
    <definedName name="sigma0_2_1">NA()</definedName>
    <definedName name="sigma0_2_2">NA()</definedName>
    <definedName name="sigma0_2_3">NA()</definedName>
    <definedName name="sigma0_2_5">NA()</definedName>
    <definedName name="sigmab_1">NA()</definedName>
    <definedName name="sigmab_2">NA()</definedName>
    <definedName name="sigmab_3">NA()</definedName>
    <definedName name="sigmab_5">NA()</definedName>
    <definedName name="sigmah_1">NA()</definedName>
    <definedName name="sigmah_2">NA()</definedName>
    <definedName name="sigmah_3">NA()</definedName>
    <definedName name="sigmah_5">NA()</definedName>
    <definedName name="sigmat_1">NA()</definedName>
    <definedName name="sigmat_2">NA()</definedName>
    <definedName name="sigmat_3">NA()</definedName>
    <definedName name="sigmat_5">NA()</definedName>
    <definedName name="SiteEstablishmentandOH">5.5/100</definedName>
    <definedName name="Sjdg">{#N/A,#N/A,TRUE,"Front";#N/A,#N/A,TRUE,"Simple Letter";#N/A,#N/A,TRUE,"Inside";#N/A,#N/A,TRUE,"Contents";#N/A,#N/A,TRUE,"Basis";#N/A,#N/A,TRUE,"Inclusions";#N/A,#N/A,TRUE,"Exclusions";#N/A,#N/A,TRUE,"Areas";#N/A,#N/A,TRUE,"Summary";#N/A,#N/A,TRUE,"Detail"}</definedName>
    <definedName name="sk">{#N/A,#N/A,TRUE,"Introduction";#N/A,#N/A,TRUE,"Operating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 name="ska">{#N/A,#N/A,TRUE,"Front";#N/A,#N/A,TRUE,"Simple Letter";#N/A,#N/A,TRUE,"Inside";#N/A,#N/A,TRUE,"Contents";#N/A,#N/A,TRUE,"Basis";#N/A,#N/A,TRUE,"Inclusions";#N/A,#N/A,TRUE,"Exclusions";#N/A,#N/A,TRUE,"Areas";#N/A,#N/A,TRUE,"Summary";#N/A,#N/A,TRUE,"Detail"}</definedName>
    <definedName name="ska">{#N/A,#N/A,TRUE,"Front";#N/A,#N/A,TRUE,"Simple Letter";#N/A,#N/A,TRUE,"Inside";#N/A,#N/A,TRUE,"Contents";#N/A,#N/A,TRUE,"Basis";#N/A,#N/A,TRUE,"Inclusions";#N/A,#N/A,TRUE,"Exclusions";#N/A,#N/A,TRUE,"Areas";#N/A,#N/A,TRUE,"Summary";#N/A,#N/A,TRUE,"Detail"}</definedName>
    <definedName localSheetId="1" name="skq">{#N/A,#N/A,TRUE,"Front";#N/A,#N/A,TRUE,"Simple Letter";#N/A,#N/A,TRUE,"Inside";#N/A,#N/A,TRUE,"Contents";#N/A,#N/A,TRUE,"Basis";#N/A,#N/A,TRUE,"Inclusions";#N/A,#N/A,TRUE,"Exclusions";#N/A,#N/A,TRUE,"Areas";#N/A,#N/A,TRUE,"Summary";#N/A,#N/A,TRUE,"Detail"}</definedName>
    <definedName name="skq">{#N/A,#N/A,TRUE,"Front";#N/A,#N/A,TRUE,"Simple Letter";#N/A,#N/A,TRUE,"Inside";#N/A,#N/A,TRUE,"Contents";#N/A,#N/A,TRUE,"Basis";#N/A,#N/A,TRUE,"Inclusions";#N/A,#N/A,TRUE,"Exclusions";#N/A,#N/A,TRUE,"Areas";#N/A,#N/A,TRUE,"Summary";#N/A,#N/A,TRUE,"Detail"}</definedName>
    <definedName name="SLEVIN">{"SUMMARY",#N/A,TRUE,"RIGGIN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OPE_1">NA()</definedName>
    <definedName name="SLOPE_2">NA()</definedName>
    <definedName name="SLOPE_3">NA()</definedName>
    <definedName name="SLOPE_5">NA()</definedName>
    <definedName name="sobha">{#N/A,#N/A,TRUE,"Front";#N/A,#N/A,TRUE,"Simple Letter";#N/A,#N/A,TRUE,"Inside";#N/A,#N/A,TRUE,"Contents";#N/A,#N/A,TRUE,"Basis";#N/A,#N/A,TRUE,"Inclusions";#N/A,#N/A,TRUE,"Exclusions";#N/A,#N/A,TRUE,"Areas";#N/A,#N/A,TRUE,"Summary";#N/A,#N/A,TRUE,"Detail"}</definedName>
    <definedName name="sodnsdfwe">{#N/A,#N/A,TRUE,"Front";#N/A,#N/A,TRUE,"Simple Letter";#N/A,#N/A,TRUE,"Inside";#N/A,#N/A,TRUE,"Contents";#N/A,#N/A,TRUE,"Basis";#N/A,#N/A,TRUE,"Inclusions";#N/A,#N/A,TRUE,"Exclusions";#N/A,#N/A,TRUE,"Areas";#N/A,#N/A,TRUE,"Summary";#N/A,#N/A,TRUE,"Detail"}</definedName>
    <definedName name="Sodomka">{#N/A,#N/A,TRUE,"Krycí list"}</definedName>
    <definedName name="SOLAR">{#N/A,#N/A,TRUE,"Front";#N/A,#N/A,TRUE,"Simple Letter";#N/A,#N/A,TRUE,"Inside";#N/A,#N/A,TRUE,"Contents";#N/A,#N/A,TRUE,"Basis";#N/A,#N/A,TRUE,"Inclusions";#N/A,#N/A,TRUE,"Exclusions";#N/A,#N/A,TRUE,"Areas";#N/A,#N/A,TRUE,"Summary";#N/A,#N/A,TRUE,"Detail"}</definedName>
    <definedName name="solver_lin">0</definedName>
    <definedName name="solver_num">0</definedName>
    <definedName name="solver_typ">3</definedName>
    <definedName name="solver_val">2118.99</definedName>
    <definedName name="sond_15">"$#REF!.$#REF!$#REF!"</definedName>
    <definedName name="sond_3">"$#REF!.$#REF!$#REF!"</definedName>
    <definedName name="sond_4">"$#REF!.$#REF!$#REF!"</definedName>
    <definedName name="sond_5">NA()</definedName>
    <definedName name="sond_6">"$#REF!.$#REF!$#REF!"</definedName>
    <definedName name="sondf_15">"$#REF!.$#REF!$#REF!"</definedName>
    <definedName name="sondf_3">"$#REF!.$#REF!$#REF!"</definedName>
    <definedName name="sondf_4">"$#REF!.$#REF!$#REF!"</definedName>
    <definedName name="sondf_5">NA()</definedName>
    <definedName name="sondf_6">"$#REF!.$#REF!$#REF!"</definedName>
    <definedName name="SONU">{#N/A,#N/A,TRUE,"Front";#N/A,#N/A,TRUE,"Simple Letter";#N/A,#N/A,TRUE,"Inside";#N/A,#N/A,TRUE,"Contents";#N/A,#N/A,TRUE,"Basis";#N/A,#N/A,TRUE,"Inclusions";#N/A,#N/A,TRUE,"Exclusions";#N/A,#N/A,TRUE,"Areas";#N/A,#N/A,TRUE,"Summary";#N/A,#N/A,TRUE,"Detail"}</definedName>
    <definedName name="soupis">{#N/A,#N/A,TRUE,"Krycí list"}</definedName>
    <definedName name="SPOT1_1">NA()</definedName>
    <definedName name="SPOT1_2">NA()</definedName>
    <definedName name="SPOT1_3">NA()</definedName>
    <definedName name="SPOT1_5">NA()</definedName>
    <definedName name="SQRT__1___0.6___1.0_1">NA()</definedName>
    <definedName name="SQRT__1___0.6___1.0_2">NA()</definedName>
    <definedName name="SQRT__1___0.6___1.0_3">NA()</definedName>
    <definedName name="SQRT__1___0.6___1.0_5">NA()</definedName>
    <definedName name="SQRT__1___0_6___1_0___0_1">NA()</definedName>
    <definedName name="SQRT__1___0_6___1_0___0_2">NA()</definedName>
    <definedName name="SQRT__1___0_6___1_0___0_3">NA()</definedName>
    <definedName name="SQRT__1___0_6___1_0___0_5">NA()</definedName>
    <definedName name="SQRT__1___0_6___1_0___13_1">NA()</definedName>
    <definedName name="SQRT__1___0_6___1_0___13_2">NA()</definedName>
    <definedName name="SQRT__1___0_6___1_0___13_3">NA()</definedName>
    <definedName name="SQRT__1___0_6___1_0___13_5">NA()</definedName>
    <definedName name="SQRT__1___0_6___1_0_1">NA()</definedName>
    <definedName name="SQRT__1___0_6___1_0_2">NA()</definedName>
    <definedName name="SQRT__1___0_6___1_0_3">NA()</definedName>
    <definedName name="SQRT__1___0_6___1_0_5">NA()</definedName>
    <definedName name="SRB">{"'Sheet1'!$A$4386:$N$4591"}</definedName>
    <definedName localSheetId="1" name="Srfed">{#N/A,#N/A,FALSE,"abs";#N/A,#N/A,FALSE,"Annex-I";#N/A,#N/A,FALSE,"Annex-II";#N/A,#N/A,FALSE,"Annex-III";#N/A,#N/A,FALSE,"Annex-IV";#N/A,#N/A,FALSE,"Annex-V";#N/A,#N/A,FALSE,"Annex-VI"}</definedName>
    <definedName name="Srfed">{#N/A,#N/A,FALSE,"abs";#N/A,#N/A,FALSE,"Annex-I";#N/A,#N/A,FALSE,"Annex-II";#N/A,#N/A,FALSE,"Annex-III";#N/A,#N/A,FALSE,"Annex-IV";#N/A,#N/A,FALSE,"Annex-V";#N/A,#N/A,FALSE,"Annex-VI"}</definedName>
    <definedName name="SRN">{#N/A,#N/A,FALSE,"COMPUTATION";#N/A,#N/A,FALSE,"CAPITAL ACCOUNT";#N/A,#N/A,FALSE,"CURRENT ACCOUNT";#N/A,#N/A,FALSE,"COMPANY_BAL_SHEET";#N/A,#N/A,FALSE,"TRADING &amp; P&amp;L ACT";#N/A,#N/A,FALSE,"SCHEDULE VIII, IX";#N/A,#N/A,FALSE,"SCHEDULES";#N/A,#N/A,FALSE,"FIXED ASSETS"}</definedName>
    <definedName name="srtthyrt">{#N/A,#N/A,TRUE,"Front";#N/A,#N/A,TRUE,"Simple Letter";#N/A,#N/A,TRUE,"Inside";#N/A,#N/A,TRUE,"Contents";#N/A,#N/A,TRUE,"Basis";#N/A,#N/A,TRUE,"Inclusions";#N/A,#N/A,TRUE,"Exclusions";#N/A,#N/A,TRUE,"Areas";#N/A,#N/A,TRUE,"Summary";#N/A,#N/A,TRUE,"Detail"}</definedName>
    <definedName name="ssa">{"'Typical Costs Estimates'!$C$158:$H$161"}</definedName>
    <definedName name="st">{#N/A,#N/A,TRUE,"Front";#N/A,#N/A,TRUE,"Simple Letter";#N/A,#N/A,TRUE,"Inside";#N/A,#N/A,TRUE,"Contents";#N/A,#N/A,TRUE,"Basis";#N/A,#N/A,TRUE,"Inclusions";#N/A,#N/A,TRUE,"Exclusions";#N/A,#N/A,TRUE,"Areas";#N/A,#N/A,TRUE,"Summary";#N/A,#N/A,TRUE,"Detail"}</definedName>
    <definedName name="staff">{#N/A,#N/A,TRUE,"Front";#N/A,#N/A,TRUE,"Simple Letter";#N/A,#N/A,TRUE,"Inside";#N/A,#N/A,TRUE,"Contents";#N/A,#N/A,TRUE,"Basis";#N/A,#N/A,TRUE,"Inclusions";#N/A,#N/A,TRUE,"Exclusions";#N/A,#N/A,TRUE,"Areas";#N/A,#N/A,TRUE,"Summary";#N/A,#N/A,TRUE,"Detail"}</definedName>
    <definedName name="Stage">"'file:///C:/Documents%20and%20Settings/anpcpmc/Desktop/RA-44%20final/DLA%20Standard%20Cost%20Report1'#$'Fill this out first...'.$D$12"</definedName>
    <definedName name="Stage_1">NA()</definedName>
    <definedName name="Stage_2">NA()</definedName>
    <definedName name="Stage_3">NA()</definedName>
    <definedName name="Stage_5">NA()</definedName>
    <definedName name="Staircase_1">NA()</definedName>
    <definedName name="Staircase_2">NA()</definedName>
    <definedName name="Staircase_3">NA()</definedName>
    <definedName name="Staircase_5">NA()</definedName>
    <definedName name="Staircase2_1">NA()</definedName>
    <definedName name="Staircase2_2">NA()</definedName>
    <definedName name="Staircase2_3">NA()</definedName>
    <definedName name="Staircase2_5">NA()</definedName>
    <definedName name="Start_Date_1">NA()</definedName>
    <definedName name="Start_Date_2">NA()</definedName>
    <definedName name="Start_Date_3">NA()</definedName>
    <definedName name="Start_Date_5">NA()</definedName>
    <definedName name="StartRow">6</definedName>
    <definedName name="StDebtDmy">#REF!,#REF!,#REF!,#REF!,#REF!</definedName>
    <definedName name="STEEL_11">"'file:///c:/documents%20and%20settings/uma.r.anprakashpmc/desktop/bills/docume~1/admini~1/locals~1/temp/rar$di01.859/ra_bill___13_corrected_20100213%20at%20home.xls'#$''.$fr1"</definedName>
    <definedName name="STEEL_5">"'file:///g:/ra%20bill%20corrected%20at%20home/ra%20bill%20%252525252525252525252525252525252525252525252525252525252525252525252525252525252525252525252523%2010%20corrected%20(%20r%20p%20)/ibis%20hotel%20project-ra%20bills/ibis-ra-08(blk%20submit).xls'#$'"</definedName>
    <definedName name="STEEL_6">"'file:///g:/ra%20bill%20corrected%20at%20home/ra%20bill%20%252525252525252525252525252525252525252525252525252525252525252525252525252525252525252525252523%2010%20corrected%20(%20r%20p%20)/ibis%20hotel%20project-ra%20bills/ibis-ra-08(blk%20submit).xls'#$'"</definedName>
    <definedName name="STEEL_8">"$#REF!.$#REF!#REF!"</definedName>
    <definedName name="steelmeasurements">NA()</definedName>
    <definedName name="stock02">{#N/A,#N/A,FALSE,"gc (2)"}</definedName>
    <definedName name="StrID_1">NA()</definedName>
    <definedName name="StrID_2">NA()</definedName>
    <definedName name="StrID_3">NA()</definedName>
    <definedName name="StrID_5">NA()</definedName>
    <definedName name="structure_1">NA()</definedName>
    <definedName name="structure_2">NA()</definedName>
    <definedName name="structure_3">NA()</definedName>
    <definedName name="structure_5">NA()</definedName>
    <definedName name="Subject_1">NA()</definedName>
    <definedName name="Subject_2">NA()</definedName>
    <definedName name="Subject_3">NA()</definedName>
    <definedName name="Subject_5">NA()</definedName>
    <definedName name="subpart">{#N/A,#N/A,FALSE,"Summary";#N/A,#N/A,FALSE,"Fed.State Prov";#N/A,#N/A,FALSE,"Foreign Prov";#N/A,#N/A,FALSE,"Thera Fgrn";#N/A,#N/A,FALSE,"CCD Fgrn";#N/A,#N/A,FALSE,"Biocine Fgrn";#N/A,#N/A,FALSE,"Vision Fgrn";#N/A,#N/A,FALSE,"Frgn vs Dom"}</definedName>
    <definedName name="succ">{#N/A,#N/A,FALSE,"COVER1.XLS ";#N/A,#N/A,FALSE,"RACT1.XLS";#N/A,#N/A,FALSE,"RACT2.XLS";#N/A,#N/A,FALSE,"ECCMP";#N/A,#N/A,FALSE,"WELDER.XLS"}</definedName>
    <definedName name="summ">{#N/A,#N/A,TRUE,"Front";#N/A,#N/A,TRUE,"Simple Letter";#N/A,#N/A,TRUE,"Inside";#N/A,#N/A,TRUE,"Contents";#N/A,#N/A,TRUE,"Basis";#N/A,#N/A,TRUE,"Inclusions";#N/A,#N/A,TRUE,"Exclusions";#N/A,#N/A,TRUE,"Areas";#N/A,#N/A,TRUE,"Summary";#N/A,#N/A,TRUE,"Detail"}</definedName>
    <definedName name="suresh">{#N/A,#N/A,TRUE,"Front";#N/A,#N/A,TRUE,"Simple Letter";#N/A,#N/A,TRUE,"Inside";#N/A,#N/A,TRUE,"Contents";#N/A,#N/A,TRUE,"Basis";#N/A,#N/A,TRUE,"Inclusions";#N/A,#N/A,TRUE,"Exclusions";#N/A,#N/A,TRUE,"Areas";#N/A,#N/A,TRUE,"Summary";#N/A,#N/A,TRUE,"Detail"}</definedName>
    <definedName name="SVFFG">{#N/A,#N/A,TRUE,"Front";#N/A,#N/A,TRUE,"Simple Letter";#N/A,#N/A,TRUE,"Inside";#N/A,#N/A,TRUE,"Contents";#N/A,#N/A,TRUE,"Basis";#N/A,#N/A,TRUE,"Inclusions";#N/A,#N/A,TRUE,"Exclusions";#N/A,#N/A,TRUE,"Areas";#N/A,#N/A,TRUE,"Summary";#N/A,#N/A,TRUE,"Detail"}</definedName>
    <definedName name="SW_COMP">IF([0]!How_many_floors&gt;0,1,0)</definedName>
    <definedName name="SW_COMP_1">NA()</definedName>
    <definedName name="SW_COMP_2">NA()</definedName>
    <definedName name="swf_15">"$#REF!.$#REF!$#REF!"</definedName>
    <definedName name="swf_3">"$#REF!.$#REF!$#REF!"</definedName>
    <definedName name="swf_5">NA()</definedName>
    <definedName name="Switchboard">{#N/A,#N/A,TRUE,"Krycí list"}</definedName>
    <definedName name="swww">{#N/A,#N/A,TRUE,"Krycí list"}</definedName>
    <definedName name="SXA">{#N/A,#N/A,TRUE,"Front";#N/A,#N/A,TRUE,"Simple Letter";#N/A,#N/A,TRUE,"Inside";#N/A,#N/A,TRUE,"Contents";#N/A,#N/A,TRUE,"Basis";#N/A,#N/A,TRUE,"Inclusions";#N/A,#N/A,TRUE,"Exclusions";#N/A,#N/A,TRUE,"Areas";#N/A,#N/A,TRUE,"Summary";#N/A,#N/A,TRUE,"Detail"}</definedName>
    <definedName name="t___0_1">NA()</definedName>
    <definedName name="t___0_2">NA()</definedName>
    <definedName name="t___0_3">NA()</definedName>
    <definedName name="t___0_5">NA()</definedName>
    <definedName name="t___13_1">NA()</definedName>
    <definedName name="t___13_2">NA()</definedName>
    <definedName name="t___13_3">NA()</definedName>
    <definedName name="t___13_5">NA()</definedName>
    <definedName name="t_1">NA()</definedName>
    <definedName name="T_1_1">NA()</definedName>
    <definedName name="T_15">"$#REF!.$#REF!$#REF!"</definedName>
    <definedName name="t_2">NA()</definedName>
    <definedName name="T_2_1">NA()</definedName>
    <definedName name="t_3">NA()</definedName>
    <definedName name="T_3_1">"$#REF!.$#REF!$#REF!"</definedName>
    <definedName name="T_4">"$#REF!.$#REF!$#REF!"</definedName>
    <definedName name="t_5">NA()</definedName>
    <definedName name="T_6">"$#REF!.$#REF!$#REF!"</definedName>
    <definedName name="T0_1">NA()</definedName>
    <definedName name="T0_2">NA()</definedName>
    <definedName name="T0_3">NA()</definedName>
    <definedName name="T0_5">NA()</definedName>
    <definedName name="TA">{#N/A,#N/A,TRUE,"Financials";#N/A,#N/A,TRUE,"Operating Statistics";#N/A,#N/A,TRUE,"Capex &amp; Depreciation";#N/A,#N/A,TRUE,"Debt"}</definedName>
    <definedName name="tab">{#N/A,#N/A,TRUE,"Front";#N/A,#N/A,TRUE,"Simple Letter";#N/A,#N/A,TRUE,"Inside";#N/A,#N/A,TRUE,"Contents";#N/A,#N/A,TRUE,"Basis";#N/A,#N/A,TRUE,"Inclusions";#N/A,#N/A,TRUE,"Exclusions";#N/A,#N/A,TRUE,"Areas";#N/A,#N/A,TRUE,"Summary";#N/A,#N/A,TRUE,"Detail"}</definedName>
    <definedName name="taba">{#N/A,#N/A,TRUE,"Front";#N/A,#N/A,TRUE,"Simple Letter";#N/A,#N/A,TRUE,"Inside";#N/A,#N/A,TRUE,"Contents";#N/A,#N/A,TRUE,"Basis";#N/A,#N/A,TRUE,"Inclusions";#N/A,#N/A,TRUE,"Exclusions";#N/A,#N/A,TRUE,"Areas";#N/A,#N/A,TRUE,"Summary";#N/A,#N/A,TRUE,"Detail"}</definedName>
    <definedName name="table1_1">NA()</definedName>
    <definedName name="table1_2">NA()</definedName>
    <definedName name="table1_3">NA()</definedName>
    <definedName name="table1_5">NA()</definedName>
    <definedName name="TABLE2_1">NA()</definedName>
    <definedName name="TABLE2_2">NA()</definedName>
    <definedName name="TABLE2_3">NA()</definedName>
    <definedName name="TABLE2_5">NA()</definedName>
    <definedName name="TableName">"Dummy"</definedName>
    <definedName name="TableRange_1">NA()</definedName>
    <definedName name="TableRange_2">NA()</definedName>
    <definedName name="TableRange_3">NA()</definedName>
    <definedName name="TableRange_5">NA()</definedName>
    <definedName name="Tables">{"sales",#N/A,FALSE,"Sales";"sales existing",#N/A,FALSE,"Sales";"sales rd1",#N/A,FALSE,"Sales";"sales rd2",#N/A,FALSE,"Sales"}</definedName>
    <definedName name="tak">{#N/A,#N/A,TRUE,"Krycí list"}</definedName>
    <definedName name="taks">{#N/A,#N/A,TRUE,"Krycí list"}</definedName>
    <definedName name="TAMT_1">NA()</definedName>
    <definedName name="TAMT_2">NA()</definedName>
    <definedName name="TAMT_3">NA()</definedName>
    <definedName name="TAMT_5">NA()</definedName>
    <definedName name="tara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x">{#N/A,#N/A,FALSE,"Australia";#N/A,#N/A,FALSE,"Austria";#N/A,#N/A,FALSE,"Belgium";#N/A,#N/A,FALSE,"Canada";#N/A,#N/A,FALSE,"France";#N/A,#N/A,FALSE,"Germany";#N/A,#N/A,FALSE,"Hong Kong";#N/A,#N/A,FALSE,"Italy";#N/A,#N/A,FALSE,"Japan";#N/A,#N/A,FALSE,"Korea";#N/A,#N/A,FALSE,"Mexico";#N/A,#N/A,FALSE,"Poland";#N/A,#N/A,FALSE,"Spain";#N/A,#N/A,FALSE,"Switzerland";#N/A,#N/A,FALSE,"UK"}</definedName>
    <definedName name="TaxTV">10%</definedName>
    <definedName name="TaxXL">5%</definedName>
    <definedName name="TB">{#N/A,#N/A,FALSE,"One Pager";#N/A,#N/A,FALSE,"Technical"}</definedName>
    <definedName name="te">{#N/A,#N/A,TRUE,"Front";#N/A,#N/A,TRUE,"Simple Letter";#N/A,#N/A,TRUE,"Inside";#N/A,#N/A,TRUE,"Contents";#N/A,#N/A,TRUE,"Basis";#N/A,#N/A,TRUE,"Inclusions";#N/A,#N/A,TRUE,"Exclusions";#N/A,#N/A,TRUE,"Areas";#N/A,#N/A,TRUE,"Summary";#N/A,#N/A,TRUE,"Detail"}</definedName>
    <definedName name="TECHI_1">NA()</definedName>
    <definedName name="TECHI_2">NA()</definedName>
    <definedName name="TECHI_3">NA()</definedName>
    <definedName name="TECHI_5">NA()</definedName>
    <definedName localSheetId="1" name="tem">{#N/A,#N/A,TRUE,"Front";#N/A,#N/A,TRUE,"Simple Letter";#N/A,#N/A,TRUE,"Inside";#N/A,#N/A,TRUE,"Contents";#N/A,#N/A,TRUE,"Basis";#N/A,#N/A,TRUE,"Inclusions";#N/A,#N/A,TRUE,"Exclusions";#N/A,#N/A,TRUE,"Areas";#N/A,#N/A,TRUE,"Summary";#N/A,#N/A,TRUE,"Detail"}</definedName>
    <definedName name="tem">{#N/A,#N/A,TRUE,"Front";#N/A,#N/A,TRUE,"Simple Letter";#N/A,#N/A,TRUE,"Inside";#N/A,#N/A,TRUE,"Contents";#N/A,#N/A,TRUE,"Basis";#N/A,#N/A,TRUE,"Inclusions";#N/A,#N/A,TRUE,"Exclusions";#N/A,#N/A,TRUE,"Areas";#N/A,#N/A,TRUE,"Summary";#N/A,#N/A,TRUE,"Detail"}</definedName>
    <definedName localSheetId="1" name="temp">{#N/A,#N/A,TRUE,"Front";#N/A,#N/A,TRUE,"Simple Letter";#N/A,#N/A,TRUE,"Inside";#N/A,#N/A,TRUE,"Contents";#N/A,#N/A,TRUE,"Basis";#N/A,#N/A,TRUE,"Inclusions";#N/A,#N/A,TRUE,"Exclusions";#N/A,#N/A,TRUE,"Areas";#N/A,#N/A,TRUE,"Summary";#N/A,#N/A,TRUE,"Detail"}</definedName>
    <definedName name="temp">{#N/A,#N/A,TRUE,"Front";#N/A,#N/A,TRUE,"Simple Letter";#N/A,#N/A,TRUE,"Inside";#N/A,#N/A,TRUE,"Contents";#N/A,#N/A,TRUE,"Basis";#N/A,#N/A,TRUE,"Inclusions";#N/A,#N/A,TRUE,"Exclusions";#N/A,#N/A,TRUE,"Areas";#N/A,#N/A,TRUE,"Summary";#N/A,#N/A,TRUE,"Detail"}</definedName>
    <definedName localSheetId="1" name="temp1">{#N/A,#N/A,TRUE,"Front";#N/A,#N/A,TRUE,"Simple Letter";#N/A,#N/A,TRUE,"Inside";#N/A,#N/A,TRUE,"Contents";#N/A,#N/A,TRUE,"Basis";#N/A,#N/A,TRUE,"Inclusions";#N/A,#N/A,TRUE,"Exclusions";#N/A,#N/A,TRUE,"Areas";#N/A,#N/A,TRUE,"Summary";#N/A,#N/A,TRUE,"Detail"}</definedName>
    <definedName name="temp1">{#N/A,#N/A,TRUE,"Front";#N/A,#N/A,TRUE,"Simple Letter";#N/A,#N/A,TRUE,"Inside";#N/A,#N/A,TRUE,"Contents";#N/A,#N/A,TRUE,"Basis";#N/A,#N/A,TRUE,"Inclusions";#N/A,#N/A,TRUE,"Exclusions";#N/A,#N/A,TRUE,"Areas";#N/A,#N/A,TRUE,"Summary";#N/A,#N/A,TRUE,"Detail"}</definedName>
    <definedName name="temp2">{#N/A,#N/A,TRUE,"Front";#N/A,#N/A,TRUE,"Simple Letter";#N/A,#N/A,TRUE,"Inside";#N/A,#N/A,TRUE,"Contents";#N/A,#N/A,TRUE,"Basis";#N/A,#N/A,TRUE,"Inclusions";#N/A,#N/A,TRUE,"Exclusions";#N/A,#N/A,TRUE,"Areas";#N/A,#N/A,TRUE,"Summary";#N/A,#N/A,TRUE,"Detail"}</definedName>
    <definedName name="TER.FLR">{#N/A,#N/A,TRUE,"Flooring "}</definedName>
    <definedName name="TEREWEWFE">{#N/A,#N/A,TRUE,"Front";#N/A,#N/A,TRUE,"Simple Letter";#N/A,#N/A,TRUE,"Inside";#N/A,#N/A,TRUE,"Contents";#N/A,#N/A,TRUE,"Basis";#N/A,#N/A,TRUE,"Inclusions";#N/A,#N/A,TRUE,"Exclusions";#N/A,#N/A,TRUE,"Areas";#N/A,#N/A,TRUE,"Summary";#N/A,#N/A,TRUE,"Detail"}</definedName>
    <definedName name="TEs___0_1">NA()</definedName>
    <definedName name="TEs___0_2">NA()</definedName>
    <definedName name="TEs___0_3">NA()</definedName>
    <definedName name="TEs___0_5">NA()</definedName>
    <definedName name="TEs___13_1">NA()</definedName>
    <definedName name="TEs___13_2">NA()</definedName>
    <definedName name="TEs___13_3">NA()</definedName>
    <definedName name="TEs___13_5">NA()</definedName>
    <definedName name="TEs_1">NA()</definedName>
    <definedName name="TEs_2">NA()</definedName>
    <definedName name="TEs_3">NA()</definedName>
    <definedName name="TEs_5">NA()</definedName>
    <definedName name="TEt___0_1">NA()</definedName>
    <definedName name="TEt___0_2">NA()</definedName>
    <definedName name="TEt___0_3">NA()</definedName>
    <definedName name="TEt___0_5">NA()</definedName>
    <definedName name="TEt___13_1">NA()</definedName>
    <definedName name="TEt___13_2">NA()</definedName>
    <definedName name="TEt___13_3">NA()</definedName>
    <definedName name="TEt___13_5">NA()</definedName>
    <definedName name="TEt_1">NA()</definedName>
    <definedName name="TEt_2">NA()</definedName>
    <definedName name="TEt_3">NA()</definedName>
    <definedName name="TEt_5">NA()</definedName>
    <definedName name="TextRefCopyRangeCount">7</definedName>
    <definedName name="TF_1">NA()</definedName>
    <definedName name="TF_2">NA()</definedName>
    <definedName name="TF_3">NA()</definedName>
    <definedName name="TF_5">NA()</definedName>
    <definedName name="the">{#N/A,#N/A,FALSE,"gc (2)"}</definedName>
    <definedName name="Thiagarajan">{"'Sheet1'!$A$4386:$N$4591"}</definedName>
    <definedName name="TITLE_1">NA()</definedName>
    <definedName name="TITLE_2">NA()</definedName>
    <definedName name="TITLE_3">NA()</definedName>
    <definedName name="TITLE_5">NA()</definedName>
    <definedName name="Title1_1">NA()</definedName>
    <definedName name="Title1_2">NA()</definedName>
    <definedName name="Title1_3">NA()</definedName>
    <definedName name="Title1_5">NA()</definedName>
    <definedName name="Title2_1">NA()</definedName>
    <definedName name="Title2_2">NA()</definedName>
    <definedName name="Title2_3">NA()</definedName>
    <definedName name="Title2_5">NA()</definedName>
    <definedName name="TMBPLA_1">NA()</definedName>
    <definedName name="TMBPLA_2">NA()</definedName>
    <definedName name="TMBPLA_3">NA()</definedName>
    <definedName name="TMBPLA_5">NA()</definedName>
    <definedName name="TMBPLA_6">NA()</definedName>
    <definedName name="TMBSCA_1">NA()</definedName>
    <definedName name="TMBSCA_2">NA()</definedName>
    <definedName name="TMBSCA_3">NA()</definedName>
    <definedName name="TMBSCA_5">NA()</definedName>
    <definedName name="TMBSCA_6">NA()</definedName>
    <definedName name="tol_1">NA()</definedName>
    <definedName name="tol_2">NA()</definedName>
    <definedName name="tol_3">NA()</definedName>
    <definedName name="tol_5">NA()</definedName>
    <definedName name="topl_1">NA()</definedName>
    <definedName name="topl_2">NA()</definedName>
    <definedName name="topl_3">NA()</definedName>
    <definedName name="topl_5">NA()</definedName>
    <definedName name="topn_1">NA()</definedName>
    <definedName name="topn_2">NA()</definedName>
    <definedName name="topn_3">NA()</definedName>
    <definedName name="topn_5">NA()</definedName>
    <definedName name="Total_Payment">NA()</definedName>
    <definedName name="Total_Payment_1">NA()</definedName>
    <definedName name="Total_Payment_3">#NAME?+#NAME?</definedName>
    <definedName name="TRANS">{#N/A,#N/A,TRUE,"Front";#N/A,#N/A,TRUE,"Simple Letter";#N/A,#N/A,TRUE,"Inside";#N/A,#N/A,TRUE,"Contents";#N/A,#N/A,TRUE,"Basis";#N/A,#N/A,TRUE,"Inclusions";#N/A,#N/A,TRUE,"Exclusions";#N/A,#N/A,TRUE,"Areas";#N/A,#N/A,TRUE,"Summary";#N/A,#N/A,TRUE,"Detail"}</definedName>
    <definedName name="TRGG">{#N/A,#N/A,TRUE,"Front";#N/A,#N/A,TRUE,"Simple Letter";#N/A,#N/A,TRUE,"Inside";#N/A,#N/A,TRUE,"Contents";#N/A,#N/A,TRUE,"Basis";#N/A,#N/A,TRUE,"Inclusions";#N/A,#N/A,TRUE,"Exclusions";#N/A,#N/A,TRUE,"Areas";#N/A,#N/A,TRUE,"Summary";#N/A,#N/A,TRUE,"Detail"}</definedName>
    <definedName name="trrryt">{#N/A,#N/A,TRUE,"Front";#N/A,#N/A,TRUE,"Simple Letter";#N/A,#N/A,TRUE,"Inside";#N/A,#N/A,TRUE,"Contents";#N/A,#N/A,TRUE,"Basis";#N/A,#N/A,TRUE,"Inclusions";#N/A,#N/A,TRUE,"Exclusions";#N/A,#N/A,TRUE,"Areas";#N/A,#N/A,TRUE,"Summary";#N/A,#N/A,TRUE,"Detail"}</definedName>
    <definedName name="TRU">{#N/A,#N/A,TRUE,"Front";#N/A,#N/A,TRUE,"Simple Letter";#N/A,#N/A,TRUE,"Inside";#N/A,#N/A,TRUE,"Contents";#N/A,#N/A,TRUE,"Basis";#N/A,#N/A,TRUE,"Inclusions";#N/A,#N/A,TRUE,"Exclusions";#N/A,#N/A,TRUE,"Areas";#N/A,#N/A,TRUE,"Summary";#N/A,#N/A,TRUE,"Detail"}</definedName>
    <definedName name="tS___0_1">NA()</definedName>
    <definedName name="tS___0_2">NA()</definedName>
    <definedName name="tS___0_3">NA()</definedName>
    <definedName name="tS___0_5">NA()</definedName>
    <definedName name="tS___13_1">NA()</definedName>
    <definedName name="tS___13_2">NA()</definedName>
    <definedName name="tS___13_3">NA()</definedName>
    <definedName name="tS___13_5">NA()</definedName>
    <definedName name="tS_1">NA()</definedName>
    <definedName name="tS_2">NA()</definedName>
    <definedName name="tS_3">NA()</definedName>
    <definedName name="tS_5">NA()</definedName>
    <definedName name="TTRYRTYRTYRE">{#N/A,#N/A,TRUE,"Front";#N/A,#N/A,TRUE,"Simple Letter";#N/A,#N/A,TRUE,"Inside";#N/A,#N/A,TRUE,"Contents";#N/A,#N/A,TRUE,"Basis";#N/A,#N/A,TRUE,"Inclusions";#N/A,#N/A,TRUE,"Exclusions";#N/A,#N/A,TRUE,"Areas";#N/A,#N/A,TRUE,"Summary";#N/A,#N/A,TRUE,"Detail"}</definedName>
    <definedName name="tttt">{#N/A,#N/A,TRUE,"Front";#N/A,#N/A,TRUE,"Simple Letter";#N/A,#N/A,TRUE,"Inside";#N/A,#N/A,TRUE,"Contents";#N/A,#N/A,TRUE,"Basis";#N/A,#N/A,TRUE,"Inclusions";#N/A,#N/A,TRUE,"Exclusions";#N/A,#N/A,TRUE,"Areas";#N/A,#N/A,TRUE,"Summary";#N/A,#N/A,TRUE,"Detail"}</definedName>
    <definedName name="TUES1_1">NA()</definedName>
    <definedName name="TUES1_2">NA()</definedName>
    <definedName name="TUES1_3">NA()</definedName>
    <definedName name="TUES1_5">NA()</definedName>
    <definedName name="ty">{#N/A,#N/A,TRUE,"Front";#N/A,#N/A,TRUE,"Simple Letter";#N/A,#N/A,TRUE,"Inside";#N/A,#N/A,TRUE,"Contents";#N/A,#N/A,TRUE,"Basis";#N/A,#N/A,TRUE,"Inclusions";#N/A,#N/A,TRUE,"Exclusions";#N/A,#N/A,TRUE,"Areas";#N/A,#N/A,TRUE,"Summary";#N/A,#N/A,TRUE,"Detail"}</definedName>
    <definedName name="type_1">NA()</definedName>
    <definedName name="type_2">NA()</definedName>
    <definedName name="type_3">NA()</definedName>
    <definedName name="type_5">NA()</definedName>
    <definedName name="Type1_1">NA()</definedName>
    <definedName name="Type1_2">NA()</definedName>
    <definedName name="Type1_3">NA()</definedName>
    <definedName name="Type1_5">NA()</definedName>
    <definedName name="Type2_1">NA()</definedName>
    <definedName name="Type2_2">NA()</definedName>
    <definedName name="Type2_3">NA()</definedName>
    <definedName name="Type2_5">NA()</definedName>
    <definedName name="Type3_1">NA()</definedName>
    <definedName name="Type3_2">NA()</definedName>
    <definedName name="Type3_3">NA()</definedName>
    <definedName name="Type3_5">NA()</definedName>
    <definedName name="tyw">{#N/A,#N/A,TRUE,"Front";#N/A,#N/A,TRUE,"Simple Letter";#N/A,#N/A,TRUE,"Inside";#N/A,#N/A,TRUE,"Contents";#N/A,#N/A,TRUE,"Basis";#N/A,#N/A,TRUE,"Inclusions";#N/A,#N/A,TRUE,"Exclusions";#N/A,#N/A,TRUE,"Areas";#N/A,#N/A,TRUE,"Summary";#N/A,#N/A,TRUE,"Detail"}</definedName>
    <definedName name="uemeet10604">{"Execavation",#N/A,FALSE,"furniture (employer)"}</definedName>
    <definedName name="uma">{#N/A,#N/A,FALSE,"COVER1.XLS ";#N/A,#N/A,FALSE,"RACT1.XLS";#N/A,#N/A,FALSE,"RACT2.XLS";#N/A,#N/A,FALSE,"ECCMP";#N/A,#N/A,FALSE,"WELDER.XLS"}</definedName>
    <definedName name="UNITS_1">NA()</definedName>
    <definedName name="UNITS_2">NA()</definedName>
    <definedName name="UNITS_3">NA()</definedName>
    <definedName name="UNITS_5">NA()</definedName>
    <definedName name="Uplift_QI">12.5%</definedName>
    <definedName name="US">2388</definedName>
    <definedName name="usd_15">"$#REF!.$#REF!$#REF!"</definedName>
    <definedName name="usd_3">"$#REF!.$#REF!$#REF!"</definedName>
    <definedName name="usd_4">"$#REF!.$#REF!$#REF!"</definedName>
    <definedName name="usd_5">NA()</definedName>
    <definedName name="usd_6">"$#REF!.$#REF!$#REF!"</definedName>
    <definedName name="Use_Alternates_1">NA()</definedName>
    <definedName name="Use_Alternates_2">NA()</definedName>
    <definedName name="Use_Alternates_3">NA()</definedName>
    <definedName name="Use_Alternates_5">NA()</definedName>
    <definedName name="UserName">"Subrata"</definedName>
    <definedName name="UtilCap">#REF!,#REF!,#REF!,#REF!,#REF!,#REF!,#REF!,#REF!</definedName>
    <definedName name="UtilProd">#REF!,#REF!,#REF!,#REF!,#REF!,#REF!,#REF!,#REF!</definedName>
    <definedName name="uu">{#N/A,#N/A,FALSE,"gc (2)"}</definedName>
    <definedName name="V">{#N/A,#N/A,TRUE,"Cross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va___0_1">NA()</definedName>
    <definedName name="va___0_2">NA()</definedName>
    <definedName name="va___0_3">NA()</definedName>
    <definedName name="va___0_5">NA()</definedName>
    <definedName name="va___13_1">NA()</definedName>
    <definedName name="va___13_2">NA()</definedName>
    <definedName name="va___13_3">NA()</definedName>
    <definedName name="va___13_5">NA()</definedName>
    <definedName name="va_1">NA()</definedName>
    <definedName name="va_2">NA()</definedName>
    <definedName name="va_3">NA()</definedName>
    <definedName name="va_5">NA()</definedName>
    <definedName name="Values_Entered_1">NA()</definedName>
    <definedName name="Values_Entered_2">NA()</definedName>
    <definedName name="VANDEMATARAM_1">NA()</definedName>
    <definedName name="VANDEMATARAM_2">NA()</definedName>
    <definedName name="VANDEMATARAM_3">NA()</definedName>
    <definedName name="VANDEMATARAM_5">NA()</definedName>
    <definedName name="vat">{#N/A,#N/A,TRUE,"Front";#N/A,#N/A,TRUE,"Simple Letter";#N/A,#N/A,TRUE,"Inside";#N/A,#N/A,TRUE,"Contents";#N/A,#N/A,TRUE,"Basis";#N/A,#N/A,TRUE,"Inclusions";#N/A,#N/A,TRUE,"Exclusions";#N/A,#N/A,TRUE,"Areas";#N/A,#N/A,TRUE,"Summary";#N/A,#N/A,TRUE,"Detail"}</definedName>
    <definedName name="vatf_15">"$#REF!.$#REF!$#REF!"</definedName>
    <definedName name="vatf_3">"$#REF!.$#REF!$#REF!"</definedName>
    <definedName name="vatf_4">"$#REF!.$#REF!$#REF!"</definedName>
    <definedName name="vatf_5">NA()</definedName>
    <definedName name="vatf_6">"$#REF!.$#REF!$#REF!"</definedName>
    <definedName name="VB_1">NA()</definedName>
    <definedName name="VB_2">NA()</definedName>
    <definedName name="VB_3">NA()</definedName>
    <definedName name="VB_5">NA()</definedName>
    <definedName name="vbvbvb">{#N/A,#N/A,TRUE,"Front";#N/A,#N/A,TRUE,"Simple Letter";#N/A,#N/A,TRUE,"Inside";#N/A,#N/A,TRUE,"Contents";#N/A,#N/A,TRUE,"Basis";#N/A,#N/A,TRUE,"Inclusions";#N/A,#N/A,TRUE,"Exclusions";#N/A,#N/A,TRUE,"Areas";#N/A,#N/A,TRUE,"Summary";#N/A,#N/A,TRUE,"Detail"}</definedName>
    <definedName name="vbvbvvv">{#N/A,#N/A,TRUE,"Front";#N/A,#N/A,TRUE,"Simple Letter";#N/A,#N/A,TRUE,"Inside";#N/A,#N/A,TRUE,"Contents";#N/A,#N/A,TRUE,"Basis";#N/A,#N/A,TRUE,"Inclusions";#N/A,#N/A,TRUE,"Exclusions";#N/A,#N/A,TRUE,"Areas";#N/A,#N/A,TRUE,"Summary";#N/A,#N/A,TRUE,"Detail"}</definedName>
    <definedName localSheetId="1" name="VCTB">{#N/A,#N/A,FALSE,"abs";#N/A,#N/A,FALSE,"Annex-I";#N/A,#N/A,FALSE,"Annex-II";#N/A,#N/A,FALSE,"Annex-III";#N/A,#N/A,FALSE,"Annex-IV";#N/A,#N/A,FALSE,"Annex-V";#N/A,#N/A,FALSE,"Annex-VI"}</definedName>
    <definedName name="VCTB">{#N/A,#N/A,FALSE,"abs";#N/A,#N/A,FALSE,"Annex-I";#N/A,#N/A,FALSE,"Annex-II";#N/A,#N/A,FALSE,"Annex-III";#N/A,#N/A,FALSE,"Annex-IV";#N/A,#N/A,FALSE,"Annex-V";#N/A,#N/A,FALSE,"Annex-VI"}</definedName>
    <definedName name="vcvv">{#N/A,#N/A,TRUE,"Front";#N/A,#N/A,TRUE,"Simple Letter";#N/A,#N/A,TRUE,"Inside";#N/A,#N/A,TRUE,"Contents";#N/A,#N/A,TRUE,"Basis";#N/A,#N/A,TRUE,"Inclusions";#N/A,#N/A,TRUE,"Exclusions";#N/A,#N/A,TRUE,"Areas";#N/A,#N/A,TRUE,"Summary";#N/A,#N/A,TRUE,"Detail"}</definedName>
    <definedName name="VD_1">NA()</definedName>
    <definedName name="VD_2">NA()</definedName>
    <definedName name="VD_3">NA()</definedName>
    <definedName name="VD_5">NA()</definedName>
    <definedName name="VEL">{#N/A,#N/A,TRUE,"Front";#N/A,#N/A,TRUE,"Simple Letter";#N/A,#N/A,TRUE,"Inside";#N/A,#N/A,TRUE,"Contents";#N/A,#N/A,TRUE,"Basis";#N/A,#N/A,TRUE,"Inclusions";#N/A,#N/A,TRUE,"Exclusions";#N/A,#N/A,TRUE,"Areas";#N/A,#N/A,TRUE,"Summary";#N/A,#N/A,TRUE,"Detail"}</definedName>
    <definedName name="Vend_1">NA()</definedName>
    <definedName name="Vend_2">NA()</definedName>
    <definedName name="Vend_3">NA()</definedName>
    <definedName name="Vend_5">NA()</definedName>
    <definedName name="Version">3</definedName>
    <definedName name="vertical_col_and_corner_walls_15">"$#REF!.$#REF!$#REF!"</definedName>
    <definedName name="vertical_col_and_corner_walls_3">"$#REF!.$#REF!$#REF!"</definedName>
    <definedName name="vertical_col_and_corner_walls_4">"$#REF!.$#REF!$#REF!"</definedName>
    <definedName name="vertical_col_and_corner_walls_5">NA()</definedName>
    <definedName name="vertical_col_and_corner_walls_6">"$#REF!.$#REF!$#REF!"</definedName>
    <definedName name="Vf_1">NA()</definedName>
    <definedName name="Vf_2">NA()</definedName>
    <definedName name="Vf_3">NA()</definedName>
    <definedName name="Vf_5">NA()</definedName>
    <definedName name="vg">{#N/A,#N/A,FALSE,"One Pager";#N/A,#N/A,FALSE,"Technical"}</definedName>
    <definedName name="vggssg">{#N/A,#N/A,TRUE,"Front";#N/A,#N/A,TRUE,"Simple Letter";#N/A,#N/A,TRUE,"Inside";#N/A,#N/A,TRUE,"Contents";#N/A,#N/A,TRUE,"Basis";#N/A,#N/A,TRUE,"Inclusions";#N/A,#N/A,TRUE,"Exclusions";#N/A,#N/A,TRUE,"Areas";#N/A,#N/A,TRUE,"Summary";#N/A,#N/A,TRUE,"Detail"}</definedName>
    <definedName name="Vinod">{#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{#N/A,#N/A,TRUE,"Front";#N/A,#N/A,TRUE,"Simple Letter";#N/A,#N/A,TRUE,"Inside";#N/A,#N/A,TRUE,"Contents";#N/A,#N/A,TRUE,"Basis";#N/A,#N/A,TRUE,"Inclusions";#N/A,#N/A,TRUE,"Exclusions";#N/A,#N/A,TRUE,"Areas";#N/A,#N/A,TRUE,"Summary";#N/A,#N/A,TRUE,"Detail"}</definedName>
    <definedName name="vishnu">{#N/A,#N/A,FALSE,"One Pager";#N/A,#N/A,FALSE,"Technical"}</definedName>
    <definedName name="VIVEKANANDA_1">NA()</definedName>
    <definedName name="VIVEKANANDA_2">NA()</definedName>
    <definedName name="VIVEKANANDA_3">NA()</definedName>
    <definedName name="VIVEKANANDA_5">NA()</definedName>
    <definedName name="VIZA">{#N/A,#N/A,TRUE,"Krycí list"}</definedName>
    <definedName name="VIZA12">{#N/A,#N/A,TRUE,"Krycí list"}</definedName>
    <definedName name="vk">{#N/A,#N/A,FALSE,"One Pager";#N/A,#N/A,FALSE,"Technical"}</definedName>
    <definedName name="vsasgfsghxas">{#N/A,#N/A,FALSE,"consu_cover";#N/A,#N/A,FALSE,"consu_strategy";#N/A,#N/A,FALSE,"consu_flow";#N/A,#N/A,FALSE,"Summary_reqmt";#N/A,#N/A,FALSE,"field_ppg";#N/A,#N/A,FALSE,"ppg_shop";#N/A,#N/A,FALSE,"strl";#N/A,#N/A,FALSE,"tankages";#N/A,#N/A,FALSE,"gases"}</definedName>
    <definedName name="Vsigma_1">NA()</definedName>
    <definedName name="Vsigma_2">NA()</definedName>
    <definedName name="Vsigma_3">NA()</definedName>
    <definedName name="Vsigma_5">NA()</definedName>
    <definedName name="vuvububio">{#N/A,#N/A,TRUE,"Front";#N/A,#N/A,TRUE,"Simple Letter";#N/A,#N/A,TRUE,"Inside";#N/A,#N/A,TRUE,"Contents";#N/A,#N/A,TRUE,"Basis";#N/A,#N/A,TRUE,"Inclusions";#N/A,#N/A,TRUE,"Exclusions";#N/A,#N/A,TRUE,"Areas";#N/A,#N/A,TRUE,"Summary";#N/A,#N/A,TRUE,"Detail"}</definedName>
    <definedName name="VV_II">{#N/A,#N/A,TRUE,"?????";#N/A,#N/A,TRUE,"??????";#N/A,#N/A,TRUE,"??";#N/A,#N/A,TRUE,"???";#N/A,#N/A,TRUE,"1?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VVVVVVVVVV">{#N/A,#N/A,TRUE,"Front";#N/A,#N/A,TRUE,"Simple Letter";#N/A,#N/A,TRUE,"Inside";#N/A,#N/A,TRUE,"Contents";#N/A,#N/A,TRUE,"Basis";#N/A,#N/A,TRUE,"Inclusions";#N/A,#N/A,TRUE,"Exclusions";#N/A,#N/A,TRUE,"Areas";#N/A,#N/A,TRUE,"Summary";#N/A,#N/A,TRUE,"Detail"}</definedName>
    <definedName name="Vz_1">NA()</definedName>
    <definedName name="Vz_2">NA()</definedName>
    <definedName name="Vz_3">NA()</definedName>
    <definedName name="Vz_5">NA()</definedName>
    <definedName name="vzduchna">{#N/A,#N/A,TRUE,"Krycí list"}</definedName>
    <definedName name="W_1">NA()</definedName>
    <definedName name="W_2">NA()</definedName>
    <definedName name="W_3">NA()</definedName>
    <definedName name="W_5">NA()</definedName>
    <definedName name="wa">{#N/A,#N/A,TRUE,"Front";#N/A,#N/A,TRUE,"Simple Letter";#N/A,#N/A,TRUE,"Inside";#N/A,#N/A,TRUE,"Contents";#N/A,#N/A,TRUE,"Basis";#N/A,#N/A,TRUE,"Inclusions";#N/A,#N/A,TRUE,"Exclusions";#N/A,#N/A,TRUE,"Areas";#N/A,#N/A,TRUE,"Summary";#N/A,#N/A,TRUE,"Detail"}</definedName>
    <definedName name="Waiting">"Picture 1"</definedName>
    <definedName name="WaterandPower">1.5/100</definedName>
    <definedName name="WBM">{"'Bill No. 7'!$A$1:$G$32"}</definedName>
    <definedName name="we">{"form-D1",#N/A,FALSE,"FORM-D1";"form-D1_amt",#N/A,FALSE,"FORM-D1"}</definedName>
    <definedName name="Weak">{#N/A,#N/A,TRUE,"Krycí list"}</definedName>
    <definedName name="web">{#N/A,#N/A,FALSE,"Taxblinc";#N/A,#N/A,FALSE,"Rsvsacls"}</definedName>
    <definedName name="wen">{#N/A,#N/A,TRUE,"Front";#N/A,#N/A,TRUE,"Simple Letter";#N/A,#N/A,TRUE,"Inside";#N/A,#N/A,TRUE,"Contents";#N/A,#N/A,TRUE,"Basis";#N/A,#N/A,TRUE,"Inclusions";#N/A,#N/A,TRUE,"Exclusions";#N/A,#N/A,TRUE,"Areas";#N/A,#N/A,TRUE,"Summary";#N/A,#N/A,TRUE,"Detail"}</definedName>
    <definedName name="werfew">{#N/A,#N/A,TRUE,"Front";#N/A,#N/A,TRUE,"Simple Letter";#N/A,#N/A,TRUE,"Inside";#N/A,#N/A,TRUE,"Contents";#N/A,#N/A,TRUE,"Basis";#N/A,#N/A,TRUE,"Inclusions";#N/A,#N/A,TRUE,"Exclusions";#N/A,#N/A,TRUE,"Areas";#N/A,#N/A,TRUE,"Summary";#N/A,#N/A,TRUE,"Detail"}</definedName>
    <definedName name="WET">{#N/A,#N/A,TRUE,"Front";#N/A,#N/A,TRUE,"Simple Letter";#N/A,#N/A,TRUE,"Inside";#N/A,#N/A,TRUE,"Contents";#N/A,#N/A,TRUE,"Basis";#N/A,#N/A,TRUE,"Inclusions";#N/A,#N/A,TRUE,"Exclusions";#N/A,#N/A,TRUE,"Areas";#N/A,#N/A,TRUE,"Summary";#N/A,#N/A,TRUE,"Detail"}</definedName>
    <definedName name="WETGH">{#N/A,#N/A,TRUE,"Krycí list"}</definedName>
    <definedName name="WETQ">{#N/A,#N/A,TRUE,"Krycí list"}</definedName>
    <definedName name="whatever">{#N/A,#N/A,FALSE,"Australia";#N/A,#N/A,FALSE,"Austria";#N/A,#N/A,FALSE,"Belgium";#N/A,#N/A,FALSE,"Canada";#N/A,#N/A,FALSE,"France";#N/A,#N/A,FALSE,"Germany";#N/A,#N/A,FALSE,"Hong Kong";#N/A,#N/A,FALSE,"Italy";#N/A,#N/A,FALSE,"Japan";#N/A,#N/A,FALSE,"Korea";#N/A,#N/A,FALSE,"Mexico";#N/A,#N/A,FALSE,"Poland";#N/A,#N/A,FALSE,"Spain";#N/A,#N/A,FALSE,"Switzerland";#N/A,#N/A,FALSE,"UK"}</definedName>
    <definedName name="wid_1">NA()</definedName>
    <definedName name="wid_2">NA()</definedName>
    <definedName name="wid_3">NA()</definedName>
    <definedName name="wid_5">NA()</definedName>
    <definedName name="WINDOW_1">NA()</definedName>
    <definedName name="WINDOW_2">NA()</definedName>
    <definedName name="WINDOW_3">NA()</definedName>
    <definedName name="WINDOW_5">NA()</definedName>
    <definedName name="WIPP">{#N/A,#N/A,TRUE,"Flooring "}</definedName>
    <definedName name="WK">{#N/A,#N/A,FALSE,"견적대비-2"}</definedName>
    <definedName name="WLP_1">NA()</definedName>
    <definedName name="WLP_2">NA()</definedName>
    <definedName name="WLP_3">NA()</definedName>
    <definedName name="WLP_5">NA()</definedName>
    <definedName name="work_1">NA()</definedName>
    <definedName name="work_2">NA()</definedName>
    <definedName name="work_3">NA()</definedName>
    <definedName name="work_5">NA()</definedName>
    <definedName name="WP_1">NA()</definedName>
    <definedName name="WP_2">NA()</definedName>
    <definedName name="WP_3">NA()</definedName>
    <definedName name="WP_5">NA()</definedName>
    <definedName name="wqd">{#N/A,#N/A,FALSE,"mgtsum.XLS";#N/A,#N/A,FALSE,"CAPONE";#N/A,#N/A,FALSE,"CAPTWO";#N/A,#N/A,FALSE,"CAPTHREE"}</definedName>
    <definedName name="wr">{#N/A,#N/A,FALSE,"COVER1.XLS ";#N/A,#N/A,FALSE,"RACT1.XLS";#N/A,#N/A,FALSE,"RACT2.XLS";#N/A,#N/A,FALSE,"ECCMP";#N/A,#N/A,FALSE,"WELDER.XLS"}</definedName>
    <definedName name="wrn">{#N/A,#N/A,TRUE,"Front";#N/A,#N/A,TRUE,"Simple Letter";#N/A,#N/A,TRUE,"Inside";#N/A,#N/A,TRUE,"Contents";#N/A,#N/A,TRUE,"Basis";#N/A,#N/A,TRUE,"Inclusions";#N/A,#N/A,TRUE,"Exclusions";#N/A,#N/A,TRUE,"Areas";#N/A,#N/A,TRUE,"Summary";#N/A,#N/A,TRUE,"Detail"}</definedName>
    <definedName name="wrn.???????.">{#N/A,#N/A,TRUE,"???";#N/A,#N/A,TRUE,"1?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{#N/A,#N/A,TRUE,"?????";#N/A,#N/A,TRUE,"??????"}</definedName>
    <definedName name="wrn.????94.">{#N/A,#N/A,FALSE,"1?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1.">{#N/A,#N/A,FALSE,"17MAY";#N/A,#N/A,FALSE,"24MAY"}</definedName>
    <definedName name="wrn.2.2">{#N/A,#N/A,FALSE,"17MAY";#N/A,#N/A,FALSE,"24MAY"}</definedName>
    <definedName name="wrn.95PROV.">{#N/A,#N/A,FALSE,"Taxblinc";#N/A,#N/A,FALSE,"Rsvsacls"}</definedName>
    <definedName name="wrn.abc.">{"Execavation",#N/A,FALSE,"furniture (employer)"}</definedName>
    <definedName name="wrn.ACHESON94TAXRETURN.">{#N/A,#N/A,FALSE,"?????";#N/A,#N/A,FALSE,"??????";#N/A,#N/A,FALSE,"??";#N/A,#N/A,FALSE,"???";#N/A,#N/A,FALSE,"1? ????";#N/A,#N/A,FALSE,"1-2? ?????";#N/A,#N/A,FALSE,"2? ??";#N/A,#N/A,FALSE,"3(1)? ????";#N/A,#N/A,FALSE,"??????";#N/A,#N/A,FALSE,"3(1)?7 ????";#N/A,#N/A,FALSE,"3(3)?(?) ????";#N/A,#N/A,FALSE,"5? ???";#N/A,#N/A,FALSE,"6? ????";#N/A,#N/A,FALSE,"6? ??(?)";#N/A,#N/A,FALSE,"6? ??(?)";#N/A,#N/A,FALSE,"6-1? ????";#N/A,#N/A,FALSE,"6-3? ??";#N/A,#N/A,FALSE,"6-3(4)? ??";#N/A,#N/A,FALSE,"6-4? ??(?)";#N/A,#N/A,FALSE,"6-4? ??(?)";#N/A,#N/A,FALSE,"6-6?(??) ?????";#N/A,#N/A,FALSE,"6-10? ????";#N/A,#N/A,FALSE,"6-11? ?????";#N/A,#N/A,FALSE,"6-12? ????";#N/A,#N/A,FALSE,"6-14? ?????";#N/A,#N/A,FALSE,"9? ???(?)";#N/A,#N/A,FALSE,"9? ???(?)";#N/A,#N/A,FALSE,"10(3)? ????";#N/A,#N/A,FALSE,"10(3)? ??";#N/A,#N/A,FALSE,"10(4)? ????";#N/A,#N/A,FALSE,"10(4)? ????";#N/A,#N/A,FALSE,"12? ????";#N/A,#N/A,FALSE,"14(1)? ? ??";#N/A,#N/A,FALSE,"59? ????";#N/A,#N/A,FALSE,"?? BS";#N/A,#N/A,FALSE,"?? PL";#N/A,#N/A,FALSE,"????";#N/A,#N/A,FALSE,"??RE"}</definedName>
    <definedName name="wrn.Aging._.and._.Trend._.Analysis.">{#N/A,#N/A,FALSE,"Aging Summary";#N/A,#N/A,FALSE,"Ratio Analysis";#N/A,#N/A,FALSE,"Test 120 Day Accts";#N/A,#N/A,FALSE,"Tickmarks"}</definedName>
    <definedName name="wrn.akj.">{#N/A,#N/A,FALSE,"Statementa";#N/A,#N/A,FALSE,"P&amp;l AC";#N/A,#N/A,FALSE,"SCHDEULE (2)"}</definedName>
    <definedName name="wrn.ALAN.">{"CREDIT STATISTICS",#N/A,FALSE,"STATS";"CF_AND_IS",#N/A,FALSE,"PLAN";"DEBT SCHEDULE",#N/A,FALSE,"PLAN";"SUBSCRIBERS",#N/A,FALSE,"PLAN";"DETAIL_REV",#N/A,FALSE,"PLAN";"DETAIL_EXPENSE",#N/A,FALSE,"PLAN";"SALES_AND EXP_DRIVERS",#N/A,FALSE,"PLAN";"FIXED ASSETS",#N/A,FALSE,"PLAN";"DEPRECIATION SCHEDULE",#N/A,FALSE,"PLAN"}</definedName>
    <definedName name="wrn.All.">{#N/A,#N/A,TRUE,"Introduction";#N/A,#N/A,TRUE,"Operating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Countries.">{#N/A,#N/A,FALSE,"Australia";#N/A,#N/A,FALSE,"Austria";#N/A,#N/A,FALSE,"Belgium";#N/A,#N/A,FALSE,"Canada";#N/A,#N/A,FALSE,"France";#N/A,#N/A,FALSE,"Germany";#N/A,#N/A,FALSE,"Hong Kong";#N/A,#N/A,FALSE,"Italy";#N/A,#N/A,FALSE,"Japan";#N/A,#N/A,FALSE,"Korea";#N/A,#N/A,FALSE,"Mexico";#N/A,#N/A,FALSE,"Poland";#N/A,#N/A,FALSE,"Spain";#N/A,#N/A,FALSE,"Switzerland";#N/A,#N/A,FALSE,"UK"}</definedName>
    <definedName name="wrn.All._.Pages.">{#N/A,#N/A,FALSE,"Summary";#N/A,#N/A,FALSE,"Fed.State Prov";#N/A,#N/A,FALSE,"Foreign Prov";#N/A,#N/A,FALSE,"Thera Fgrn";#N/A,#N/A,FALSE,"CCD Fgrn";#N/A,#N/A,FALSE,"Biocine Fgrn";#N/A,#N/A,FALSE,"Vision Fgrn";#N/A,#N/A,FALSE,"Frgn vs Dom"}</definedName>
    <definedName name="wrn.all.1">{#N/A,#N/A,TRUE,"Introduction";#N/A,#N/A,TRUE,"Operating Statistics";#N/A,#N/A,TRUE,"Capex &amp; Depreciation";#N/A,#N/A,TRUE,"Equity";#N/A,#N/A,TRUE,"Debt";#N/A,#N/A,TRUE,"Debt (2)";#N/A,#N/A,TRUE,"Financials";#N/A,#N/A,TRUE,"Market Info";#N/A,#N/A,TRUE,"Company Card";#N/A,#N/A,TRUE,"One Pager";#N/A,#N/A,TRUE,"First Page";#N/A,#N/A,TRUE,"Technical";#N/A,#N/A,TRUE,"Range Names"}</definedName>
    <definedName name="wrn.amk.">{#N/A,#N/A,FALSE,"M&amp;B_43A_fab";#N/A,#N/A,FALSE,"M&amp;B_43A_ERE.";#N/A,#N/A,FALSE,"M&amp;B-43A-ALIGN"}</definedName>
    <definedName name="wrn.AMTNOL.">{#N/A,#N/A,TRUE,"91AMTNOL";#N/A,#N/A,TRUE,"92AMTNOL";#N/A,#N/A,TRUE,"93AMTNOL"}</definedName>
    <definedName name="wrn.Assumption._.Book.">{#N/A,#N/A,FALSE,"Model Assumptions"}</definedName>
    <definedName name="wrn.assumptions.">{"baseassum",#N/A,FALSE,"BASEDCF";"bassum2",#N/A,FALSE,"BASEDCF";"hmix",#N/A,FALSE,"BASEDCF"}</definedName>
    <definedName name="wrn.audit._.adjustments.">{#N/A,#N/A,TRUE,"Summary";#N/A,#N/A,TRUE,"Amort.";#N/A,#N/A,TRUE,"93TAX";#N/A,#N/A,TRUE,"93NOLCB";#N/A,#N/A,TRUE,"92TAX";#N/A,#N/A,TRUE,"92NOLCB";#N/A,#N/A,TRUE,"91TAX";#N/A,#N/A,TRUE,"91NOLCB";#N/A,#N/A,TRUE,"92AMTNOL";#N/A,#N/A,TRUE,"921120X"}</definedName>
    <definedName name="wrn.backup.">{"financials",#N/A,FALSE,"BASIC";"interest",#N/A,FALSE,"BASIC";"leasing and financing",#N/A,FALSE,"BASIC";"returns back up",#N/A,FALSE,"BASIC"}</definedName>
    <definedName name="wrn.Balance._.Sheet._.Set.">{"Balance Sheet",#N/A,FALSE,"bsheet";"Assets Schedule",#N/A,FALSE,"bsheet";"Notes",#N/A,FALSE,"bsheet";"Abstract",#N/A,FALSE,"bsheet";"Cash Flow",#N/A,FALSE,"bsheet";"groupings",#N/A,FALSE,"bsheet";"Stocks",#N/A,FALSE,"bsheet";"Trial",#N/A,FALSE,"bsheet"}</definedName>
    <definedName name="wrn.bank._.model.">{"banks",#N/A,FALSE,"BASIC"}</definedName>
    <definedName name="wrn.BARCHART.">{"View1",#N/A,FALSE,"Sheet1";"View2",#N/A,FALSE,"Sheet1";"View3",#N/A,FALSE,"Sheet1";"View4",#N/A,FALSE,"Sheet1"}</definedName>
    <definedName name="wrn.BL94TAXRETURN.">{#N/A,#N/A,FALSE,"?????";#N/A,#N/A,FALSE,"??????";#N/A,#N/A,FALSE,"10(2)? ????";#N/A,#N/A,FALSE,"??";#N/A,#N/A,FALSE,"???";#N/A,#N/A,FALSE,"1? ????";#N/A,#N/A,FALSE,"2? ??";#N/A,#N/A,FALSE,"2??? ????";#N/A,#N/A,FALSE,"3(1)? ????";#N/A,#N/A,FALSE,"3(1) ?1 ????";#N/A,#N/A,FALSE,"??????";#N/A,#N/A,FALSE,"3(1)?7 ????";#N/A,#N/A,FALSE,"3(3)?(?) ????";#N/A,#N/A,FALSE,"5? ???";#N/A,#N/A,FALSE,"6? ????";#N/A,#N/A,FALSE,"6? ??(?)";#N/A,#N/A,FALSE,"6? ??(?)";#N/A,#N/A,FALSE,"??????";#N/A,#N/A,FALSE,"6-1? ????";#N/A,#N/A,FALSE,"6-2(2)? ????";#N/A,#N/A,FALSE,"6-2(4)? ????";#N/A,#N/A,FALSE,"6-2(12)? ????";#N/A,#N/A,FALSE,"6-3? ??";#N/A,#N/A,FALSE,"6-3(3)? ??";#N/A,#N/A,FALSE,"6-3(4)? ??";#N/A,#N/A,FALSE,"6-4? ??(?)";#N/A,#N/A,FALSE,"6-4? ??(?)";#N/A,#N/A,FALSE,"6-5? ??(?)";#N/A,#N/A,FALSE,"6-5? ??(?)";#N/A,#N/A,FALSE,"6-6?(??) ?????";#N/A,#N/A,FALSE,"????";#N/A,#N/A,FALSE,"6-10? ????";#N/A,#N/A,FALSE,"6-11? ?????";#N/A,#N/A,FALSE,"6-12? ????";#N/A,#N/A,FALSE,"6-13? ???";#N/A,#N/A,FALSE,"6-14? ?????";#N/A,#N/A,FALSE,"8? ?????";#N/A,#N/A,FALSE,"9? ???(?)";#N/A,#N/A,FALSE,"9? ???(?)";#N/A,#N/A,FALSE,"10(3)? ????";#N/A,#N/A,FALSE,"10(3)? ??";#N/A,#N/A,FALSE,"10(4)? ????";#N/A,#N/A,FALSE,"10(4)? ????";#N/A,#N/A,FALSE,"12? ????";#N/A,#N/A,FALSE,"14(1)? ? ??";#N/A,#N/A,FALSE,"59? ????";#N/A,#N/A,FALSE,"?? BS";#N/A,#N/A,FALSE,"?? PL";#N/A,#N/A,FALSE,"????";#N/A,#N/A,FALSE,"??RE";#N/A,#N/A,FALSE,"60? ? ????";#N/A,#N/A,FALSE,"60? ? ????";#N/A,#N/A,FALSE,"??";#N/A,#N/A,FALSE,"???";#N/A,#N/A,FALSE,"1? ????";#N/A,#N/A,FALSE,"1? ????";#N/A,#N/A,FALSE,"1? ????";#N/A,#N/A,FALSE,"1-2? ?????";#N/A,#N/A,FALSE,"2? ??";#N/A,#N/A,FALSE,"2??? ????";#N/A,#N/A,FALSE,"3(1)? ????";#N/A,#N/A,FALSE,"3(1) ?1 ????";#N/A,#N/A,FALSE,"3(1) ?2 ????";#N/A,#N/A,FALSE,"3(1) ?3 ????";#N/A,#N/A,FALSE,"3(1) ?4 ????";#N/A,#N/A,FALSE,"3? ??????";#N/A,#N/A,FALSE,"3(1)?7 ????";#N/A,#N/A,FALSE,"3(3)?(?) ????";#N/A,#N/A,FALSE,"5? ???";#N/A,#N/A,FALSE,"6? ????";#N/A,#N/A,FALSE,"6? ??(?)";#N/A,#N/A,FALSE,"6-1? ????";#N/A,#N/A,FALSE,"6-1? ????";#N/A,#N/A,FALSE,"6-3? ??";#N/A,#N/A,FALSE,"6-3(3)? ??";#N/A,#N/A,FALSE,"6-3(4)? ??";#N/A,#N/A,FALSE,"6-4? ??(?)";#N/A,#N/A,FALSE,"6-4? ??(?)";#N/A,#N/A,FALSE,"6-5? ??(?)";#N/A,#N/A,FALSE,"6-5? ??(?)";#N/A,#N/A,FALSE,"6-6?(??) ?????";#N/A,#N/A,FALSE,"6-10? ????";#N/A,#N/A,FALSE,"6-11? ?????";#N/A,#N/A,FALSE,"6-12? ????";#N/A,#N/A,FALSE,"9? ???(?)";#N/A,#N/A,FALSE,"9? ???(?)";#N/A,#N/A,FALSE,"10(2)? ????";#N/A,#N/A,FALSE,"10(3)? ??";#N/A,#N/A,FALSE,"10(3)? ????";#N/A,#N/A,FALSE,"10(4)? ????";#N/A,#N/A,FALSE,"14(1)? ? ??";#N/A,#N/A,FALSE,"59? ????";#N/A,#N/A,FALSE,"60? ? ????";#N/A,#N/A,FALSE,"60? ? ????";#N/A,#N/A,FALSE,"?? BS";#N/A,#N/A,FALSE,"?? PL";#N/A,#N/A,FALSE,"????";#N/A,#N/A,FALSE,"??RE";#N/A,#N/A,FALSE,"??RE"}</definedName>
    <definedName name="wrn.Both._.Outputs.">{"LTV Output",#N/A,FALSE,"Output";"DCR Output",#N/A,FALSE,"Output"}</definedName>
    <definedName localSheetId="1" name="wrn.budget.">{"form-D1",#N/A,FALSE,"FORM-D1";"form-D1_amt",#N/A,FALSE,"FORM-D1"}</definedName>
    <definedName name="wrn.budget.">{"form-D1",#N/A,FALSE,"FORM-D1";"form-D1_amt",#N/A,FALSE,"FORM-D1"}</definedName>
    <definedName name="wrn.Buildups.">{"ACQ",#N/A,FALSE,"ACQUISITIONS";"ACQF",#N/A,FALSE,"ACQUISITIONS";"PF",#N/A,FALSE,"PROYECTOVILA";"PV",#N/A,FALSE,"PROYECTOVILA";"Fee Dev",#N/A,FALSE,"DEVELOPMENT GROWTH";"gd",#N/A,FALSE,"DEVELOPMENT GROWTH"}</definedName>
    <definedName name="wrn.Chiron._.IRS._.Audit.">{#N/A,#N/A,FALSE,"Summary";#N/A,#N/A,FALSE,"1991";#N/A,#N/A,FALSE,"91 AMT";#N/A,#N/A,FALSE,"1992";#N/A,#N/A,FALSE,"92 AMT";#N/A,#N/A,FALSE,"1993";#N/A,#N/A,FALSE,"93 AMT"}</definedName>
    <definedName name="wrn.CIC94TAX.">{#N/A,#N/A,FALSE,"?????";#N/A,#N/A,FALSE,"??????";#N/A,#N/A,FALSE,"??";#N/A,#N/A,FALSE,"???";#N/A,#N/A,FALSE,"1? ????";#N/A,#N/A,FALSE,"2? ??";#N/A,#N/A,FALSE,"3(3)?(?) ????";#N/A,#N/A,FALSE,"6? ????";#N/A,#N/A,FALSE,"6? ??(?)";#N/A,#N/A,FALSE,"6? ??(?)";#N/A,#N/A,FALSE,"6? ??(?)";#N/A,#N/A,FALSE,"6-1? ????";#N/A,#N/A,FALSE,"6-3? ??";#N/A,#N/A,FALSE,"6-4? ??(?)";#N/A,#N/A,FALSE,"6-4? ??(?)";#N/A,#N/A,FALSE,"????";#N/A,#N/A,FALSE,"6-6(3)? ??(??)";#N/A,#N/A,FALSE,"???????";#N/A,#N/A,FALSE,"6-6?(??) ?????";#N/A,#N/A,FALSE,"6-10? ????";#N/A,#N/A,FALSE,"6-11? ?????";#N/A,#N/A,FALSE,"6-12? ????";#N/A,#N/A,FALSE,"9? ???(?)";#N/A,#N/A,FALSE,"9? ???(?)";#N/A,#N/A,FALSE,"10(4)? ????";#N/A,#N/A,FALSE,"59? ????"}</definedName>
    <definedName name="wrn.clntrpt.">{#N/A,#N/A,FALSE,"CLIENT HOPSR";#N/A,#N/A,FALSE,"JEG GRAPH";#N/A,#N/A,FALSE,"PROCESS";#N/A,#N/A,FALSE,"CIVIL";#N/A,#N/A,FALSE,"ELECTRICAL";#N/A,#N/A,FALSE,"CNTRL SYS";#N/A,#N/A,FALSE,"MECH";#N/A,#N/A,FALSE,"PIPE"}</definedName>
    <definedName name="wrn.COMBINED.">{#N/A,#N/A,FALSE,"INPUTS";#N/A,#N/A,FALSE,"PROFORMA BSHEET";#N/A,#N/A,FALSE,"COMBINED";#N/A,#N/A,FALSE,"HIGH YIELD";#N/A,#N/A,FALSE,"COMB_GRAPHS"}</definedName>
    <definedName name="wrn.Compco._.Only.">{"vi1",#N/A,FALSE,"6_30_96";"vi2",#N/A,FALSE,"6_30_96";"vi3",#N/A,FALSE,"6_30_96"}</definedName>
    <definedName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utation._.3CD._.Details.">{"Computation Tax",#N/A,FALSE,"43B";"Dep I.Tax",#N/A,FALSE,"43B";"I Tax Losses",#N/A,FALSE,"43B";"Annex-III 3CD",#N/A,FALSE,"43B";"Cash Payments",#N/A,FALSE,"43B";"43B",#N/A,FALSE,"43B"}</definedName>
    <definedName name="wrn.consolidated.">{"income",#N/A,FALSE,"CONSOLIDATED";"value",#N/A,FALSE,"CONSOLIDATED"}</definedName>
    <definedName name="wrn.consumable.">{#N/A,#N/A,FALSE,"consu_cover";#N/A,#N/A,FALSE,"consu_strategy";#N/A,#N/A,FALSE,"consu_flow";#N/A,#N/A,FALSE,"Summary_reqmt";#N/A,#N/A,FALSE,"field_ppg";#N/A,#N/A,FALSE,"ppg_shop";#N/A,#N/A,FALSE,"strl";#N/A,#N/A,FALSE,"tankages";#N/A,#N/A,FALSE,"gases"}</definedName>
    <definedName name="wrn.COSA94TAXRETURN.">{#N/A,#N/A,FALSE,"?????";#N/A,#N/A,FALSE,"??????";#N/A,#N/A,FALSE,"??";#N/A,#N/A,FALSE,"???";#N/A,#N/A,FALSE,"1? ????";#N/A,#N/A,FALSE,"1-2? ?????";#N/A,#N/A,FALSE,"2? ??";#N/A,#N/A,FALSE,"2??? ????";#N/A,#N/A,FALSE,"3(1)?7 ????";#N/A,#N/A,FALSE,"3(3)?(?) ????";#N/A,#N/A,FALSE,"5? ???";#N/A,#N/A,FALSE,"5?2 ???(?)";#N/A,#N/A,FALSE,"6? ????";#N/A,#N/A,FALSE,"6? ??(?)";#N/A,#N/A,FALSE,"6? ??(?)";#N/A,#N/A,FALSE,"6-1? ????";#N/A,#N/A,FALSE,"6-3? ??";#N/A,#N/A,FALSE,"6-3(3)? ??";#N/A,#N/A,FALSE,"6-3(4)? ??";#N/A,#N/A,FALSE,"6-4? ??(?)";#N/A,#N/A,FALSE,"6-4? ??(?)";#N/A,#N/A,FALSE,"6-5? ??(?)";#N/A,#N/A,FALSE,"6-5? ??(?)";#N/A,#N/A,FALSE,"????";#N/A,#N/A,FALSE,"6-6(3)? ??(??)";#N/A,#N/A,FALSE,"6-6?(??) ?????";#N/A,#N/A,FALSE,"6-7? ????(?)";#N/A,#N/A,FALSE,"6-7? ???(?)";#N/A,#N/A,FALSE,"6-10? ????";#N/A,#N/A,FALSE,"6-11? ?????";#N/A,#N/A,FALSE,"6-12? ????";#N/A,#N/A,FALSE,"6-13? ???";#N/A,#N/A,FALSE,"6-14? ?????";#N/A,#N/A,FALSE,"8? ?????";#N/A,#N/A,FALSE,"9? ???(?)";#N/A,#N/A,FALSE,"9? ???(?)";#N/A,#N/A,FALSE,"10(2)? ????";#N/A,#N/A,FALSE,"10(3)? ????";#N/A,#N/A,FALSE,"10(3)? ??";#N/A,#N/A,FALSE,"10(4)? ????";#N/A,#N/A,FALSE,"14(1)? ? ??";#N/A,#N/A,FALSE,"59? ????";#N/A,#N/A,FALSE,"?? BS";#N/A,#N/A,FALSE,"?? PL";#N/A,#N/A,FALSE,"??RE"}</definedName>
    <definedName localSheetId="1" name="wrn.cost.">{#N/A,#N/A,FALSE,"abs";#N/A,#N/A,FALSE,"Annex-I";#N/A,#N/A,FALSE,"Annex-II";#N/A,#N/A,FALSE,"Annex-III";#N/A,#N/A,FALSE,"Annex-IV";#N/A,#N/A,FALSE,"Annex-V";#N/A,#N/A,FALSE,"Annex-VI"}</definedName>
    <definedName name="wrn.cost.">{#N/A,#N/A,FALSE,"abs";#N/A,#N/A,FALSE,"Annex-I";#N/A,#N/A,FALSE,"Annex-II";#N/A,#N/A,FALSE,"Annex-III";#N/A,#N/A,FALSE,"Annex-IV";#N/A,#N/A,FALSE,"Annex-V";#N/A,#N/A,FALSE,"Annex-VI"}</definedName>
    <definedName name="wrn.Cost._.Summary.">{"Cost Summary",#N/A,FALSE,"B";"Cost Detail 1",#N/A,FALSE,"C";"Cost Detail 2",#N/A,FALSE,"C"}</definedName>
    <definedName name="wrn.costprint.">{"cost",#N/A,FALSE,"B";"Sum",#N/A,FALSE,"C";"Sal1",#N/A,FALSE,"D";"Sal2",#N/A,FALSE,"D";"Mob",#N/A,FALSE,"E";"Eqpcst1",#N/A,FALSE,"F";"Eqpcst2",#N/A,FALSE,"F";"Eqpcst3",#N/A,FALSE,"F";"Est1",#N/A,FALSE,"G";"Est2",#N/A,FALSE,"G";"Fin",#N/A,FALSE,"H";"EqpCal",#N/A,FALSE,"I";"ManCal1",#N/A,FALSE,"J";"ManCal2",#N/A,FALSE,"J";"Consm",#N/A,FALSE,"L";"B O",#N/A,FALSE,"M";"S C",#N/A,FALSE,"N"}</definedName>
    <definedName name="wrn.DCR._.Output.">{"DCR Output",#N/A,FALSE,"Output"}</definedName>
    <definedName name="wrn.dep.">{"dep. full detail",#N/A,FALSE,"annex";"3cd annex",#N/A,FALSE,"annex";"co. dep.",#N/A,FALSE,"annex"}</definedName>
    <definedName name="wrn.depmatrix.">{"depmatrix",#N/A,FALSE,"DECATUR-DIMMIT"}</definedName>
    <definedName name="wrn.Depreciation.">{"DE_asfiled",#N/A,TRUE,"Amort.";"IRS_addl",#N/A,TRUE,"Amort."}</definedName>
    <definedName name="wrn.Detail.">{"Detail",#N/A,FALSE,"Assump";"Detail",#N/A,FALSE,"Muni";"Detail",#N/A,FALSE,"Proj";"Detail",#N/A,FALSE,"Calc";"Present",#N/A,FALSE,"Cover"}</definedName>
    <definedName name="wrn.Detailkalk.">{#N/A,#N/A,FALSE,"Kalk"}</definedName>
    <definedName name="wrn.detailkalk01.">{#N/A,#N/A,FALSE,"Kalk"}</definedName>
    <definedName name="wrn.detailkalk1.">{#N/A,#N/A,FALSE,"Kalk"}</definedName>
    <definedName name="wrn.DRB._.CLAIMS._.FOR._.BILL._.A3._.SIZ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inancials_long.">{"IS",#N/A,FALSE,"Financials2 (Expanded)";"bsa",#N/A,FALSE,"Financials2 (Expanded)";"BS",#N/A,FALSE,"Financials2 (Expanded)";"CF",#N/A,FALSE,"Financials2 (Expanded)"}</definedName>
    <definedName name="wrn.floor.">{#N/A,#N/A,TRUE,"Flooring "}</definedName>
    <definedName name="wrn.Friendly.">{#N/A,#N/A,TRUE,"Julio";#N/A,#N/A,TRUE,"Agosto";#N/A,#N/A,TRUE,"BHCo";#N/A,#N/A,TRUE,"Abril";#N/A,#N/A,TRUE,"Pro Forma"}</definedName>
    <definedName name="wrn.Ful._.Set.">{"Bsheet",#N/A,FALSE,"Details";"P&amp;L",#N/A,FALSE,"Details";"Schedule",#N/A,FALSE,"Details";"Details",#N/A,FALSE,"Details"}</definedName>
    <definedName name="WRN.FULL">{#N/A,#N/A,TRUE,"Front";#N/A,#N/A,TRUE,"Simple Letter";#N/A,#N/A,TRUE,"Inside";#N/A,#N/A,TRUE,"Contents";#N/A,#N/A,TRUE,"Basis";#N/A,#N/A,TRUE,"Inclusions";#N/A,#N/A,TRUE,"Exclusions";#N/A,#N/A,TRUE,"Areas";#N/A,#N/A,TRUE,"Summary";#N/A,#N/A,TRUE,"Detail"}</definedName>
    <definedName name="wrn.full.">{"b",#N/A,FALSE,"B";"C 1",#N/A,FALSE,"C";"C 2",#N/A,FALSE,"C";"D 1",#N/A,FALSE,"D";"d 2",#N/A,FALSE,"D";"D 3",#N/A,FALSE,"D";"E",#N/A,FALSE,"E";"F 1",#N/A,FALSE,"F";"F 2",#N/A,FALSE,"F";"F 3",#N/A,FALSE,"F";"G 1",#N/A,FALSE,"G";"G 2",#N/A,FALSE,"G";"I 1",#N/A,FALSE,"I";"J 1",#N/A,FALSE,"J";"J 2",#N/A,FALSE,"J";"L",#N/A,FALSE,"L";"M 1",#N/A,FALSE,"M";"N",#N/A,FALSE,"N"}</definedName>
    <definedName name="wrn.Full._.Financials.">{#N/A,#N/A,TRUE,"Financials";#N/A,#N/A,TRUE,"Operating Statistics";#N/A,#N/A,TRUE,"Capex &amp; Depreciation";#N/A,#N/A,TRUE,"Debt"}</definedName>
    <definedName name="wrn.Full._.Monty.">{"ROIC",#N/A,FALSE,"ROIC";"Graphs",#N/A,FALSE,"TY analysis";"fcf",#N/A,FALSE,"FCF";"Matrix_2004",#N/A,FALSE,"MATRIX(2004)";"matrix_2008",#N/A,FALSE,"MATRIX(2008)";"FS_Condensed",#N/A,FALSE,"Financial Statements2";"TAXES",#N/A,FALSE,"Taxes";"DEBT_INVEST",#N/A,FALSE,"Debt&amp;Investment Schedule";"Main_menu",#N/A,FALSE,"Main Menu"}</definedName>
    <definedName localSheetId="1" name="wrn.Full._.Report.">{#N/A,#N/A,TRUE,"Front";#N/A,#N/A,TRUE,"Simple Letter";#N/A,#N/A,TRUE,"Inside";#N/A,#N/A,TRUE,"Contents";#N/A,#N/A,TRUE,"Basis";#N/A,#N/A,TRUE,"Inclusions";#N/A,#N/A,TRUE,"Exclusions";#N/A,#N/A,TRUE,"Areas";#N/A,#N/A,TRUE,"Summary";#N/A,#N/A,TRUE,"Detail"}</definedName>
    <definedName name="wrn.Full._.Report.">{#N/A,#N/A,TRUE,"Front";#N/A,#N/A,TRUE,"Simple Letter";#N/A,#N/A,TRUE,"Inside";#N/A,#N/A,TRUE,"Contents";#N/A,#N/A,TRUE,"Basis";#N/A,#N/A,TRUE,"Inclusions";#N/A,#N/A,TRUE,"Exclusions";#N/A,#N/A,TRUE,"Areas";#N/A,#N/A,TRUE,"Summary";#N/A,#N/A,TRUE,"Detail"}</definedName>
    <definedName name="wrn.full._.reports">{#N/A,#N/A,TRUE,"Front";#N/A,#N/A,TRUE,"Simple Letter";#N/A,#N/A,TRUE,"Inside";#N/A,#N/A,TRUE,"Contents";#N/A,#N/A,TRUE,"Basis";#N/A,#N/A,TRUE,"Inclusions";#N/A,#N/A,TRUE,"Exclusions";#N/A,#N/A,TRUE,"Areas";#N/A,#N/A,TRUE,"Summary";#N/A,#N/A,TRUE,"Detail"}</definedName>
    <definedName name="wrn.Full._.Set.">{"Bsheet",#N/A,FALSE,"Details";"P&amp;l",#N/A,FALSE,"Details";"Schedule",#N/A,FALSE,"Details";"Details",#N/A,FALSE,"Details";"Annexue II",#N/A,FALSE,"Details";"Branch Bs",#N/A,FALSE,"Details";"Branch PL",#N/A,FALSE,"Details"}</definedName>
    <definedName name="wrn.full.fin.1">{#N/A,#N/A,TRUE,"Financials";#N/A,#N/A,TRUE,"Operating Statistics";#N/A,#N/A,TRUE,"Capex &amp; Depreciation";#N/A,#N/A,TRUE,"Debt"}</definedName>
    <definedName name="wrn.fulld">{#N/A,#N/A,TRUE,"Front";#N/A,#N/A,TRUE,"Simple Letter";#N/A,#N/A,TRUE,"Inside";#N/A,#N/A,TRUE,"Contents";#N/A,#N/A,TRUE,"Basis";#N/A,#N/A,TRUE,"Inclusions";#N/A,#N/A,TRUE,"Exclusions";#N/A,#N/A,TRUE,"Areas";#N/A,#N/A,TRUE,"Summary";#N/A,#N/A,TRUE,"Detail"}</definedName>
    <definedName name="wrn.fulll">{#N/A,#N/A,TRUE,"Front";#N/A,#N/A,TRUE,"Simple Letter";#N/A,#N/A,TRUE,"Inside";#N/A,#N/A,TRUE,"Contents";#N/A,#N/A,TRUE,"Basis";#N/A,#N/A,TRUE,"Inclusions";#N/A,#N/A,TRUE,"Exclusions";#N/A,#N/A,TRUE,"Areas";#N/A,#N/A,TRUE,"Summary";#N/A,#N/A,TRUE,"Detail"}</definedName>
    <definedName name="wrn.G.C.P.L..">{#N/A,#N/A,FALSE,"gc (2)"}</definedName>
    <definedName name="wrn.GENSERV.">{#N/A,#N/A,FALSE,"VISTAF"}</definedName>
    <definedName name="wrn.GRAPHS.">{#N/A,#N/A,FALSE,"ACQ_GRAPHS";#N/A,#N/A,FALSE,"T_1 GRAPHS";#N/A,#N/A,FALSE,"T_2 GRAPHS";#N/A,#N/A,FALSE,"COMB_GRAPHS"}</definedName>
    <definedName name="wrn.HAMMOND.">{"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IFF94TAX.">{#N/A,#N/A,FALSE,"?????";#N/A,#N/A,FALSE,"??????";#N/A,#N/A,FALSE,"??";#N/A,#N/A,FALSE,"???";#N/A,#N/A,FALSE,"1? ????";#N/A,#N/A,FALSE,"2? ??";#N/A,#N/A,FALSE,"3(3)?(?) ????";#N/A,#N/A,FALSE,"6? ????";#N/A,#N/A,FALSE,"6? ??(?)";#N/A,#N/A,FALSE,"6? ??(?)";#N/A,#N/A,FALSE,"6-1? ????";#N/A,#N/A,FALSE,"6-3? ??";#N/A,#N/A,FALSE,"6-4? ??(?)";#N/A,#N/A,FALSE,"6-4? ??(?)";#N/A,#N/A,FALSE,"6-5 ? ??";#N/A,#N/A,FALSE,"6-5? ??";#N/A,#N/A,FALSE,"????";#N/A,#N/A,FALSE,"???????";#N/A,#N/A,FALSE,"6-6?(??) ?????";#N/A,#N/A,FALSE,"6-11? ?????";#N/A,#N/A,FALSE,"6-12? ????";#N/A,#N/A,FALSE,"9? ???(?)";#N/A,#N/A,FALSE,"9? ???(?)";#N/A,#N/A,FALSE,"10(3)? ????";#N/A,#N/A,FALSE,"10(4)? ????";#N/A,#N/A,FALSE,"12? ????";#N/A,#N/A,FALSE,"14(1) ????(?)";#N/A,#N/A,FALSE,"59? ????";#N/A,#N/A,FALSE,"????";#N/A,#N/A,FALSE,"?? BS";#N/A,#N/A,FALSE,"??RE";#N/A,#N/A,FALSE,"?? PL"}</definedName>
    <definedName name="wrn.INDEPS.">{"page1",#N/A,FALSE,"TIND_CC1";"page2",#N/A,FALSE,"TIND_CC1";"page3",#N/A,FALSE,"TIND_CC1";"page4",#N/A,FALSE,"TIND_CC1";"page5",#N/A,FALSE,"TIND_CC1"}</definedName>
    <definedName name="wrn.Inputs.">{#N/A,#N/A,FALSE,"Input"}</definedName>
    <definedName name="wrn.IPO._.Valuation.">{"assumptions",#N/A,FALSE,"Scenario 1";"valuation",#N/A,FALSE,"Scenario 1"}</definedName>
    <definedName name="wrn.item1.">{#N/A,#N/A,FALSE,"Wadhal";#N/A,#N/A,FALSE,"Manglad U-S";#N/A,#N/A,FALSE,"Manglad D-S";#N/A,#N/A,FALSE,"Ratanpur U-S";#N/A,#N/A,FALSE,"Ratanpur D-S";#N/A,#N/A,FALSE,"VI Face"}</definedName>
    <definedName name="wrn.jck94TAXRETURN.">{#N/A,#N/A,FALSE,"??";#N/A,#N/A,FALSE,"???";#N/A,#N/A,FALSE,"1? ????";#N/A,#N/A,FALSE,"3(3)?(?) ????";#N/A,#N/A,FALSE,"6? ????";#N/A,#N/A,FALSE,"6? ??(?)";#N/A,#N/A,FALSE,"6? ??(?)";#N/A,#N/A,FALSE,"6-12? ????";#N/A,#N/A,FALSE,"6-14? ?????";#N/A,#N/A,FALSE,"9? ???(?)";#N/A,#N/A,FALSE,"9? ???(?)";#N/A,#N/A,FALSE,"10(3)? ????";#N/A,#N/A,FALSE,"10(3)? ??";#N/A,#N/A,FALSE,"10(4)? ????";#N/A,#N/A,FALSE,"12? ????";#N/A,#N/A,FALSE,"14(1)? ? ??";#N/A,#N/A,FALSE,"59? ????";#N/A,#N/A,FALSE,"?? BS";#N/A,#N/A,FALSE,"?? PL";#N/A,#N/A,FALSE,"????";#N/A,#N/A,FALSE,"??RE";#N/A,#N/A,FALSE,"6-5? ??(?)";#N/A,#N/A,FALSE,"6-5? ??(?)"}</definedName>
    <definedName name="wrn.jegrpt.">{#N/A,#N/A,FALSE,"PJT STATUS RVW";#N/A,#N/A,FALSE,"MAPS CKLIST";#N/A,#N/A,FALSE,"HOPSR-BASE-IHOCS";#N/A,#N/A,FALSE,"HOPSR-BASE FOR REPORT";#N/A,#N/A,FALSE,"GEN SERVICES";#N/A,#N/A,FALSE,"FINANCIAL";#N/A,#N/A,FALSE,"CONTRACT CURVES";#N/A,#N/A,FALSE,"JEG GRAPH";#N/A,#N/A,FALSE,"JEG GRAPH (2)"}</definedName>
    <definedName name="wrn.Kalk.">{"Kalk_druck",#N/A,FALSE,"Kalk";#N/A,#N/A,FALSE,"Risiken";"AllgKost_Druck",#N/A,FALSE,"AllgKost";"KompKost_Druck",#N/A,FALSE,"KompKost"}</definedName>
    <definedName name="wrn.kalk01.">{"Kalk_druck",#N/A,FALSE,"Kalk";#N/A,#N/A,FALSE,"Risiken";"AllgKost_Druck",#N/A,FALSE,"AllgKost";"KompKost_Druck",#N/A,FALSE,"KompKost"}</definedName>
    <definedName name="wrn.kalk1.">{"Kalk_druck",#N/A,FALSE,"Kalk";#N/A,#N/A,FALSE,"Risiken";"AllgKost_Druck",#N/A,FALSE,"AllgKost";"KompKost_Druck",#N/A,FALSE,"KompKost"}</definedName>
    <definedName name="wrn.Kontrolní._.rozpočet.">{#N/A,#N/A,TRUE,"Krycí list"}</definedName>
    <definedName name="wrn.Kontrolní._.rozpoeet.">{#N/A,#N/A,TRUE,"Krycí list"}</definedName>
    <definedName name="wrn.LBO._.Summary.">{"LBO Summary",#N/A,FALSE,"Summary"}</definedName>
    <definedName localSheetId="1" name="wrn.LK.">{#N/A,#N/A,FALSE,"MESURMENT BOOK OF 6 BILL";#N/A,#N/A,FALSE,"MESURMENT BOOK OF 6 BILL"}</definedName>
    <definedName name="wrn.LK.">{#N/A,#N/A,FALSE,"MESURMENT BOOK OF 6 BILL";#N/A,#N/A,FALSE,"MESURMENT BOOK OF 6 BILL"}</definedName>
    <definedName name="wrn.LTCG.">{"office ltcg",#N/A,FALSE,"gain01";"IT LTCG",#N/A,FALSE,"gain01"}</definedName>
    <definedName name="wrn.LTV._.Output.">{"LTV Output",#N/A,FALSE,"Output"}</definedName>
    <definedName name="wrn.Manpower._.Details.">{"Total Indirect Manpower",#N/A,FALSE,"J";"Total Direct Manpower",#N/A,FALSE,"J";"Direct Structural Manpower",#N/A,FALSE,"J";"Direct Mechanical Manpower",#N/A,FALSE,"J";"Direct Piping Manpower",#N/A,FALSE,"J";"Direct Tanks Manpower",#N/A,FALSE,"J";"Direct ElecInstrSS Manpower",#N/A,FALSE,"J"}</definedName>
    <definedName name="wrn.MARGIN.">{#N/A,#N/A,FALSE,"VISTAF"}</definedName>
    <definedName name="wrn.mhrfcst.">{#N/A,#N/A,FALSE,"MANHR FCST-BASE"}</definedName>
    <definedName name="wrn.model.">{"basic",#N/A,FALSE,"BASIC"}</definedName>
    <definedName name="wrn.N.O.L..">{#N/A,#N/A,FALSE,"91NOLCB";#N/A,#N/A,FALSE,"92NOLCB";#N/A,#N/A,FALSE,"93NOLCB"}</definedName>
    <definedName name="wrn.One._.Pager._.plus._.Technicals.">{#N/A,#N/A,FALSE,"One Pager";#N/A,#N/A,FALSE,"Technical"}</definedName>
    <definedName name="wrn.P854._.ADDENDUM.">{#N/A,#N/A,FALSE,"mgtsum.XLS";#N/A,#N/A,FALSE,"CAPONE";#N/A,#N/A,FALSE,"CAPTWO";#N/A,#N/A,FALSE,"CAPTHREE"}</definedName>
    <definedName name="wrn.p854._.addendum2">{#N/A,#N/A,FALSE,"mgtsum.XLS";#N/A,#N/A,FALSE,"CAPONE";#N/A,#N/A,FALSE,"CAPTWO";#N/A,#N/A,FALSE,"CAPTHREE"}</definedName>
    <definedName name="wrn.p854._.addendum3">{#N/A,#N/A,FALSE,"mgtsum.XLS";#N/A,#N/A,FALSE,"CAPONE";#N/A,#N/A,FALSE,"CAPTWO";#N/A,#N/A,FALSE,"CAPTHREE"}</definedName>
    <definedName name="wrn.Paging._.Compco.">{"financials",#N/A,TRUE,"6_30_96";"footnotes",#N/A,TRUE,"6_30_96";"valuation",#N/A,TRUE,"6_30_96"}</definedName>
    <definedName name="wrn.PAIM._.TAX._.PRO.">{#N/A,#N/A,FALSE,"??";#N/A,#N/A,FALSE,"???";#N/A,#N/A,FALSE,"1? ????";#N/A,#N/A,FALSE,"2? ??";#N/A,#N/A,FALSE,"3(3)?(?) ????";#N/A,#N/A,FALSE,"6? ????";#N/A,#N/A,FALSE,"6? ??(?)";#N/A,#N/A,FALSE,"6? ??(?)";#N/A,#N/A,FALSE,"6-1? ????";#N/A,#N/A,FALSE,"6-3? ??";#N/A,#N/A,FALSE,"6-3(3)? ??";#N/A,#N/A,FALSE,"6-3(4)? ??";#N/A,#N/A,FALSE,"6-4? ??(?)";#N/A,#N/A,FALSE,"6-4? ??(?)";#N/A,#N/A,FALSE,"6-5? ??(?)";#N/A,#N/A,FALSE,"6-5? ??(?)";#N/A,#N/A,FALSE,"6-6?(??) ?????";#N/A,#N/A,FALSE,"6-11? ?????";#N/A,#N/A,FALSE,"6-12? ????";#N/A,#N/A,FALSE,"9? ???(?)";#N/A,#N/A,FALSE,"9? ???(?)";#N/A,#N/A,FALSE,"10(3)? ????";#N/A,#N/A,FALSE,"10(3)? ??";#N/A,#N/A,FALSE,"10(4)? ????";#N/A,#N/A,FALSE,"?? BS";#N/A,#N/A,FALSE,"?? PL";#N/A,#N/A,FALSE,"??RE"}</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esent.">{"Present",#N/A,FALSE,"Assump";"Present",#N/A,FALSE,"Calc";"Present",#N/A,FALSE,"Cover"}</definedName>
    <definedName name="wrn.Print.">{"vi1",#N/A,FALSE,"Financial Statements";"vi2",#N/A,FALSE,"Financial Statements";#N/A,#N/A,FALSE,"DCF"}</definedName>
    <definedName name="wrn.Print._.All._.Pages.">{"LBO Summary",#N/A,FALSE,"Summary";"Income Statement",#N/A,FALSE,"Model";"Cash Flow",#N/A,FALSE,"Model";"Balance Sheet",#N/A,FALSE,"Model";"Working Capital",#N/A,FALSE,"Model";"Pro Forma Balance Sheets",#N/A,FALSE,"PFBS";"Debt Balances",#N/A,FALSE,"Model";"Fee Schedules",#N/A,FALSE,"Model"}</definedName>
    <definedName name="wrn.Print._.Model.">{#N/A,#N/A,TRUE,"Contents";#N/A,#N/A,TRUE,"Scenarios";#N/A,#N/A,TRUE,"SensitivitiesPower";#N/A,#N/A,TRUE,"SensitivitiesGas";#N/A,#N/A,TRUE,"SensitivitiesWater";#N/A,#N/A,TRUE,"Fixed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whole._.Report.">{#N/A,#N/A,TRUE,"WaccPower";#N/A,#N/A,TRUE,"Model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All.">{"PA1",#N/A,FALSE,"BORDMW";"pa2",#N/A,FALSE,"BORDMW";"PA3",#N/A,FALSE,"BORDMW";"PA4",#N/A,FALSE,"BORDMW"}</definedName>
    <definedName name="wrn.Profitability.">{#N/A,"Good",TRUE,"Sheet1";#N/A,"Normal",TRUE,"Sheet1";#N/A,"Bad",TRUE,"Sheet1"}</definedName>
    <definedName name="wrn.RCC.">{#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{#N/A,#N/A,FALSE,"COVER.XLS";#N/A,#N/A,FALSE,"RACT1.XLS";#N/A,#N/A,FALSE,"RACT2.XLS";#N/A,#N/A,FALSE,"ECCMP";#N/A,#N/A,FALSE,"WELDER.XLS"}</definedName>
    <definedName name="wrn.RPLINS.">{#N/A,#N/A,FALSE,"str_title";#N/A,#N/A,FALSE,"SUM";#N/A,#N/A,FALSE,"Scope";#N/A,#N/A,FALSE,"PIE-Jn";#N/A,#N/A,FALSE,"PIE-Jn_Hz";#N/A,#N/A,FALSE,"Liq_Plan";#N/A,#N/A,FALSE,"S_Curve";#N/A,#N/A,FALSE,"Liq_Prof";#N/A,#N/A,FALSE,"Man_Pwr";#N/A,#N/A,FALSE,"Man_Prof"}</definedName>
    <definedName name="wrn.SAA94TAX.">{#N/A,#N/A,TRUE,"??";#N/A,#N/A,TRUE,"???";#N/A,#N/A,TRUE,"1? ????";#N/A,#N/A,TRUE,"2? ??";#N/A,#N/A,TRUE,"3(1) ?3 ????";#N/A,#N/A,TRUE,"??????";#N/A,#N/A,TRUE,"?8? ????";#N/A,#N/A,TRUE,"3(1)?7 ????";#N/A,#N/A,TRUE,"3(3)?(?) ????";#N/A,#N/A,TRUE,"6? ????";#N/A,#N/A,TRUE,"6? ??(?)";#N/A,#N/A,TRUE,"6? ??(?)";#N/A,#N/A,TRUE,"6-1? ????";#N/A,#N/A,TRUE,"6-2(4)? ????";#N/A,#N/A,TRUE,"6-2(12)? ????";#N/A,#N/A,TRUE,"6-3? ??";#N/A,#N/A,TRUE,"6-3(3)? ??";#N/A,#N/A,TRUE,"6-3(4)? ??";#N/A,#N/A,TRUE,"6-4? ??(?)";#N/A,#N/A,TRUE,"6-4? ??(?)";#N/A,#N/A,TRUE,"6-5? ??(?)";#N/A,#N/A,TRUE,"6-5? ??(?)";#N/A,#N/A,TRUE,"6-6?(??) ?????";#N/A,#N/A,TRUE,"6-10? ????";#N/A,#N/A,TRUE,"6-11? ?????";#N/A,#N/A,TRUE,"6-12? ????";#N/A,#N/A,TRUE,"6-13? ???";#N/A,#N/A,TRUE,"6-14? ?????";#N/A,#N/A,TRUE,"8? ?????";#N/A,#N/A,TRUE,"9? ???(?)";#N/A,#N/A,TRUE,"9? ???(?)";#N/A,#N/A,TRUE,"10(3)? ????";#N/A,#N/A,TRUE,"10(3)? ??";#N/A,#N/A,TRUE,"10(4)? ????";#N/A,#N/A,TRUE,"14(1)? ? ??";#N/A,#N/A,TRUE,"?? BS";#N/A,#N/A,TRUE,"?? PL";#N/A,#N/A,TRUE,"????";#N/A,#N/A,TRUE,"??RE"}</definedName>
    <definedName name="wrn.saasimple.">{#N/A,#N/A,FALSE,"1? ????";#N/A,#N/A,FALSE,"2? ??";#N/A,#N/A,FALSE,"3(1)?7 ????";#N/A,#N/A,FALSE,"6? ????";#N/A,#N/A,FALSE,"6? ??(?)";#N/A,#N/A,FALSE,"6? ??(?)";#N/A,#N/A,FALSE,"6-1? ????";#N/A,#N/A,FALSE,"6-3(4)? ??";#N/A,#N/A,FALSE,"6-3? ??";#N/A,#N/A,FALSE,"6-3(3)? ??";#N/A,#N/A,FALSE,"6-3(4)? ??";#N/A,#N/A,FALSE,"6-4? ??(?)";#N/A,#N/A,FALSE,"6-4? ??(?)";#N/A,#N/A,FALSE,"6-5? ??(?)";#N/A,#N/A,FALSE,"6-5? ??(?)";#N/A,#N/A,FALSE,"6-11? ?????";#N/A,#N/A,FALSE,"6-13? ???";#N/A,#N/A,FALSE,"8? ?????";#N/A,#N/A,FALSE,"9? ???(?)";#N/A,#N/A,FALSE,"9? ???(?)";#N/A,#N/A,FALSE,"10(3)? ????";#N/A,#N/A,FALSE,"10(3)? ??";#N/A,#N/A,FALSE,"?? PL";#N/A,#N/A,FALSE,"10(4)? ????";#N/A,#N/A,FALSE,"14(1)? ? ??"}</definedName>
    <definedName name="wrn.sales.">{"sales",#N/A,FALSE,"Sales";"sales existing",#N/A,FALSE,"Sales";"sales rd1",#N/A,FALSE,"Sales";"sales rd2",#N/A,FALSE,"Sales"}</definedName>
    <definedName name="wrn.SHORT.">{"CREDIT STATISTICS",#N/A,FALSE,"STATS";"CF_AND_IS",#N/A,FALSE,"PLAN";"BALSHEET",#N/A,FALSE,"BALANCE SHEET"}</definedName>
    <definedName name="wrn.summ1">{#N/A,#N/A,FALSE,"COVER1.XLS ";#N/A,#N/A,FALSE,"RACT1.XLS";#N/A,#N/A,FALSE,"RACT2.XLS";#N/A,#N/A,FALSE,"ECCMP";#N/A,#N/A,FALSE,"WELDER.XLS"}</definedName>
    <definedName name="wrn.summary.">{"financials",#N/A,FALSE,"BASIC"}</definedName>
    <definedName name="wrn.Test._.Report.">{#N/A,#N/A,FALSE,"DATA D.I.";#N/A,#N/A,FALSE,"DATA C.I."}</definedName>
    <definedName name="wrn.tobacco.">{"income",#N/A,FALSE,"TOBACCO";"value",#N/A,FALSE,"TOBACCO";"assum1",#N/A,FALSE,"TOBACCO";"assum2",#N/A,FALSE,"TOBACCO";"swisher",#N/A,FALSE,"TOBACCO";"martin",#N/A,FALSE,"TOBACCO";"helme1",#N/A,FALSE,"TOBACCO";"helme2",#N/A,FALSE,"TOBACCO";"HELME3",#N/A,FALSE,"TOBACCO";"depmatrix",#N/A,FALSE,"TOBACCO"}</definedName>
    <definedName name="wrn.tobsum.">{"income",#N/A,FALSE,"TOBACCO";"value",#N/A,FALSE,"TOBACCO";"assum1",#N/A,FALSE,"TOBACCO"}</definedName>
    <definedName name="wrn.TOTAL.">{"INCOME",#N/A,FALSE,"DECATUR-DIMMIT";"value",#N/A,FALSE,"DECATUR-DIMMIT";"ASSUM1",#N/A,FALSE,"DECATUR-DIMMIT";"ASSUM2",#N/A,FALSE,"DECATUR-DIMMIT";"DECP1",#N/A,FALSE,"DECATUR-DIMMIT";"DECP2",#N/A,FALSE,"DECATUR-DIMMIT";"DECP3",#N/A,FALSE,"DECATUR-DIMMIT";"DIMP1",#N/A,FALSE,"DECATUR-DIMMIT";"depmatrix",#N/A,FALSE,"DECATUR-DIMMIT"}</definedName>
    <definedName name="wrn.Total._.Print.">{#N/A,#N/A,TRUE,"Cover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comp.">{"comp1",#N/A,FALSE,"COMPS";"footnotes",#N/A,FALSE,"COMPS"}</definedName>
    <definedName name="wrn.tou구매.">{#N/A,#N/A,FALSE,"견적대비-2"}</definedName>
    <definedName name="wrn.trial.">{#N/A,#N/A,FALSE,"mpph1";#N/A,#N/A,FALSE,"mpmseb";#N/A,#N/A,FALSE,"mpph2"}</definedName>
    <definedName name="wrn.UNIONGAS94TAXRETURN.">{#N/A,#N/A,FALSE,"?????";#N/A,#N/A,FALSE,"??????";#N/A,#N/A,FALSE,"??";#N/A,#N/A,FALSE,"???";#N/A,#N/A,FALSE,"1? ????";#N/A,#N/A,FALSE,"1-2? ?????";#N/A,#N/A,FALSE,"2? ??";#N/A,#N/A,FALSE,"2??? ????";#N/A,#N/A,FALSE,"3(1)? ????";#N/A,#N/A,FALSE,"3(1) ?3 ????";#N/A,#N/A,FALSE,"3? ??????";#N/A,#N/A,FALSE,"?8? ????";#N/A,#N/A,FALSE,"3(1)?7 ????";#N/A,#N/A,FALSE,"3(3)?(?) ????";#N/A,#N/A,FALSE,"5? ???";#N/A,#N/A,FALSE,"5?2 ???(?)";#N/A,#N/A,FALSE,"6? ????";#N/A,#N/A,FALSE,"6? ??(?)";#N/A,#N/A,FALSE,"6? ??(?)";#N/A,#N/A,FALSE,"6-1? ????";#N/A,#N/A,FALSE,"6-3? ??";#N/A,#N/A,FALSE,"6-3(4)? ??";#N/A,#N/A,FALSE,"6-4? ??(?)";#N/A,#N/A,FALSE,"6-4? ??(?)";#N/A,#N/A,FALSE,"6-5? ??(?)";#N/A,#N/A,FALSE,"6-6?(??) ?????";#N/A,#N/A,FALSE,"6-7? ????(?)";#N/A,#N/A,FALSE,"6-7? ???(?)";#N/A,#N/A,FALSE,"6-10? ????";#N/A,#N/A,FALSE,"6-11? ?????";#N/A,#N/A,FALSE,"6-12? ????";#N/A,#N/A,FALSE,"6-13? ???";#N/A,#N/A,FALSE,"6-14? ?????";#N/A,#N/A,FALSE,"8? ?????";#N/A,#N/A,FALSE,"9? ???(?)";#N/A,#N/A,FALSE,"9? ???(?)";#N/A,#N/A,FALSE,"10(3)? ????";#N/A,#N/A,FALSE,"10(3)? ??";#N/A,#N/A,FALSE,"10(4)? ????";#N/A,#N/A,FALSE,"14(1)? ? ??";#N/A,#N/A,FALSE,"59? ????";#N/A,#N/A,FALSE,"60? ? ????";#N/A,#N/A,FALSE,"60? ? ????";#N/A,#N/A,FALSE,"?? BS";#N/A,#N/A,FALSE,"?? PL";#N/A,#N/A,FALSE,"????";#N/A,#N/A,FALSE,"??RE"}</definedName>
    <definedName name="wrn.upstairs.">{"histincome",#N/A,FALSE,"hyfins";"closing balance",#N/A,FALSE,"hyfins"}</definedName>
    <definedName name="wrn.VALUATION.">{#N/A,#N/A,FALSE,"Valuation Assumptions";#N/A,#N/A,FALSE,"Summary";#N/A,#N/A,FALSE,"DCF";#N/A,#N/A,FALSE,"Valuation";#N/A,#N/A,FALSE,"WACC";#N/A,#N/A,FALSE,"UBVH";#N/A,#N/A,FALSE,"Free Cash Flow"}</definedName>
    <definedName name="wrn.Valuation._.Summaries.">{#N/A,#N/A,FALSE,"Cover Sheet";#N/A,#N/A,FALSE,"Financial Assumptions";#N/A,#N/A,FALSE,"DCFOverviewPower";#N/A,#N/A,FALSE,"DCFOverviewGas";#N/A,#N/A,FALSE,"DCFOverviewWater";#N/A,#N/A,FALSE,"DCFOverviewVersorgung"}</definedName>
    <definedName name="wrn.Versorgungs._.GmbH._.Data.">{#N/A,#N/A,FALSE,"DCFCoverVersorgung";#N/A,#N/A,FALSE,"DCFOverviewVersorgung";#N/A,#N/A,FALSE,"PlanVersorgung";#N/A,#N/A,FALSE,"DCFVersorgung";#N/A,#N/A,FALSE,"ValueVersorgung";#N/A,#N/A,FALSE,"WaccVersorgung";#N/A,#N/A,FALSE,"WaccVersorgung";#N/A,#N/A,FALSE,"WaccCompVersorgung";#N/A,#N/A,FALSE,"MatrixVersorgung"}</definedName>
    <definedName name="wrn.WorkBook._.Print.">{#N/A,#N/A,TRUE,"Cross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간단한세무조정계산서.">{#N/A,#N/A,TRUE,"일반적사항";#N/A,#N/A,TRUE,"주요재무자료"}</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fulla">{#N/A,#N/A,TRUE,"Front";#N/A,#N/A,TRUE,"Simple Letter";#N/A,#N/A,TRUE,"Inside";#N/A,#N/A,TRUE,"Contents";#N/A,#N/A,TRUE,"Basis";#N/A,#N/A,TRUE,"Inclusions";#N/A,#N/A,TRUE,"Exclusions";#N/A,#N/A,TRUE,"Areas";#N/A,#N/A,TRUE,"Summary";#N/A,#N/A,TRUE,"Detail"}</definedName>
    <definedName name="WRNFULLA1">{#N/A,#N/A,TRUE,"Front";#N/A,#N/A,TRUE,"Simple Letter";#N/A,#N/A,TRUE,"Inside";#N/A,#N/A,TRUE,"Contents";#N/A,#N/A,TRUE,"Basis";#N/A,#N/A,TRUE,"Inclusions";#N/A,#N/A,TRUE,"Exclusions";#N/A,#N/A,TRUE,"Areas";#N/A,#N/A,TRUE,"Summary";#N/A,#N/A,TRUE,"Detail"}</definedName>
    <definedName name="wrt">{#N/A,#N/A,TRUE,"Front";#N/A,#N/A,TRUE,"Simple Letter";#N/A,#N/A,TRUE,"Inside";#N/A,#N/A,TRUE,"Contents";#N/A,#N/A,TRUE,"Basis";#N/A,#N/A,TRUE,"Inclusions";#N/A,#N/A,TRUE,"Exclusions";#N/A,#N/A,TRUE,"Areas";#N/A,#N/A,TRUE,"Summary";#N/A,#N/A,TRUE,"Detail"}</definedName>
    <definedName name="wsgz">{#N/A,#N/A,FALSE,"COVER1.XLS ";#N/A,#N/A,FALSE,"RACT1.XLS";#N/A,#N/A,FALSE,"RACT2.XLS";#N/A,#N/A,FALSE,"ECCMP";#N/A,#N/A,FALSE,"WELDER.XLS"}</definedName>
    <definedName name="wsn.full">{#N/A,#N/A,TRUE,"Front";#N/A,#N/A,TRUE,"Simple Letter";#N/A,#N/A,TRUE,"Inside";#N/A,#N/A,TRUE,"Contents";#N/A,#N/A,TRUE,"Basis";#N/A,#N/A,TRUE,"Inclusions";#N/A,#N/A,TRUE,"Exclusions";#N/A,#N/A,TRUE,"Areas";#N/A,#N/A,TRUE,"Summary";#N/A,#N/A,TRUE,"Detail"}</definedName>
    <definedName name="wvu.Page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ww">{#N/A,#N/A,FALSE,"abs";#N/A,#N/A,FALSE,"Annex-I";#N/A,#N/A,FALSE,"Annex-II";#N/A,#N/A,FALSE,"Annex-III";#N/A,#N/A,FALSE,"Annex-IV";#N/A,#N/A,FALSE,"Annex-V";#N/A,#N/A,FALSE,"Annex-VI"}</definedName>
    <definedName name="wwww">{#N/A,#N/A,TRUE,"Krycí list"}</definedName>
    <definedName name="wyh">{#N/A,#N/A,FALSE,"Summary";#N/A,#N/A,FALSE,"Fed.State Prov";#N/A,#N/A,FALSE,"Foreign Prov";#N/A,#N/A,FALSE,"Thera Fgrn";#N/A,#N/A,FALSE,"CCD Fgrn";#N/A,#N/A,FALSE,"Biocine Fgrn";#N/A,#N/A,FALSE,"Vision Fgrn";#N/A,#N/A,FALSE,"Frgn vs Dom"}</definedName>
    <definedName name="X980210_payment_printing_List">#NAME?</definedName>
    <definedName name="Xl___0_1">NA()</definedName>
    <definedName name="Xl___0_2">NA()</definedName>
    <definedName name="Xl___0_3">NA()</definedName>
    <definedName name="Xl___0_5">NA()</definedName>
    <definedName name="Xl___13_1">NA()</definedName>
    <definedName name="Xl___13_2">NA()</definedName>
    <definedName name="Xl___13_3">NA()</definedName>
    <definedName name="Xl___13_5">NA()</definedName>
    <definedName name="Xl_1">NA()</definedName>
    <definedName name="Xl_2">NA()</definedName>
    <definedName name="Xl_3">NA()</definedName>
    <definedName name="Xl_5">NA()</definedName>
    <definedName name="XLOPTvec">"12 14 1 125 1 0 1 1 1 1 1 1 0 0 1 0 0 0 0 0"</definedName>
    <definedName name="XRefColumnsCount">19</definedName>
    <definedName name="XRefCopyRangeCount">12</definedName>
    <definedName name="XRefPasteRangeCount">8</definedName>
    <definedName name="xV">{#N/A,#N/A,TRUE,"Front";#N/A,#N/A,TRUE,"Simple Letter";#N/A,#N/A,TRUE,"Inside";#N/A,#N/A,TRUE,"Contents";#N/A,#N/A,TRUE,"Basis";#N/A,#N/A,TRUE,"Inclusions";#N/A,#N/A,TRUE,"Exclusions";#N/A,#N/A,TRUE,"Areas";#N/A,#N/A,TRUE,"Summary";#N/A,#N/A,TRUE,"Detail"}</definedName>
    <definedName name="xx">{#N/A,#N/A,TRUE,"Front";#N/A,#N/A,TRUE,"Simple Letter";#N/A,#N/A,TRUE,"Inside";#N/A,#N/A,TRUE,"Contents";#N/A,#N/A,TRUE,"Basis";#N/A,#N/A,TRUE,"Inclusions";#N/A,#N/A,TRUE,"Exclusions";#N/A,#N/A,TRUE,"Areas";#N/A,#N/A,TRUE,"Summary";#N/A,#N/A,TRUE,"Detail"}</definedName>
    <definedName name="XXX">{#N/A,#N/A,TRUE,"Front";#N/A,#N/A,TRUE,"Simple Letter";#N/A,#N/A,TRUE,"Inside";#N/A,#N/A,TRUE,"Contents";#N/A,#N/A,TRUE,"Basis";#N/A,#N/A,TRUE,"Inclusions";#N/A,#N/A,TRUE,"Exclusions";#N/A,#N/A,TRUE,"Areas";#N/A,#N/A,TRUE,"Summary";#N/A,#N/A,TRUE,"Detail"}</definedName>
    <definedName name="xxx_1">NA()</definedName>
    <definedName name="xxx_2">NA()</definedName>
    <definedName name="xxx_3">NA()</definedName>
    <definedName name="xxx_5">NA()</definedName>
    <definedName name="xxxx">{#N/A,#N/A,TRUE,"Front";#N/A,#N/A,TRUE,"Simple Letter";#N/A,#N/A,TRUE,"Inside";#N/A,#N/A,TRUE,"Contents";#N/A,#N/A,TRUE,"Basis";#N/A,#N/A,TRUE,"Inclusions";#N/A,#N/A,TRUE,"Exclusions";#N/A,#N/A,TRUE,"Areas";#N/A,#N/A,TRUE,"Summary";#N/A,#N/A,TRUE,"Detail"}</definedName>
    <definedName name="xxxxxx">{#N/A,#N/A,TRUE,"Front";#N/A,#N/A,TRUE,"Simple Letter";#N/A,#N/A,TRUE,"Inside";#N/A,#N/A,TRUE,"Contents";#N/A,#N/A,TRUE,"Basis";#N/A,#N/A,TRUE,"Inclusions";#N/A,#N/A,TRUE,"Exclusions";#N/A,#N/A,TRUE,"Areas";#N/A,#N/A,TRUE,"Summary";#N/A,#N/A,TRUE,"Detail"}</definedName>
    <definedName name="xxxxxxxxxxxxxx">{#N/A,#N/A,TRUE,"Krycí list"}</definedName>
    <definedName name="xyz">{"'Typical Costs Estimates'!$C$158:$H$161"}</definedName>
    <definedName name="xz">{#N/A,#N/A,TRUE,"Front";#N/A,#N/A,TRUE,"Simple Letter";#N/A,#N/A,TRUE,"Inside";#N/A,#N/A,TRUE,"Contents";#N/A,#N/A,TRUE,"Basis";#N/A,#N/A,TRUE,"Inclusions";#N/A,#N/A,TRUE,"Exclusions";#N/A,#N/A,TRUE,"Areas";#N/A,#N/A,TRUE,"Summary";#N/A,#N/A,TRUE,"Detail"}</definedName>
    <definedName name="Y">{#N/A,#N/A,TRUE,"Front";#N/A,#N/A,TRUE,"Simple Letter";#N/A,#N/A,TRUE,"Inside";#N/A,#N/A,TRUE,"Contents";#N/A,#N/A,TRUE,"Basis";#N/A,#N/A,TRUE,"Inclusions";#N/A,#N/A,TRUE,"Exclusions";#N/A,#N/A,TRUE,"Areas";#N/A,#N/A,TRUE,"Summary";#N/A,#N/A,TRUE,"Detail"}</definedName>
    <definedName name="y_1">NA()</definedName>
    <definedName name="Y_1_1">NA()</definedName>
    <definedName name="Y_15">"$#REF!.$#REF!$#REF!"</definedName>
    <definedName name="y_2">NA()</definedName>
    <definedName name="Y_2_1">NA()</definedName>
    <definedName name="y_3">NA()</definedName>
    <definedName name="Y_3_1">"$#REF!.$#REF!$#REF!"</definedName>
    <definedName name="Y_4">"$#REF!.$#REF!$#REF!"</definedName>
    <definedName name="y_5">NA()</definedName>
    <definedName name="Y_6">"$#REF!.$#REF!$#REF!"</definedName>
    <definedName name="yash">{#N/A,#N/A,TRUE,"Front";#N/A,#N/A,TRUE,"Simple Letter";#N/A,#N/A,TRUE,"Inside";#N/A,#N/A,TRUE,"Contents";#N/A,#N/A,TRUE,"Basis";#N/A,#N/A,TRUE,"Inclusions";#N/A,#N/A,TRUE,"Exclusions";#N/A,#N/A,TRUE,"Areas";#N/A,#N/A,TRUE,"Summary";#N/A,#N/A,TRUE,"Detail"}</definedName>
    <definedName name="YES">{#N/A,#N/A,TRUE,"Front";#N/A,#N/A,TRUE,"Simple Letter";#N/A,#N/A,TRUE,"Inside";#N/A,#N/A,TRUE,"Contents";#N/A,#N/A,TRUE,"Basis";#N/A,#N/A,TRUE,"Inclusions";#N/A,#N/A,TRUE,"Exclusions";#N/A,#N/A,TRUE,"Areas";#N/A,#N/A,TRUE,"Summary";#N/A,#N/A,TRUE,"Detail"}</definedName>
    <definedName name="ykdfd">{#N/A,#N/A,TRUE,"Front";#N/A,#N/A,TRUE,"Simple Letter";#N/A,#N/A,TRUE,"Inside";#N/A,#N/A,TRUE,"Contents";#N/A,#N/A,TRUE,"Basis";#N/A,#N/A,TRUE,"Inclusions";#N/A,#N/A,TRUE,"Exclusions";#N/A,#N/A,TRUE,"Areas";#N/A,#N/A,TRUE,"Summary";#N/A,#N/A,TRUE,"Detail"}</definedName>
    <definedName name="yttw">{#N/A,#N/A,TRUE,"Front";#N/A,#N/A,TRUE,"Simple Letter";#N/A,#N/A,TRUE,"Inside";#N/A,#N/A,TRUE,"Contents";#N/A,#N/A,TRUE,"Basis";#N/A,#N/A,TRUE,"Inclusions";#N/A,#N/A,TRUE,"Exclusions";#N/A,#N/A,TRUE,"Areas";#N/A,#N/A,TRUE,"Summary";#N/A,#N/A,TRUE,"Detail"}</definedName>
    <definedName name="ytyr4">{#N/A,#N/A,TRUE,"Krycí list"}</definedName>
    <definedName name="YU">{#N/A,#N/A,TRUE,"Front";#N/A,#N/A,TRUE,"Simple Letter";#N/A,#N/A,TRUE,"Inside";#N/A,#N/A,TRUE,"Contents";#N/A,#N/A,TRUE,"Basis";#N/A,#N/A,TRUE,"Inclusions";#N/A,#N/A,TRUE,"Exclusions";#N/A,#N/A,TRUE,"Areas";#N/A,#N/A,TRUE,"Summary";#N/A,#N/A,TRUE,"Detail"}</definedName>
    <definedName name="yyy">{#N/A,#N/A,TRUE,"Front";#N/A,#N/A,TRUE,"Simple Letter";#N/A,#N/A,TRUE,"Inside";#N/A,#N/A,TRUE,"Contents";#N/A,#N/A,TRUE,"Basis";#N/A,#N/A,TRUE,"Inclusions";#N/A,#N/A,TRUE,"Exclusions";#N/A,#N/A,TRUE,"Areas";#N/A,#N/A,TRUE,"Summary";#N/A,#N/A,TRUE,"Detail"}</definedName>
    <definedName name="yyyy">{#N/A,#N/A,TRUE,"Front";#N/A,#N/A,TRUE,"Simple Letter";#N/A,#N/A,TRUE,"Inside";#N/A,#N/A,TRUE,"Contents";#N/A,#N/A,TRUE,"Basis";#N/A,#N/A,TRUE,"Inclusions";#N/A,#N/A,TRUE,"Exclusions";#N/A,#N/A,TRUE,"Areas";#N/A,#N/A,TRUE,"Summary";#N/A,#N/A,TRUE,"Detail"}</definedName>
    <definedName name="yyyyyy">{#N/A,#N/A,TRUE,"Front";#N/A,#N/A,TRUE,"Simple Letter";#N/A,#N/A,TRUE,"Inside";#N/A,#N/A,TRUE,"Contents";#N/A,#N/A,TRUE,"Basis";#N/A,#N/A,TRUE,"Inclusions";#N/A,#N/A,TRUE,"Exclusions";#N/A,#N/A,TRUE,"Areas";#N/A,#N/A,TRUE,"Summary";#N/A,#N/A,TRUE,"Detail"}</definedName>
    <definedName name="z">{#N/A,#N/A,TRUE,"Front";#N/A,#N/A,TRUE,"Simple Letter";#N/A,#N/A,TRUE,"Inside";#N/A,#N/A,TRUE,"Contents";#N/A,#N/A,TRUE,"Basis";#N/A,#N/A,TRUE,"Inclusions";#N/A,#N/A,TRUE,"Exclusions";#N/A,#N/A,TRUE,"Areas";#N/A,#N/A,TRUE,"Summary";#N/A,#N/A,TRUE,"Detail"}</definedName>
    <definedName name="Z_5A4CDE39_BC84_48C0_8208_6970E7A71896_.wvu.Cols">#REF!,#REF!,#REF!</definedName>
    <definedName name="Z_64FBE21F_D610_4122_B662_C1CA556F0E6B_.wvu.Rows">#REF!,#REF!</definedName>
    <definedName name="Z_8FCC9949_BB10_48DD_835F_9D6E68B3AE12_.wvu.Rows">#REF!,#REF!</definedName>
    <definedName name="Z_F56F135F_44F3_478B_BCC3_5E739B702BEF_.wvu.PrintTitles">#REF!,#REF!</definedName>
    <definedName name="ZA">{#N/A,#N/A,TRUE,"Front";#N/A,#N/A,TRUE,"Simple Letter";#N/A,#N/A,TRUE,"Inside";#N/A,#N/A,TRUE,"Contents";#N/A,#N/A,TRUE,"Basis";#N/A,#N/A,TRUE,"Inclusions";#N/A,#N/A,TRUE,"Exclusions";#N/A,#N/A,TRUE,"Areas";#N/A,#N/A,TRUE,"Summary";#N/A,#N/A,TRUE,"Detail"}</definedName>
    <definedName name="zc">{#N/A,#N/A,TRUE,"Front";#N/A,#N/A,TRUE,"Simple Letter";#N/A,#N/A,TRUE,"Inside";#N/A,#N/A,TRUE,"Contents";#N/A,#N/A,TRUE,"Basis";#N/A,#N/A,TRUE,"Inclusions";#N/A,#N/A,TRUE,"Exclusions";#N/A,#N/A,TRUE,"Areas";#N/A,#N/A,TRUE,"Summary";#N/A,#N/A,TRUE,"Detail"}</definedName>
    <definedName name="ZENANA">{#N/A,#N/A,TRUE,"Front";#N/A,#N/A,TRUE,"Simple Letter";#N/A,#N/A,TRUE,"Inside";#N/A,#N/A,TRUE,"Contents";#N/A,#N/A,TRUE,"Basis";#N/A,#N/A,TRUE,"Inclusions";#N/A,#N/A,TRUE,"Exclusions";#N/A,#N/A,TRUE,"Areas";#N/A,#N/A,TRUE,"Summary";#N/A,#N/A,TRUE,"Detail"}</definedName>
    <definedName name="zl___0_1">NA()</definedName>
    <definedName name="zl___0_2">NA()</definedName>
    <definedName name="zl___0_3">NA()</definedName>
    <definedName name="zl___0_5">NA()</definedName>
    <definedName name="zl___13_1">NA()</definedName>
    <definedName name="zl___13_2">NA()</definedName>
    <definedName name="zl___13_3">NA()</definedName>
    <definedName name="zl___13_5">NA()</definedName>
    <definedName name="zl_1">NA()</definedName>
    <definedName name="zl_2">NA()</definedName>
    <definedName name="zl_3">NA()</definedName>
    <definedName name="zl_5">NA()</definedName>
    <definedName name="zlpu___0_1">NA()</definedName>
    <definedName name="zlpu___0_2">NA()</definedName>
    <definedName name="zlpu___0_3">NA()</definedName>
    <definedName name="zlpu___0_5">NA()</definedName>
    <definedName name="zlpu___13_1">NA()</definedName>
    <definedName name="zlpu___13_2">NA()</definedName>
    <definedName name="zlpu___13_3">NA()</definedName>
    <definedName name="zlpu___13_5">NA()</definedName>
    <definedName name="zlpu_1">NA()</definedName>
    <definedName name="zlpu_2">NA()</definedName>
    <definedName name="zlpu_3">NA()</definedName>
    <definedName name="zlpu_5">NA()</definedName>
    <definedName name="zs___0_1">NA()</definedName>
    <definedName name="zs___0_2">NA()</definedName>
    <definedName name="zs___0_3">NA()</definedName>
    <definedName name="zs___0_5">NA()</definedName>
    <definedName name="zs___13_1">NA()</definedName>
    <definedName name="zs___13_2">NA()</definedName>
    <definedName name="zs___13_3">NA()</definedName>
    <definedName name="zs___13_5">NA()</definedName>
    <definedName name="zs_1">NA()</definedName>
    <definedName name="zs_2">NA()</definedName>
    <definedName name="zs_3">NA()</definedName>
    <definedName name="zs_5">NA()</definedName>
    <definedName name="zspu___0_1">NA()</definedName>
    <definedName name="zspu___0_2">NA()</definedName>
    <definedName name="zspu___0_3">NA()</definedName>
    <definedName name="zspu___0_5">NA()</definedName>
    <definedName name="zspu___13_1">NA()</definedName>
    <definedName name="zspu___13_2">NA()</definedName>
    <definedName name="zspu___13_3">NA()</definedName>
    <definedName name="zspu___13_5">NA()</definedName>
    <definedName name="zspu_1">NA()</definedName>
    <definedName name="zspu_2">NA()</definedName>
    <definedName name="zspu_3">NA()</definedName>
    <definedName name="zspu_5">NA()</definedName>
    <definedName name="ZSS___0_1">NA()</definedName>
    <definedName name="ZSS___0_2">NA()</definedName>
    <definedName name="ZSS___0_3">NA()</definedName>
    <definedName name="ZSS___0_5">NA()</definedName>
    <definedName name="ZSS___13_1">NA()</definedName>
    <definedName name="ZSS___13_2">NA()</definedName>
    <definedName name="ZSS___13_3">NA()</definedName>
    <definedName name="ZSS___13_5">NA()</definedName>
    <definedName name="ZSS_1">NA()</definedName>
    <definedName name="ZSS_2">NA()</definedName>
    <definedName name="ZSS_3">NA()</definedName>
    <definedName name="ZSS_5">NA()</definedName>
    <definedName name="ztpu___0_1">NA()</definedName>
    <definedName name="ztpu___0_2">NA()</definedName>
    <definedName name="ztpu___0_3">NA()</definedName>
    <definedName name="ztpu___0_5">NA()</definedName>
    <definedName name="ztpu___13_1">NA()</definedName>
    <definedName name="ztpu___13_2">NA()</definedName>
    <definedName name="ztpu___13_3">NA()</definedName>
    <definedName name="ztpu___13_5">NA()</definedName>
    <definedName name="ztpu_1">NA()</definedName>
    <definedName name="ztpu_2">NA()</definedName>
    <definedName name="ztpu_3">NA()</definedName>
    <definedName name="ztpu_5">NA()</definedName>
    <definedName name="ZX">{#N/A,#N/A,TRUE,"Front";#N/A,#N/A,TRUE,"Simple Letter";#N/A,#N/A,TRUE,"Inside";#N/A,#N/A,TRUE,"Contents";#N/A,#N/A,TRUE,"Basis";#N/A,#N/A,TRUE,"Inclusions";#N/A,#N/A,TRUE,"Exclusions";#N/A,#N/A,TRUE,"Areas";#N/A,#N/A,TRUE,"Summary";#N/A,#N/A,TRUE,"Detail"}</definedName>
    <definedName name="zxgsdfg">{"'Bill No. 7'!$A$1:$G$32"}</definedName>
    <definedName name="ZY___0_1">NA()</definedName>
    <definedName name="ZY___0_2">NA()</definedName>
    <definedName name="ZY___0_3">NA()</definedName>
    <definedName name="ZY___0_5">NA()</definedName>
    <definedName name="ZY___13_1">NA()</definedName>
    <definedName name="ZY___13_2">NA()</definedName>
    <definedName name="ZY___13_3">NA()</definedName>
    <definedName name="ZY___13_5">NA()</definedName>
    <definedName name="ZY_1">NA()</definedName>
    <definedName name="ZY_2">NA()</definedName>
    <definedName name="ZY_3">NA()</definedName>
    <definedName name="ZY_5">NA()</definedName>
    <definedName name="zz">{#N/A,#N/A,TRUE,"Front";#N/A,#N/A,TRUE,"Simple Letter";#N/A,#N/A,TRUE,"Inside";#N/A,#N/A,TRUE,"Contents";#N/A,#N/A,TRUE,"Basis";#N/A,#N/A,TRUE,"Inclusions";#N/A,#N/A,TRUE,"Exclusions";#N/A,#N/A,TRUE,"Areas";#N/A,#N/A,TRUE,"Summary";#N/A,#N/A,TRUE,"Detail"}</definedName>
    <definedName name="ああ">{#N/A,#N/A,TRUE,"Krycí list"}</definedName>
    <definedName name="あああ">{#N/A,#N/A,TRUE,"Krycí list"}</definedName>
    <definedName name="ああああ">{#N/A,#N/A,TRUE,"Krycí list"}</definedName>
    <definedName name="え">{#N/A,#N/A,TRUE,"Krycí list"}</definedName>
    <definedName name="국제거래">{#N/A,#N/A,TRUE,"1호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뭐야">{#N/A,#N/A,TRUE,"일반적사항";#N/A,#N/A,TRUE,"주요재무자료";#N/A,#N/A,TRUE,"표지";#N/A,#N/A,TRUE,"총괄표";#N/A,#N/A,TRUE,"1호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원천납부8">{#N/A,#N/A,FALSE,"1호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유형자산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name="율리1총괄표">{#N/A,#N/A,FALSE,"1호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정환">{#N/A,#N/A,TRUE,"1호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2">{#N/A,#N/A,TRUE,"총괄표";#N/A,#N/A,TRUE,"1호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6">{#N/A,#N/A,TRUE,"1호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2">{#N/A,#N/A,TRUE,"1호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퇴충명세">{#N/A,#N/A,TRUE,"일반적사항";#N/A,#N/A,TRUE,"주요재무자료";#N/A,#N/A,TRUE,"표지";#N/A,#N/A,TRUE,"총괄표";#N/A,#N/A,TRUE,"1호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設計見積り">{#N/A,#N/A,TRUE,"Krycí list"}</definedName>
    <definedName name="DESC130A">#REF!</definedName>
    <definedName name="_m_48">#REF!</definedName>
    <definedName name="ALPJYOU">#REF!</definedName>
    <definedName name="pr">#REF!</definedName>
    <definedName name="Sdate">#REF!</definedName>
    <definedName name="_RVAE395___DOWN_31">#REF!</definedName>
    <definedName name="_SEC23">#REF!</definedName>
    <definedName name="lef_37">#REF!</definedName>
    <definedName name="Excel_BuiltIn_Print_Area_6_10_3">#REF!</definedName>
    <definedName name="CC5a1">#REF!</definedName>
    <definedName name="Title2_12">#REF!</definedName>
    <definedName name="A01DATA">#REF!</definedName>
    <definedName name="_______lb1">#REF!</definedName>
    <definedName name="_177____________123Graph_BCHART_3">#REF!</definedName>
    <definedName name="df_45">#REF!</definedName>
    <definedName name="LSNO92">#REF!</definedName>
    <definedName name="shf">#REF!</definedName>
    <definedName name="parse">#REF!</definedName>
    <definedName name="bhg">#REF!</definedName>
    <definedName name="stype2drop">#REF!</definedName>
    <definedName name="____EXC4">#REF!</definedName>
    <definedName name="bua_27">#REF!</definedName>
    <definedName name="project_55">#REF!</definedName>
    <definedName name="_x_1">#REF!</definedName>
    <definedName name="designed_25">#REF!</definedName>
    <definedName name="nmmn">#REF!</definedName>
    <definedName name="_r_61">#REF!</definedName>
    <definedName name="Rev_49">#REF!</definedName>
    <definedName name="_RVY53..AE53___65">#REF!</definedName>
    <definedName name="topn_61">#REF!</definedName>
    <definedName name="gjhg">#REF!</definedName>
    <definedName name="DATA108H">#REF!</definedName>
    <definedName name="designed_21">#REF!</definedName>
    <definedName name="DATA112L">#REF!</definedName>
    <definedName name="Columns_35">#REF!</definedName>
    <definedName name="DATA13563">#REF!</definedName>
    <definedName name="AREAS_GA_General_Area___Overall">#REF!</definedName>
    <definedName name="__qqq1">#REF!</definedName>
    <definedName name="capacity">#REF!</definedName>
    <definedName name="LSNO50">#REF!</definedName>
    <definedName name="DESC17">#REF!</definedName>
    <definedName name="_rab07">#REF!</definedName>
    <definedName name="bua_42">#REF!</definedName>
    <definedName name="AREAS_CA_CANOPY__WAREHOUSE">#REF!</definedName>
    <definedName name="df_57">#REF!</definedName>
    <definedName name="dg_57">#REF!</definedName>
    <definedName name="pvc_250">#REF!</definedName>
    <definedName name="Excel_BuiltIn_Print_Titles_3_1_1">#REF!</definedName>
    <definedName name="RefDwg">#REF!</definedName>
    <definedName name="ztpu">#REF!</definedName>
    <definedName name="checked_39">#REF!</definedName>
    <definedName name="_CY53___42">#REF!</definedName>
    <definedName name="topl_34">#REF!</definedName>
    <definedName name="rig_50">#REF!</definedName>
    <definedName name="Print_Area_MT">#REF!</definedName>
    <definedName name="XREF_COLUMN_15">#REF!</definedName>
    <definedName name="annealing">#REF!</definedName>
    <definedName name="_37___________________________________________123Graph_ACHART_3">#REF!</definedName>
    <definedName name="DESC112M">#REF!</definedName>
    <definedName name="_218_____123Graph_ACHART_4">#REF!</definedName>
    <definedName name="docu_46">#REF!</definedName>
    <definedName name="dq_64">#REF!</definedName>
    <definedName name="DESC44">#REF!</definedName>
    <definedName name="jeri">#REF!</definedName>
    <definedName name="_0_50">#REF!</definedName>
    <definedName name="_232___123Graph_BCHART_4">#REF!</definedName>
    <definedName name="dg_45">#REF!</definedName>
    <definedName name="_sec66">#REF!</definedName>
    <definedName name="_sub20">#REF!</definedName>
    <definedName name="Rev_12">#REF!</definedName>
    <definedName name="ttt_39">#REF!</definedName>
    <definedName name="siva">#REF!</definedName>
    <definedName name="StrID_53">#REF!</definedName>
    <definedName name="stotal6">#REF!</definedName>
    <definedName name="DATA45">#REF!</definedName>
    <definedName name="glb_32">#REF!</definedName>
    <definedName name="LSNO38">#REF!</definedName>
    <definedName name="NAMT">#REF!</definedName>
    <definedName name="db___0">#REF!</definedName>
    <definedName name="GP">#REF!</definedName>
    <definedName name="_124_____________________123Graph_BCHART_4">#REF!</definedName>
    <definedName name="SEMIIN">#REF!</definedName>
    <definedName name="project_29">#REF!</definedName>
    <definedName name="hf_43">#REF!</definedName>
    <definedName name="_PPRN3..AF242_1">#REF!</definedName>
    <definedName name="DATA64">#REF!</definedName>
    <definedName name="dg_37">#REF!</definedName>
    <definedName name="SP4Branch">#REF!</definedName>
    <definedName name="first">#REF!</definedName>
    <definedName name="k1_table_1">#REF!</definedName>
    <definedName name="docu_48">#REF!</definedName>
    <definedName name="Z_1337E53C_970D_4073_B72A_371A64539D54_.wvu.Rows">#REF!</definedName>
    <definedName name="df_24">#REF!</definedName>
    <definedName name="DESC128D">#REF!</definedName>
    <definedName name="_RVAE395___DOWN_50">#REF!</definedName>
    <definedName name="Rs___13">#REF!</definedName>
    <definedName name="SP5Name_4">#REF!</definedName>
    <definedName name="XREF_COLUMN_6">#REF!</definedName>
    <definedName name="_214______123Graph_BCHART_4">#REF!</definedName>
    <definedName name="LSNO125">#REF!</definedName>
    <definedName name="DATA111B">#REF!</definedName>
    <definedName name="_GOTO_I10__10">#REF!</definedName>
    <definedName name="glb_65">#REF!</definedName>
    <definedName name="__AAA53">#REF!</definedName>
    <definedName name="__SH1">#REF!</definedName>
    <definedName name="JobID_52">#REF!</definedName>
    <definedName name="Table_66">#REF!</definedName>
    <definedName name="Rev_24">#REF!</definedName>
    <definedName name="inspbgcharges">#REF!</definedName>
    <definedName name="_98PrimePrio_4_1">#REF!</definedName>
    <definedName name="__SEC9">#REF!</definedName>
    <definedName name="_RVAE358___DOWN_50">#REF!</definedName>
    <definedName name="_x_65">#REF!</definedName>
    <definedName name="_PPRN3..AF242_48">#REF!</definedName>
    <definedName name="__SUM530">#REF!</definedName>
    <definedName name="valves">#REF!</definedName>
    <definedName name="lel_45">#REF!</definedName>
    <definedName name="invert">#REF!</definedName>
    <definedName name="DESC112L">#REF!</definedName>
    <definedName name="_a_29">#REF!</definedName>
    <definedName name="boml">#REF!</definedName>
    <definedName name="ddddddddddd">#REF!</definedName>
    <definedName name="jbvhbvh">#REF!</definedName>
    <definedName name="DATA128A">#REF!</definedName>
    <definedName name="schools_8">#REF!</definedName>
    <definedName name="NSSR50">#REF!</definedName>
    <definedName name="a_63">#REF!</definedName>
    <definedName name="DRAWINGS">#REF!</definedName>
    <definedName name="weekly_total_concrete_production">#REF!</definedName>
    <definedName name="___sec5">#REF!</definedName>
    <definedName name="_AMT13300">#REF!</definedName>
    <definedName name="_2m_250">#REF!</definedName>
    <definedName name="FDROP121">#REF!</definedName>
    <definedName name="type">#REF!</definedName>
    <definedName name="Rse___0">#REF!</definedName>
    <definedName name="_______pqr2">#REF!</definedName>
    <definedName name="botn_11">#REF!</definedName>
    <definedName name="OTHAMT">#REF!</definedName>
    <definedName name="_82_______________________________123Graph_ACHART_4">#REF!</definedName>
    <definedName name="ho">#REF!</definedName>
    <definedName name="NSSR93">#REF!</definedName>
    <definedName name="Ceiling_speaker">#REF!</definedName>
    <definedName name="feb_qty_rev_3">#REF!</definedName>
    <definedName name="checked_32">#REF!</definedName>
    <definedName name="rosid_29">#REF!</definedName>
    <definedName name="UNICOD_50">#REF!</definedName>
    <definedName name="StrID_62">#REF!</definedName>
    <definedName name="_x_47">#REF!</definedName>
    <definedName name="manual_input">#REF!</definedName>
    <definedName name="curve">#REF!</definedName>
    <definedName name="LSNO48">#REF!</definedName>
    <definedName name="LSNO177">#REF!</definedName>
    <definedName name="dc_57">#REF!</definedName>
    <definedName name="___SUM400">#REF!</definedName>
    <definedName name="Rev_4">#REF!</definedName>
    <definedName name="Excel_BuiltIn__FilterDatabase_15">#REF!</definedName>
    <definedName name="in_100">#REF!</definedName>
    <definedName name="stotal19">#REF!</definedName>
    <definedName name="hf_29">#REF!</definedName>
    <definedName name="f.nos">#REF!</definedName>
    <definedName name="SP4Branch_6">#REF!</definedName>
    <definedName name="khf">#REF!</definedName>
    <definedName name="gs_55">#REF!</definedName>
    <definedName name="Nx___13">#REF!</definedName>
    <definedName name="MODEL">#REF!</definedName>
    <definedName name="p_38">#REF!</definedName>
    <definedName name="topl_33">#REF!</definedName>
    <definedName name="LSNO170">#REF!</definedName>
    <definedName name="DATA142V">#REF!</definedName>
    <definedName name="SIXTH">#REF!</definedName>
    <definedName name="Columns_37">#REF!</definedName>
    <definedName name="_EXC4">#REF!</definedName>
    <definedName name="dq_48">#REF!</definedName>
    <definedName name="JobID_37">#REF!</definedName>
    <definedName name="KC139_1">#REF!</definedName>
    <definedName name="Roofer">#REF!</definedName>
    <definedName name="xs">#REF!</definedName>
    <definedName name="Last_Row">#REF!</definedName>
    <definedName name="Scroll">#REF!</definedName>
    <definedName name="hf">#REF!</definedName>
    <definedName name="wwwwwwww">#REF!</definedName>
    <definedName name="TableRange_10">#REF!</definedName>
    <definedName name="a_21">#REF!</definedName>
    <definedName name="_SH1">#REF!</definedName>
    <definedName name="_155________________123Graph_XCHART_3">#REF!</definedName>
    <definedName name="shar">#REF!</definedName>
    <definedName name="___sec1">#REF!</definedName>
    <definedName name="rig_21">#REF!</definedName>
    <definedName name="_2m_50">#REF!</definedName>
    <definedName name="Columns_26">#REF!</definedName>
    <definedName name="Emin">#REF!</definedName>
    <definedName name="gs_30">#REF!</definedName>
    <definedName name="df_55">#REF!</definedName>
    <definedName name="ttt_4">#REF!</definedName>
    <definedName name="DATA21">#REF!</definedName>
    <definedName name="NSSR83">#REF!</definedName>
    <definedName name="subjec">#REF!</definedName>
    <definedName name="_52CONum_4_1">#REF!</definedName>
    <definedName name="dg_25">#REF!</definedName>
    <definedName name="PrimeCity">#REF!</definedName>
    <definedName name="___OUT85125">#REF!</definedName>
    <definedName name="botn_24">#REF!</definedName>
    <definedName name="_36_____________________________________________123Graph_BCHART_4">#REF!</definedName>
    <definedName name="cabd">#REF!</definedName>
    <definedName name="_11_______________________________________________________123Graph_BCHART_3">#REF!</definedName>
    <definedName name="DATA111N">#REF!</definedName>
    <definedName name="re_49">#REF!</definedName>
    <definedName name="ProdCode3_Text_4">#REF!</definedName>
    <definedName name="____Ki1">#REF!</definedName>
    <definedName name="DATA112M">#REF!</definedName>
    <definedName name="robot_62">#REF!</definedName>
    <definedName name="LSNO7">#REF!</definedName>
    <definedName name="Subject_38">#REF!</definedName>
    <definedName name="_RVAE358___DOWN_38">#REF!</definedName>
    <definedName name="STYPE3DROP2">#REF!</definedName>
    <definedName name="___________pqr2">#REF!</definedName>
    <definedName name="lel_32">#REF!</definedName>
    <definedName name="TPR">#REF!</definedName>
    <definedName name="_CY53___29">#REF!</definedName>
    <definedName name="MB13Length">#REF!</definedName>
    <definedName name="DATA108I">#REF!</definedName>
    <definedName name="type2slab22">#REF!</definedName>
    <definedName name="KC139_49">#REF!</definedName>
    <definedName name="schools_38">#REF!</definedName>
    <definedName name="T0_12">#REF!</definedName>
    <definedName name="k1_table_56">#REF!</definedName>
    <definedName name="DATA128G">#REF!</definedName>
    <definedName name="checked_24">#REF!</definedName>
    <definedName name="checked_66">#REF!</definedName>
    <definedName name="DATA54">#REF!</definedName>
    <definedName name="_RVAE306___DOWN_43">#REF!</definedName>
    <definedName name="idcgh">#REF!</definedName>
    <definedName name="DESC127A">#REF!</definedName>
    <definedName name="qsfsqfsfasfsfssafsafff">#REF!</definedName>
    <definedName name="NSSR151">#REF!</definedName>
    <definedName name="DESC114">#REF!</definedName>
    <definedName name="______sdb2">#REF!</definedName>
    <definedName name="_3__________________________________________________________123Graph_BCHART_3">#REF!</definedName>
    <definedName name="idcjc">#REF!</definedName>
    <definedName name="LSNO196">#REF!</definedName>
    <definedName name="labourrecon">#REF!</definedName>
    <definedName name="ProjAddress2">#REF!</definedName>
    <definedName name="T0_46">#REF!</definedName>
    <definedName name="Length">#REF!</definedName>
    <definedName name="_C_52">#REF!</definedName>
    <definedName name="structure_20">#REF!</definedName>
    <definedName name="Table_35">#REF!</definedName>
    <definedName name="dr">#REF!</definedName>
    <definedName name="bol_64">#REF!</definedName>
    <definedName name="_________lb2">#REF!</definedName>
    <definedName name="___A65800">#REF!</definedName>
    <definedName name="EngPrio">#REF!</definedName>
    <definedName name="EXIT_33">#REF!</definedName>
    <definedName name="DESC109N">#REF!</definedName>
    <definedName name="_RVAE358___DOWN_9">#REF!</definedName>
    <definedName name="_r_52">#REF!</definedName>
    <definedName name="NSSR129">#REF!</definedName>
    <definedName name="HollywoodTwinPerimeter">#REF!</definedName>
    <definedName name="NSSR26">#REF!</definedName>
    <definedName name="project_42">#REF!</definedName>
    <definedName name="xsaa">#REF!</definedName>
    <definedName name="LSNO251">#REF!</definedName>
    <definedName name="LAMP___13">#REF!</definedName>
    <definedName name="ba">#REF!</definedName>
    <definedName name="Nos.">#REF!</definedName>
    <definedName name="ContAmt_6">#REF!</definedName>
    <definedName name="_MAN1">#REF!</definedName>
    <definedName name="Insulation">#REF!</definedName>
    <definedName name="ROOFING">#REF!</definedName>
    <definedName name="DATA63">#REF!</definedName>
    <definedName name="qrwteqry">#REF!</definedName>
    <definedName name="_120______________________123Graph_XCHART_4">#REF!</definedName>
    <definedName name="DAdsaD">#REF!</definedName>
    <definedName name="__123Graph_XSTATPROG">#REF!</definedName>
    <definedName name="DESC126">#REF!</definedName>
    <definedName name="DES_39">#REF!</definedName>
    <definedName name="UNICOD_26">#REF!</definedName>
    <definedName name="TableRange_42">#REF!</definedName>
    <definedName name="_r_56">#REF!</definedName>
    <definedName name="rel_47">#REF!</definedName>
    <definedName name="____exc2">#REF!</definedName>
    <definedName name="_GOTO_I10__43">#REF!</definedName>
    <definedName name="__SUM702">#REF!</definedName>
    <definedName name="NSSR30">#REF!</definedName>
    <definedName name="__rm4">#REF!</definedName>
    <definedName name="Columns_49">#REF!</definedName>
    <definedName name="robot_44">#REF!</definedName>
    <definedName name="FFGB58">#REF!</definedName>
    <definedName name="__123Graph_E">#REF!</definedName>
    <definedName name="SpecEnv1_Text">#REF!</definedName>
    <definedName name="TABLE2_10">#REF!</definedName>
    <definedName name="_2__123Graph_ACHART_3">#REF!</definedName>
    <definedName name="__4__123Graph_BCHART_4">#REF!</definedName>
    <definedName name="gs_37">#REF!</definedName>
    <definedName name="topn_37">#REF!</definedName>
    <definedName name="STANDARD_SPECIFICATION_FOR_HOSPITAL_STRUCTURES">#REF!</definedName>
    <definedName name="DES_66">#REF!</definedName>
    <definedName name="_159SP1Credit_4_1">#REF!</definedName>
    <definedName name="DATA24">#REF!</definedName>
    <definedName name="S0_33">#REF!</definedName>
    <definedName name="file">#REF!</definedName>
    <definedName name="LSNO68">#REF!</definedName>
    <definedName name="_12Excel_BuiltIn_Print_Area_1_1_1">#REF!</definedName>
    <definedName name="hf_10">#REF!</definedName>
    <definedName name="_______________________pqr2">#REF!</definedName>
    <definedName name="ProdCode3">#REF!</definedName>
    <definedName name="DATA135160">#REF!</definedName>
    <definedName name="_p_33">#REF!</definedName>
    <definedName name="RANGED1">#REF!</definedName>
    <definedName name="top">#REF!</definedName>
    <definedName name="_RVAE395___DOWN_48">#REF!</definedName>
    <definedName name="annealing_65">#REF!</definedName>
    <definedName name="DATA124">#REF!</definedName>
    <definedName name="DESC113G">#REF!</definedName>
    <definedName name="_______f1">#REF!</definedName>
    <definedName name="DATA118">#REF!</definedName>
    <definedName name="p_37">#REF!</definedName>
    <definedName name="mcl">#REF!</definedName>
    <definedName name="MATER">#REF!</definedName>
    <definedName name="eeeeeeeeeee">#REF!</definedName>
    <definedName name="sdfe">#REF!</definedName>
    <definedName name="__SUM560">#REF!</definedName>
    <definedName name="Pane2___0">#REF!</definedName>
    <definedName name="_n_62">#REF!</definedName>
    <definedName name="_RVAE358___DOWN_49">#REF!</definedName>
    <definedName name="ContWithName_4">#REF!</definedName>
    <definedName name="___OUT41301">#REF!</definedName>
    <definedName name="_a_50">#REF!</definedName>
    <definedName name="ProdCode5_6">#REF!</definedName>
    <definedName name="structure_28">#REF!</definedName>
    <definedName name="RANGEBB">#REF!</definedName>
    <definedName name="topl_29">#REF!</definedName>
    <definedName name="__123Graph_B">#REF!</definedName>
    <definedName name="_RVY53..AE53___50">#REF!</definedName>
    <definedName name="_sec7">#REF!</definedName>
    <definedName name="_0_21">#REF!</definedName>
    <definedName name="ps_app">#REF!</definedName>
    <definedName name="RANGEG1">#REF!</definedName>
    <definedName name="re_9">#REF!</definedName>
    <definedName name="_60_____________________________________123Graph_BCHART_4">#REF!</definedName>
    <definedName name="dq_65">#REF!</definedName>
    <definedName name="StrID_10">#REF!</definedName>
    <definedName name="__123Graph_X">#REF!</definedName>
    <definedName name="_107_________________________123Graph_BCHART_3">#REF!</definedName>
    <definedName name="_RVY53..AE53___4">#REF!</definedName>
    <definedName name="__SUM400">#REF!</definedName>
    <definedName name="___SUM703">#REF!</definedName>
    <definedName name="cd">#REF!</definedName>
    <definedName name="T0_31">#REF!</definedName>
    <definedName name="____mm1">#REF!</definedName>
    <definedName name="topl_21">#REF!</definedName>
    <definedName name="boml_64">#REF!</definedName>
    <definedName name="dsgfhgj">#REF!</definedName>
    <definedName name="DESC73">#REF!</definedName>
    <definedName name="NSSR132">#REF!</definedName>
    <definedName name="soo">#REF!</definedName>
    <definedName name="LSNO86">#REF!</definedName>
    <definedName name="DesignPress">#REF!</definedName>
    <definedName name="RANGED">#REF!</definedName>
    <definedName name="IT_34">#REF!</definedName>
    <definedName name="_90_____________________________123Graph_ACHART_4">#REF!</definedName>
    <definedName name="rngType">#REF!</definedName>
    <definedName name="TableRange_51">#REF!</definedName>
    <definedName name="fgsadgsgfd">#REF!</definedName>
    <definedName name="LSNO89">#REF!</definedName>
    <definedName name="feb_rev4_qty">#REF!</definedName>
    <definedName name="BD">#REF!</definedName>
    <definedName name="D_">#REF!</definedName>
    <definedName name="topn_56">#REF!</definedName>
    <definedName name="_RVAE358___DOWN_1">#REF!</definedName>
    <definedName name="StrID_33">#REF!</definedName>
    <definedName name="_RVAE395___DOWN_20">#REF!</definedName>
    <definedName name="T0_4">#REF!</definedName>
    <definedName name="botn_38">#REF!</definedName>
    <definedName name="TYPE47">#REF!</definedName>
    <definedName name="NSSR154">#REF!</definedName>
    <definedName name="DESC151A">#REF!</definedName>
    <definedName name="EXIT_35">#REF!</definedName>
    <definedName name="_216______123Graph_XCHART_4">#REF!</definedName>
    <definedName name="SP1Credit_4">#REF!</definedName>
    <definedName name="robot_9">#REF!</definedName>
    <definedName name="LUX">#REF!</definedName>
    <definedName name="blv_80">#REF!</definedName>
    <definedName name="_160SP1Name_4_1">#REF!</definedName>
    <definedName name="checked_49">#REF!</definedName>
    <definedName name="SalesMgr_4">#REF!</definedName>
    <definedName name="S0_30">#REF!</definedName>
    <definedName name="eses">#REF!</definedName>
    <definedName name="Title2_48">#REF!</definedName>
    <definedName name="gs_43">#REF!</definedName>
    <definedName name="_SUM903">#REF!</definedName>
    <definedName name="p_21">#REF!</definedName>
    <definedName name="QRABOH">#REF!</definedName>
    <definedName name="dq_30">#REF!</definedName>
    <definedName name="est">#REF!</definedName>
    <definedName name="DESC112">#REF!</definedName>
    <definedName name="dg_30">#REF!</definedName>
    <definedName name="Bx___0">#REF!</definedName>
    <definedName name="ttt_66">#REF!</definedName>
    <definedName name="_per1">#REF!</definedName>
    <definedName name="A3____13">#REF!</definedName>
    <definedName name="Revision_50">#REF!</definedName>
    <definedName name="_x_20">#REF!</definedName>
    <definedName name="dc_29">#REF!</definedName>
    <definedName name="Location___22">#REF!</definedName>
    <definedName name="sh0.6">#REF!</definedName>
    <definedName name="DATA127G">#REF!</definedName>
    <definedName name="UNICOD_21">#REF!</definedName>
    <definedName name="rel_32">#REF!</definedName>
    <definedName name="hf_24">#REF!</definedName>
    <definedName name="LSNO72">#REF!</definedName>
    <definedName name="project_20">#REF!</definedName>
    <definedName name="man___11">#REF!</definedName>
    <definedName name="cabf_6">#REF!</definedName>
    <definedName name="_WGZY__31">#REF!</definedName>
    <definedName name="structure_8">#REF!</definedName>
    <definedName name="_8________________________________________________________123Graph_BCHART_4">#REF!</definedName>
    <definedName name="quarter_1">#REF!</definedName>
    <definedName name="DeluxePerimeter">#REF!</definedName>
    <definedName name="_0_64">#REF!</definedName>
    <definedName name="stotal10">#REF!</definedName>
    <definedName name="a_43">#REF!</definedName>
    <definedName name="MF___13">#REF!</definedName>
    <definedName name="PS___0">#REF!</definedName>
    <definedName name="cbgl2">#REF!</definedName>
    <definedName name="botl_63">#REF!</definedName>
    <definedName name="_x_43">#REF!</definedName>
    <definedName name="rig_10">#REF!</definedName>
    <definedName name="DESC22">#REF!</definedName>
    <definedName name="DATA60">#REF!</definedName>
    <definedName name="Topsheet">#REF!</definedName>
    <definedName name="Columns_65">#REF!</definedName>
    <definedName name="DESC112N">#REF!</definedName>
    <definedName name="botl_36">#REF!</definedName>
    <definedName name="_r_39">#REF!</definedName>
    <definedName name="________mm3">#REF!</definedName>
    <definedName name="End_Bal">#REF!</definedName>
    <definedName name="topn_8">#REF!</definedName>
    <definedName name="boml_50">#REF!</definedName>
    <definedName name="SHARED_FORMULA_1">#REF!</definedName>
    <definedName name="____rm4">#REF!</definedName>
    <definedName name="hf_38">#REF!</definedName>
    <definedName name="p_33">#REF!</definedName>
    <definedName name="ChangeDate_6">#REF!</definedName>
    <definedName name="_r_25">#REF!</definedName>
    <definedName name="prasanthi">#REF!</definedName>
    <definedName name="Subject_57">#REF!</definedName>
    <definedName name="_PPRN3..AF242_38">#REF!</definedName>
    <definedName name="ztpu___0">#REF!</definedName>
    <definedName name="_n_29">#REF!</definedName>
    <definedName name="docu_61">#REF!</definedName>
    <definedName name="boml_26">#REF!</definedName>
    <definedName name="SP4Branch_4">#REF!</definedName>
    <definedName name="stype3slab">#REF!</definedName>
    <definedName name="topl_8">#REF!</definedName>
    <definedName name="ProjNum">#REF!</definedName>
    <definedName name="_OUT13502">#REF!</definedName>
    <definedName name="Height">#REF!</definedName>
    <definedName name="_RVAE395___DOWN_11">#REF!</definedName>
    <definedName name="TECHI">#REF!</definedName>
    <definedName name="rcwbgl2">#REF!</definedName>
    <definedName name="designed_62">#REF!</definedName>
    <definedName name="___OUT86106">#REF!</definedName>
    <definedName name="Title2_44">#REF!</definedName>
    <definedName name="KC139_62">#REF!</definedName>
    <definedName name="ext">#REF!</definedName>
    <definedName name="a_29">#REF!</definedName>
    <definedName name="in_50">#REF!</definedName>
    <definedName name="_100PrimeState_4_1">#REF!</definedName>
    <definedName name="lef_49">#REF!</definedName>
    <definedName name="rosid_46">#REF!</definedName>
    <definedName name="Revision_42">#REF!</definedName>
    <definedName name="_30_______________________________________________123Graph_ACHART_4">#REF!</definedName>
    <definedName name="_______________________KC139">#REF!</definedName>
    <definedName name="annealing1_32">#REF!</definedName>
    <definedName name="structure_21">#REF!</definedName>
    <definedName name="___SUM530">#REF!</definedName>
    <definedName name="___aaa55">#REF!</definedName>
    <definedName name="lef_11">#REF!</definedName>
    <definedName name="TableRange_63">#REF!</definedName>
    <definedName name="ipu___13">#REF!</definedName>
    <definedName name="checked_38">#REF!</definedName>
    <definedName name="SrvcCode2_Text_4">#REF!</definedName>
    <definedName name="_p_42">#REF!</definedName>
    <definedName name="cfslab">#REF!</definedName>
    <definedName name="_70___________________________________123Graph_XCHART_4">#REF!</definedName>
    <definedName name="NSSR147">#REF!</definedName>
    <definedName name="DATA108O">#REF!</definedName>
    <definedName name="StrID_20">#REF!</definedName>
    <definedName name="qrewgewqrg">#REF!</definedName>
    <definedName name="sqdsw">#REF!</definedName>
    <definedName name="_GOTO_I10__62">#REF!</definedName>
    <definedName name="qewr">#REF!</definedName>
    <definedName name="Table_28">#REF!</definedName>
    <definedName name="AREAS_ST_Stacks_near_Utility_Buildings">#REF!</definedName>
    <definedName name="work_66">#REF!</definedName>
    <definedName name="Z_821080B5_A53F_46D5_A7A8_C550E9A6DB8E_.wvu.Rows">#REF!</definedName>
    <definedName name="CurrencyRate_6">#REF!</definedName>
    <definedName name="_m_36">#REF!</definedName>
    <definedName name="_SUM702">#REF!</definedName>
    <definedName name="TableRange_45">#REF!</definedName>
    <definedName name="_m_26">#REF!</definedName>
    <definedName name="MPBOH">#REF!</definedName>
    <definedName name="structure_31">#REF!</definedName>
    <definedName name="ProjAddress1_4">#REF!</definedName>
    <definedName name="SHARED_FORMULA_6">#REF!</definedName>
    <definedName name="cv_300">#REF!</definedName>
    <definedName name="boml_25">#REF!</definedName>
    <definedName name="Lsec4">#REF!</definedName>
    <definedName name="_______pqr1">#REF!</definedName>
    <definedName name="IT_41">#REF!</definedName>
    <definedName name="botl_57">#REF!</definedName>
    <definedName name="EXIT_40">#REF!</definedName>
    <definedName name="dc_36">#REF!</definedName>
    <definedName name="DATA13575">#REF!</definedName>
    <definedName name="_WGZY__49">#REF!</definedName>
    <definedName name="Excel_BuiltIn_Print_Area_6_1_1_3">#REF!</definedName>
    <definedName name="topl_39">#REF!</definedName>
    <definedName name="qrst">#REF!</definedName>
    <definedName name="_4__123Graph_BChart_1Q">#REF!</definedName>
    <definedName name="A6____13">#REF!</definedName>
    <definedName name="lljjdf45">#REF!</definedName>
    <definedName name="topl_63">#REF!</definedName>
    <definedName name="LSNO141">#REF!</definedName>
    <definedName name="_129ProdPct3_4_1">#REF!</definedName>
    <definedName name="Alarm_current_Amp_In_Minutes">#REF!</definedName>
    <definedName name="work_46">#REF!</definedName>
    <definedName name="BJ">#REF!</definedName>
    <definedName name="rel_61">#REF!</definedName>
    <definedName name="_245StartDate_4_1">#REF!</definedName>
    <definedName name="_a_40">#REF!</definedName>
    <definedName name="SP3Branch_4">#REF!</definedName>
    <definedName name="re_36">#REF!</definedName>
    <definedName name="_RVAE358___DOWN_43">#REF!</definedName>
    <definedName name="Excel_BuiltIn_Database_21">#REF!</definedName>
    <definedName name="sh1.2">#REF!</definedName>
    <definedName name="DATA127A">#REF!</definedName>
    <definedName name="DESC113J">#REF!</definedName>
    <definedName name="PM">#REF!</definedName>
    <definedName name="additional1">#REF!</definedName>
    <definedName name="SP2Credit_6">#REF!</definedName>
    <definedName name="sheet1">#REF!</definedName>
    <definedName name="_GOTO_I10__66">#REF!</definedName>
    <definedName name="______________________pqr1">#REF!</definedName>
    <definedName name="wid">#REF!</definedName>
    <definedName name="DATA134125">#REF!</definedName>
    <definedName name="suhas">#REF!</definedName>
    <definedName name="Table_43">#REF!</definedName>
    <definedName name="db">#REF!</definedName>
    <definedName name="Sdate_20">#REF!</definedName>
    <definedName name="LSNO130">#REF!</definedName>
    <definedName name="gs_44">#REF!</definedName>
    <definedName name="__SUM480">#REF!</definedName>
    <definedName name="LSNO17">#REF!</definedName>
    <definedName name="ADDITIONAL2">#REF!</definedName>
    <definedName name="SO">#REF!</definedName>
    <definedName name="PS">#REF!</definedName>
    <definedName name="fixed">#REF!</definedName>
    <definedName name="veh">#REF!</definedName>
    <definedName name="structure_45">#REF!</definedName>
    <definedName name="rosid_12">#REF!</definedName>
    <definedName name="UNICOD_4">#REF!</definedName>
    <definedName name="topl_28">#REF!</definedName>
    <definedName name="NSSR101">#REF!</definedName>
    <definedName name="Revision_65">#REF!</definedName>
    <definedName name="Ql">#REF!</definedName>
    <definedName name="capacity1">#REF!</definedName>
    <definedName name="project_32">#REF!</definedName>
    <definedName name="_RVAE306___DOWN_66">#REF!</definedName>
    <definedName name="__cat123">#REF!</definedName>
    <definedName name="ttt_41">#REF!</definedName>
    <definedName name="____MAN1">#REF!</definedName>
    <definedName name="IT_31">#REF!</definedName>
    <definedName name="unsecured">#REF!</definedName>
    <definedName name="STYPE2SLAB1">#REF!</definedName>
    <definedName name="designed_28">#REF!</definedName>
    <definedName name="DESC72">#REF!</definedName>
    <definedName name="Ki">#REF!</definedName>
    <definedName name="_115_______________________123Graph_BCHART_3">#REF!</definedName>
    <definedName name="ZSS___0">#REF!</definedName>
    <definedName name="Revision_24">#REF!</definedName>
    <definedName name="asdftg">#REF!</definedName>
    <definedName name="preliminary">#REF!</definedName>
    <definedName name="NSSR43">#REF!</definedName>
    <definedName name="____FOO4">#REF!</definedName>
    <definedName name="Staircase2">#REF!</definedName>
    <definedName name="topl_32">#REF!</definedName>
    <definedName name="CHECK12">#REF!</definedName>
    <definedName name="dc_9">#REF!</definedName>
    <definedName name="_m_4">#REF!</definedName>
    <definedName name="bol_35">#REF!</definedName>
    <definedName name="ree_50">#REF!</definedName>
    <definedName name="DESC111G">#REF!</definedName>
    <definedName name="gty">#REF!</definedName>
    <definedName name="_C_24">#REF!</definedName>
    <definedName name="_208_______123Graph_BCHART_4">#REF!</definedName>
    <definedName name="DESC59">#REF!</definedName>
    <definedName name="_WGZY__56">#REF!</definedName>
    <definedName name="NSSR155">#REF!</definedName>
    <definedName name="Is">#REF!</definedName>
    <definedName name="tol_34">#REF!</definedName>
    <definedName name="ESSR5">#REF!</definedName>
    <definedName name="cab21s_6">#REF!</definedName>
    <definedName name="designed_34">#REF!</definedName>
    <definedName name="slab22">#REF!</definedName>
    <definedName name="dq_36">#REF!</definedName>
    <definedName name="DATA136F">#REF!</definedName>
    <definedName name="dg_39">#REF!</definedName>
    <definedName name="SQRT__1___0_6___1_0___13">#REF!</definedName>
    <definedName name="Breaks_57">#REF!</definedName>
    <definedName name="_210_______123Graph_XCHART_4">#REF!</definedName>
    <definedName name="Subject_48">#REF!</definedName>
    <definedName name="k1_table_9">#REF!</definedName>
    <definedName name="__________sdb2">#REF!</definedName>
    <definedName name="_CY53___51">#REF!</definedName>
    <definedName name="_0_8">#REF!</definedName>
    <definedName name="CAPEOH">#REF!</definedName>
    <definedName name="si">#REF!</definedName>
    <definedName name="FFGB55">#REF!</definedName>
    <definedName name="dg_52">#REF!</definedName>
    <definedName name="IT_8">#REF!</definedName>
    <definedName name="_a_44">#REF!</definedName>
    <definedName name="ｑｑｑｑ">#REF!</definedName>
    <definedName name="_66EngState_4_1">#REF!</definedName>
    <definedName name="_aaa59">#REF!</definedName>
    <definedName name="sh1.0">#REF!</definedName>
    <definedName name="__123Graph_LBL_D">#REF!</definedName>
    <definedName name="project_37">#REF!</definedName>
    <definedName name="W2_306000">#REF!</definedName>
    <definedName name="_227____123Graph_XCHART_3">#REF!</definedName>
    <definedName name="structure_27">#REF!</definedName>
    <definedName name="_97PrimePostal_4_1">#REF!</definedName>
    <definedName name="OLE_LINK1_9">#REF!</definedName>
    <definedName name="_AAA69">#REF!</definedName>
    <definedName name="Final">#REF!</definedName>
    <definedName name="Breaks_62">#REF!</definedName>
    <definedName name="_CY53___52">#REF!</definedName>
    <definedName name="afd">#REF!</definedName>
    <definedName name="_194_________123Graph_ACHART_4">#REF!</definedName>
    <definedName name="current2">#REF!</definedName>
    <definedName name="DATA23">#REF!</definedName>
    <definedName name="_RVAE358___DOWN_55">#REF!</definedName>
    <definedName name="________pqr2">#REF!</definedName>
    <definedName name="fsdsdf">#REF!</definedName>
    <definedName name="pg">#REF!</definedName>
    <definedName name="TABLE2_39">#REF!</definedName>
    <definedName name="StrID_50">#REF!</definedName>
    <definedName name="__aad55">#REF!</definedName>
    <definedName name="_AMT13502">#REF!</definedName>
    <definedName name="NSSR115">#REF!</definedName>
    <definedName name="Title1_45">#REF!</definedName>
    <definedName name="ttt_62">#REF!</definedName>
    <definedName name="_a_42">#REF!</definedName>
    <definedName name="_WGZY__44">#REF!</definedName>
    <definedName name="DESC128C">#REF!</definedName>
    <definedName name="fbeam">#REF!</definedName>
    <definedName name="___A65555">#REF!</definedName>
    <definedName name="_C_20">#REF!</definedName>
    <definedName name="S23Man">#REF!</definedName>
    <definedName name="structure_42">#REF!</definedName>
    <definedName name="ree_63">#REF!</definedName>
    <definedName name="AREAS_SR_2_Security_Room___2">#REF!</definedName>
    <definedName name="_AMT41301">#REF!</definedName>
    <definedName name="rect_4_415_26">#REF!</definedName>
    <definedName name="docu_30">#REF!</definedName>
    <definedName name="_r_43">#REF!</definedName>
    <definedName name="LSNO42">#REF!</definedName>
    <definedName name="environmentalcost">#REF!</definedName>
    <definedName name="_12__123Graph_XCHART_4">#REF!</definedName>
    <definedName name="rig_61">#REF!</definedName>
    <definedName name="PPC">#REF!</definedName>
    <definedName name="tol_24">#REF!</definedName>
    <definedName name="IT_29">#REF!</definedName>
    <definedName name="work_10">#REF!</definedName>
    <definedName name="EUR">#REF!</definedName>
    <definedName name="re_34">#REF!</definedName>
    <definedName name="rrrrrrrrr">#REF!</definedName>
    <definedName name="stotal14">#REF!</definedName>
    <definedName name="___EXC3">#REF!</definedName>
    <definedName name="Z_0C509CAE_4B28_497F_9463_E056D87AE422_.wvu.Rows">#REF!</definedName>
    <definedName name="rebar_12mm">#REF!</definedName>
    <definedName name="Daff">#REF!</definedName>
    <definedName name="ProjCity1">#REF!</definedName>
    <definedName name="project_39">#REF!</definedName>
    <definedName name="eq">#REF!</definedName>
    <definedName name="_sum140">#REF!</definedName>
    <definedName name="_PPRN3..AF242_12">#REF!</definedName>
    <definedName name="PRELIM">#REF!</definedName>
    <definedName name="StrID_44">#REF!</definedName>
    <definedName name="Sdate_25">#REF!</definedName>
    <definedName name="LSNO47">#REF!</definedName>
    <definedName name="rcwbgl">#REF!</definedName>
    <definedName name="Subject_21">#REF!</definedName>
    <definedName name="cab21s_4">#REF!</definedName>
    <definedName name="g_33">#REF!</definedName>
    <definedName name="NSSR139">#REF!</definedName>
    <definedName name="sai">#REF!</definedName>
    <definedName name="_209_______123Graph_XCHART_3">#REF!</definedName>
    <definedName name="e.nos">#REF!</definedName>
    <definedName name="Block07">#REF!</definedName>
    <definedName name="Excel_BuiltIn_Print_Area_6_1_1_4">#REF!</definedName>
    <definedName name="aaaa55">#REF!</definedName>
    <definedName name="lef_52">#REF!</definedName>
    <definedName name="a_62">#REF!</definedName>
    <definedName name="NF">#REF!</definedName>
    <definedName name="____________g2811">#REF!</definedName>
    <definedName name="DATA107C">#REF!</definedName>
    <definedName name="net_cost_list">#REF!</definedName>
    <definedName name="BH">#REF!</definedName>
    <definedName name="DATA112A">#REF!</definedName>
    <definedName name="bwld">#REF!</definedName>
    <definedName name="_RVY53..AE53___52">#REF!</definedName>
    <definedName name="_SUM704">#REF!</definedName>
    <definedName name="___b111121">#REF!</definedName>
    <definedName name="Ceiling">#REF!</definedName>
    <definedName name="Sdate_53">#REF!</definedName>
    <definedName name="________________pqr1">#REF!</definedName>
    <definedName name="DESC112D">#REF!</definedName>
    <definedName name="finesand">#REF!</definedName>
    <definedName name="bhh">#REF!</definedName>
    <definedName name="_0_39">#REF!</definedName>
    <definedName name="Sdate_49">#REF!</definedName>
    <definedName name="designed_36">#REF!</definedName>
    <definedName name="DATA151C">#REF!</definedName>
    <definedName name="re_46">#REF!</definedName>
    <definedName name="p_47">#REF!</definedName>
    <definedName name="RFP003F">#REF!</definedName>
    <definedName name="A01TO">#REF!</definedName>
    <definedName name="checked_61">#REF!</definedName>
    <definedName name="lef_42">#REF!</definedName>
    <definedName name="SALARY_10">#REF!</definedName>
    <definedName name="topn_52">#REF!</definedName>
    <definedName name="maxlim">#REF!</definedName>
    <definedName name="A7_">#REF!</definedName>
    <definedName name="Dfe">#REF!</definedName>
    <definedName name="ttt_58">#REF!</definedName>
    <definedName name="cv_32">#REF!</definedName>
    <definedName name="TableRange_62">#REF!</definedName>
    <definedName name="docu_26">#REF!</definedName>
    <definedName name="tol_62">#REF!</definedName>
    <definedName name="___q1">#REF!</definedName>
    <definedName name="LSNO160">#REF!</definedName>
    <definedName name="StrID_51">#REF!</definedName>
    <definedName name="hf_30">#REF!</definedName>
    <definedName name="NSSR41">#REF!</definedName>
    <definedName name="_x_44">#REF!</definedName>
    <definedName name="Breaks_65">#REF!</definedName>
    <definedName name="EXIT_55">#REF!</definedName>
    <definedName name="__pqr2">#REF!</definedName>
    <definedName name="botn_33">#REF!</definedName>
    <definedName name="SrvcCode4_4">#REF!</definedName>
    <definedName name="_RVAE306___DOWN_41">#REF!</definedName>
    <definedName name="df_38">#REF!</definedName>
    <definedName name="OLE_LINK1_3">#REF!</definedName>
    <definedName name="g_62">#REF!</definedName>
    <definedName name="clintels">#REF!</definedName>
    <definedName name="botl_24">#REF!</definedName>
    <definedName name="LSNO126">#REF!</definedName>
    <definedName name="MarketType_Text">#REF!</definedName>
    <definedName name="_p_44">#REF!</definedName>
    <definedName name="CATREC">#REF!</definedName>
    <definedName name="W1_102800">#REF!</definedName>
    <definedName name="lsec66">#REF!</definedName>
    <definedName name="DFSDF">#REF!</definedName>
    <definedName name="botn_40">#REF!</definedName>
    <definedName name="SALARY_48">#REF!</definedName>
    <definedName name="DESC109H">#REF!</definedName>
    <definedName name="Shanthi3">#REF!</definedName>
    <definedName name="botl_48">#REF!</definedName>
    <definedName name="SALARY_26">#REF!</definedName>
    <definedName name="___jj300">#REF!</definedName>
    <definedName name="asdfasdf">#REF!</definedName>
    <definedName name="emulsion">#REF!</definedName>
    <definedName name="work_45">#REF!</definedName>
    <definedName name="_199________123Graph_ACHART_3">#REF!</definedName>
    <definedName name="SP1Name">#REF!</definedName>
    <definedName name="dq_47">#REF!</definedName>
    <definedName name="DESC108D">#REF!</definedName>
    <definedName name="crsr1">#REF!</definedName>
    <definedName name="type1drop12">#REF!</definedName>
    <definedName name="KC139_42">#REF!</definedName>
    <definedName name="project_12">#REF!</definedName>
    <definedName name="Breaks_39">#REF!</definedName>
    <definedName name="OLE_LINK1_17">#REF!</definedName>
    <definedName name="ratio_theorical_to_actual_weight_reinforcement">#REF!</definedName>
    <definedName name="H0___0">#REF!</definedName>
    <definedName name="LAbrec">#REF!</definedName>
    <definedName name="SALARY_8">#REF!</definedName>
    <definedName name="lef_55">#REF!</definedName>
    <definedName name="fwl">#REF!</definedName>
    <definedName name="W2_EXP_TAX">#REF!</definedName>
    <definedName name="Columns_66">#REF!</definedName>
    <definedName name="work_25">#REF!</definedName>
    <definedName name="StrID_32">#REF!</definedName>
    <definedName name="SSTYPE3DROP35">#REF!</definedName>
    <definedName name="designed_40">#REF!</definedName>
    <definedName name="SALARY_40">#REF!</definedName>
    <definedName name="_WGZY__27">#REF!</definedName>
    <definedName name="A6_">#REF!</definedName>
    <definedName name="sadfdasf">#REF!</definedName>
    <definedName name="k1_table_42">#REF!</definedName>
    <definedName name="_WGZY__62">#REF!</definedName>
    <definedName name="Type3">#REF!</definedName>
    <definedName name="_6__123Graph_XService_Expense">#REF!</definedName>
    <definedName name="type4drop2">#REF!</definedName>
    <definedName name="Travel_Mode">#REF!</definedName>
    <definedName name="_204________123Graph_XCHART_4">#REF!</definedName>
    <definedName name="LSNO9">#REF!</definedName>
    <definedName name="ttt_1">#REF!</definedName>
    <definedName name="_C_37">#REF!</definedName>
    <definedName name="IT_26">#REF!</definedName>
    <definedName name="VARAMT">#REF!</definedName>
    <definedName name="botl_9">#REF!</definedName>
    <definedName name="LSNO236">#REF!</definedName>
    <definedName name="__sec6">#REF!</definedName>
    <definedName name="_C_28">#REF!</definedName>
    <definedName name="DATA138IV">#REF!</definedName>
    <definedName name="EXIT_9">#REF!</definedName>
    <definedName name="StrID_21">#REF!</definedName>
    <definedName name="_______mm1">#REF!</definedName>
    <definedName name="gvuftui">#REF!</definedName>
    <definedName name="_Sort">#REF!</definedName>
    <definedName name="DESC113D">#REF!</definedName>
    <definedName name="LSNO159">#REF!</definedName>
    <definedName name="Title1_12">#REF!</definedName>
    <definedName name="annealing1_35">#REF!</definedName>
    <definedName name="Columns_48">#REF!</definedName>
    <definedName name="UNICOD_38">#REF!</definedName>
    <definedName name="_A65658">#REF!</definedName>
    <definedName name="conf_6">#REF!</definedName>
    <definedName name="Title2_43">#REF!</definedName>
    <definedName name="Revision">#REF!</definedName>
    <definedName name="gs_24">#REF!</definedName>
    <definedName name="___AAA7">#REF!</definedName>
    <definedName name="__A65800">#REF!</definedName>
    <definedName name="Subject_63">#REF!</definedName>
    <definedName name="____mm3">#REF!</definedName>
    <definedName name="schools_32">#REF!</definedName>
    <definedName name="Breaks_31">#REF!</definedName>
    <definedName name="docu_4">#REF!</definedName>
    <definedName name="_GOTO_I10__8">#REF!</definedName>
    <definedName name="designed_11">#REF!</definedName>
    <definedName name="T0_8">#REF!</definedName>
    <definedName name="UNICOD_27">#REF!</definedName>
    <definedName name="_23___________________________________________________123Graph_BCHART_3">#REF!</definedName>
    <definedName name="KC139_53">#REF!</definedName>
    <definedName name="TYPE4DROP54">#REF!</definedName>
    <definedName name="T0_32">#REF!</definedName>
    <definedName name="_248TierCode_Text_4_1">#REF!</definedName>
    <definedName name="sdsds">#REF!</definedName>
    <definedName name="ESSR12">#REF!</definedName>
    <definedName name="botl_56">#REF!</definedName>
    <definedName name="mmmmmmmmmm">#REF!</definedName>
    <definedName name="tol_26">#REF!</definedName>
    <definedName name="ContWithAcct">#REF!</definedName>
    <definedName name="structure_35">#REF!</definedName>
    <definedName name="Columns_33">#REF!</definedName>
    <definedName name="ofcablescost">#REF!</definedName>
    <definedName name="DESC108H">#REF!</definedName>
    <definedName name="SP5Name_6">#REF!</definedName>
    <definedName name="_PPRN3..AF242_40">#REF!</definedName>
    <definedName name="LSNO151">#REF!</definedName>
    <definedName name="_71Excel_BuiltIn_Print_Area_1_1_1_1">#REF!</definedName>
    <definedName name="annealing_39">#REF!</definedName>
    <definedName name="TYPE2SLAB24">#REF!</definedName>
    <definedName name="NSSR162">#REF!</definedName>
    <definedName name="Proj_Cat">#REF!</definedName>
    <definedName name="_m_1">#REF!</definedName>
    <definedName name="DAK">#REF!</definedName>
    <definedName name="A2_">#REF!</definedName>
    <definedName name="_RVAE358___DOWN_37">#REF!</definedName>
    <definedName name="designed_52">#REF!</definedName>
    <definedName name="_GOTO_I10__9">#REF!</definedName>
    <definedName name="tol_63">#REF!</definedName>
    <definedName name="_Sec2">#REF!</definedName>
    <definedName name="TABLE2_41">#REF!</definedName>
    <definedName name="DES_12">#REF!</definedName>
    <definedName name="in_40">#REF!</definedName>
    <definedName name="df_56">#REF!</definedName>
    <definedName name="ksd">#REF!</definedName>
    <definedName name="checked_42">#REF!</definedName>
    <definedName name="_RVAE306___DOWN_30">#REF!</definedName>
    <definedName name="fw">#REF!</definedName>
    <definedName name="NSSR16">#REF!</definedName>
    <definedName name="PrimeState_4">#REF!</definedName>
    <definedName name="fdd">#REF!</definedName>
    <definedName name="_SUM701">#REF!</definedName>
    <definedName name="cpcl26.4mldnew">#REF!</definedName>
    <definedName name="S0_49">#REF!</definedName>
    <definedName name="WHITESAND">#REF!</definedName>
    <definedName name="sdgsdht">#REF!</definedName>
    <definedName name="gs_40">#REF!</definedName>
    <definedName name="Excel_BuiltIn_Print_Titles_11">#REF!</definedName>
    <definedName name="normal_chi">#REF!</definedName>
    <definedName name="DATA109H">#REF!</definedName>
    <definedName name="_0_66">#REF!</definedName>
    <definedName name="DATA109E">#REF!</definedName>
    <definedName name="_96____________________________123Graph_XCHART_4">#REF!</definedName>
    <definedName name="Breaks_32">#REF!</definedName>
    <definedName name="Alw">#REF!</definedName>
    <definedName name="DESC3">#REF!</definedName>
    <definedName name="cass">#REF!</definedName>
    <definedName name="a_53">#REF!</definedName>
    <definedName name="_SUM904">#REF!</definedName>
    <definedName name="rect_4_415_11">#REF!</definedName>
    <definedName name="DESC49">#REF!</definedName>
    <definedName name="reconcilation">#REF!</definedName>
    <definedName name="ree_11">#REF!</definedName>
    <definedName name="__123Graph_LBL_AGROSSEARN">#REF!</definedName>
    <definedName name="type12">#REF!</definedName>
    <definedName name="_AAA51">#REF!</definedName>
    <definedName name="OTHEOH">#REF!</definedName>
    <definedName name="___pcc1">#REF!</definedName>
    <definedName name="botl_50">#REF!</definedName>
    <definedName name="EXP_SALE">#REF!</definedName>
    <definedName name="Ssec1">#REF!</definedName>
    <definedName name="lel_33">#REF!</definedName>
    <definedName name="TableRange_25">#REF!</definedName>
    <definedName name="ChangeDate">#REF!</definedName>
    <definedName name="KC139_21">#REF!</definedName>
    <definedName name="price">#REF!</definedName>
    <definedName name="hjuj">#REF!</definedName>
    <definedName name="Excel_BuiltIn__FilterDatabase_6">#REF!</definedName>
    <definedName name="tally">#REF!</definedName>
    <definedName name="p_12">#REF!</definedName>
    <definedName name="checked_41">#REF!</definedName>
    <definedName name="fgh">#REF!</definedName>
    <definedName name="p_26">#REF!</definedName>
    <definedName name="fdrop111">#REF!</definedName>
    <definedName name="TYPE4DROP23">#REF!</definedName>
    <definedName name="__________________KC139">#REF!</definedName>
    <definedName name="df_43">#REF!</definedName>
    <definedName name="____plb2">#REF!</definedName>
    <definedName name="a_26">#REF!</definedName>
    <definedName name="_95PrimeCity_4_1">#REF!</definedName>
    <definedName name="ALPIN">#REF!</definedName>
    <definedName name="_207_______123Graph_BCHART_3">#REF!</definedName>
    <definedName name="LSNO27">#REF!</definedName>
    <definedName name="gs_35">#REF!</definedName>
    <definedName name="accounts">#REF!</definedName>
    <definedName name="gi_150">#REF!</definedName>
    <definedName name="structure_50">#REF!</definedName>
    <definedName name="_90MarketType_Text_4_1">#REF!</definedName>
    <definedName name="T0_65">#REF!</definedName>
    <definedName name="PrimeName_6">#REF!</definedName>
    <definedName name="SrvcCode4">#REF!</definedName>
    <definedName name="DATA109P">#REF!</definedName>
    <definedName name="EXIT_66">#REF!</definedName>
    <definedName name="A1____13">#REF!</definedName>
    <definedName name="Excel_BuiltIn_Database_34">#REF!</definedName>
    <definedName name="sajkg">#REF!</definedName>
    <definedName name="SOFITEL">#REF!</definedName>
    <definedName name="DESC144">#REF!</definedName>
    <definedName name="Conversion1">#REF!</definedName>
    <definedName name="re_47">#REF!</definedName>
    <definedName name="czxz">#REF!</definedName>
    <definedName name="rel_37">#REF!</definedName>
    <definedName name="SrvcCode5_6">#REF!</definedName>
    <definedName name="Revision_48">#REF!</definedName>
    <definedName name="dg_20">#REF!</definedName>
    <definedName name="re_55">#REF!</definedName>
    <definedName name="Overall_Summary_Title">#REF!</definedName>
    <definedName name="bua_44">#REF!</definedName>
    <definedName name="Rev_25">#REF!</definedName>
    <definedName name="StrID_63">#REF!</definedName>
    <definedName name="Rev_40">#REF!</definedName>
    <definedName name="__123Graph_LBL_AEXPSAL">#REF!</definedName>
    <definedName name="_126ProdPct2_4_1">#REF!</definedName>
    <definedName name="RA">#REF!</definedName>
    <definedName name="SP1Credit">#REF!</definedName>
    <definedName name="raams">#REF!</definedName>
    <definedName name="DESC95">#REF!</definedName>
    <definedName name="Rev_35">#REF!</definedName>
    <definedName name="NSSR4">#REF!</definedName>
    <definedName name="KC139_51">#REF!</definedName>
    <definedName name="TBM">#REF!</definedName>
    <definedName name="robot_64">#REF!</definedName>
    <definedName name="DESC68">#REF!</definedName>
    <definedName name="sec_deposit">#REF!</definedName>
    <definedName name="StrID_8">#REF!</definedName>
    <definedName name="PSABillingMethod_6">#REF!</definedName>
    <definedName name="_123">#REF!</definedName>
    <definedName name="_94PrimeAddress_4_1">#REF!</definedName>
    <definedName name="_WGZY__47">#REF!</definedName>
    <definedName name="SALARY_42">#REF!</definedName>
    <definedName name="_p_51">#REF!</definedName>
    <definedName name="Rse">#REF!</definedName>
    <definedName name="_SEC75">#REF!</definedName>
    <definedName name="SRRRRR">#REF!</definedName>
    <definedName name="finishesPerimeter">#REF!</definedName>
    <definedName name="fil">#REF!</definedName>
    <definedName name="rect_4_415_1">#REF!</definedName>
    <definedName name="g_32">#REF!</definedName>
    <definedName name="topl_55">#REF!</definedName>
    <definedName name="df_39">#REF!</definedName>
    <definedName name="IT_33">#REF!</definedName>
    <definedName name="___SUM704">#REF!</definedName>
    <definedName name="VB">#REF!</definedName>
    <definedName name="___rab07">#REF!</definedName>
    <definedName name="__aj1">#REF!</definedName>
    <definedName name="_89_____________________________123Graph_ACHART_3">#REF!</definedName>
    <definedName name="Qi___0">#REF!</definedName>
    <definedName name="DATA113E">#REF!</definedName>
    <definedName name="Sdate_45">#REF!</definedName>
    <definedName name="topn_10">#REF!</definedName>
    <definedName name="_195SP4Number_4_1">#REF!</definedName>
    <definedName name="_________bol1">#REF!</definedName>
    <definedName name="dc_53">#REF!</definedName>
    <definedName name="S0_10">#REF!</definedName>
    <definedName name="SALARY_30">#REF!</definedName>
    <definedName name="DESC19">#REF!</definedName>
    <definedName name="_r_26">#REF!</definedName>
    <definedName name="sstype3slab6">#REF!</definedName>
    <definedName name="COU">#REF!</definedName>
    <definedName name="SALARY_4">#REF!</definedName>
    <definedName name="annealing1_27">#REF!</definedName>
    <definedName name="sdggdsfgsdf">#REF!</definedName>
    <definedName name="LSNO83">#REF!</definedName>
    <definedName name="_p_46">#REF!</definedName>
    <definedName name="_s_29">#REF!</definedName>
    <definedName name="Excel_BuiltIn_Database_42">#REF!</definedName>
    <definedName name="gs_21">#REF!</definedName>
    <definedName name="_9_l_4_1">#REF!</definedName>
    <definedName name="mgf">#REF!</definedName>
    <definedName name="ubl">#REF!</definedName>
    <definedName name="Excel_BuiltIn_Print_Titles_4">#REF!</definedName>
    <definedName name="VANDEMATARAM">#REF!</definedName>
    <definedName name="___EXC4">#REF!</definedName>
    <definedName name="Hu">#REF!</definedName>
    <definedName name="Table_30">#REF!</definedName>
    <definedName name="rig_45">#REF!</definedName>
    <definedName name="Hospitals">#REF!</definedName>
    <definedName name="NN">#REF!</definedName>
    <definedName name="SEPT">#REF!</definedName>
    <definedName name="rig_57">#REF!</definedName>
    <definedName name="UNICOD_10">#REF!</definedName>
    <definedName name="annealing_51">#REF!</definedName>
    <definedName name="__10_______123Graph_XCHART_4">#REF!</definedName>
    <definedName name="NSSR169">#REF!</definedName>
    <definedName name="___aaa5">#REF!</definedName>
    <definedName name="CP_13">#REF!</definedName>
    <definedName name="_n_37">#REF!</definedName>
    <definedName name="Table_37">#REF!</definedName>
    <definedName name="WF">#REF!</definedName>
    <definedName name="fRANCIS">#REF!</definedName>
    <definedName name="SU">#REF!</definedName>
    <definedName name="ProjState">#REF!</definedName>
    <definedName name="_m_21">#REF!</definedName>
    <definedName name="ProdCode1_Text_4">#REF!</definedName>
    <definedName name="statutory">#REF!</definedName>
    <definedName name="blv_300">#REF!</definedName>
    <definedName name="_a_21">#REF!</definedName>
    <definedName name="Table_63">#REF!</definedName>
    <definedName name="rect_4_415_38">#REF!</definedName>
    <definedName name="re_33">#REF!</definedName>
    <definedName name="DESC147">#REF!</definedName>
    <definedName name="DATA111H">#REF!</definedName>
    <definedName name="_p_61">#REF!</definedName>
    <definedName name="TTL_SALE">#REF!</definedName>
    <definedName name="k1_table_45">#REF!</definedName>
    <definedName name="fj_25">#REF!</definedName>
    <definedName name="mortar">#REF!</definedName>
    <definedName name="DATA137I">#REF!</definedName>
    <definedName name="variance">#REF!</definedName>
    <definedName name="botl_25">#REF!</definedName>
    <definedName name="ZSS___13">#REF!</definedName>
    <definedName name="dc_20">#REF!</definedName>
    <definedName name="_s_43">#REF!</definedName>
    <definedName name="_134___________________123Graph_ACHART_4">#REF!</definedName>
    <definedName name="DESC108E">#REF!</definedName>
    <definedName name="DES_8">#REF!</definedName>
    <definedName name="fsdd">#REF!</definedName>
    <definedName name="ClientFax">#REF!</definedName>
    <definedName name="___Val102">#REF!</definedName>
    <definedName name="ProdCode5_4">#REF!</definedName>
    <definedName name="ContWithName_6">#REF!</definedName>
    <definedName name="_pcc1">#REF!</definedName>
    <definedName name="start">#REF!</definedName>
    <definedName name="_39___________________________________________123Graph_BCHART_3">#REF!</definedName>
    <definedName name="_48________________________________________123Graph_XCHART_4">#REF!</definedName>
    <definedName name="OCT_ALLSITES">#REF!</definedName>
    <definedName name="actprdNvsInstanceHook">#REF!</definedName>
    <definedName name="tol_61">#REF!</definedName>
    <definedName name="DES_34">#REF!</definedName>
    <definedName name="___PB1">#REF!</definedName>
    <definedName name="Hafeez">#REF!</definedName>
    <definedName name="StrID_30">#REF!</definedName>
    <definedName name="Formula1">#REF!</definedName>
    <definedName name="_ll">#REF!</definedName>
    <definedName name="___Sec2">#REF!</definedName>
    <definedName name="__SDB3">#REF!</definedName>
    <definedName name="topl_10">#REF!</definedName>
    <definedName name="a_32">#REF!</definedName>
    <definedName name="dl">#REF!</definedName>
    <definedName name="__A65555">#REF!</definedName>
    <definedName name="DATA38">#REF!</definedName>
    <definedName name="docu_25">#REF!</definedName>
    <definedName name="k1_table_34">#REF!</definedName>
    <definedName name="ciff">#REF!</definedName>
    <definedName name="RANGEG">#REF!</definedName>
    <definedName name="StrID_34">#REF!</definedName>
    <definedName name="ddddddddd">#REF!</definedName>
    <definedName name="ELECTRICAL">#REF!</definedName>
    <definedName name="botn_8">#REF!</definedName>
    <definedName name="JobID_36">#REF!</definedName>
    <definedName name="TableRange_48">#REF!</definedName>
    <definedName name="annealing_12">#REF!</definedName>
    <definedName name="SALARY_46">#REF!</definedName>
    <definedName name="__123Graph_APROFIT">#REF!</definedName>
    <definedName name="_WGZY__21">#REF!</definedName>
    <definedName name="Land_adv">#REF!</definedName>
    <definedName name="_40CALf_4_1">#REF!</definedName>
    <definedName name="_p_25">#REF!</definedName>
    <definedName name="_AAA7">#REF!</definedName>
    <definedName name="_r_27">#REF!</definedName>
    <definedName name="botl_39">#REF!</definedName>
    <definedName name="DATA16">#REF!</definedName>
    <definedName name="structure_11">#REF!</definedName>
    <definedName name="IT_4">#REF!</definedName>
    <definedName name="wdjdjdj_">#REF!</definedName>
    <definedName name="CorpClient">#REF!</definedName>
    <definedName name="_n">#REF!</definedName>
    <definedName name="DATA117">#REF!</definedName>
    <definedName name="_m_62">#REF!</definedName>
    <definedName name="StrID_65">#REF!</definedName>
    <definedName name="Excel_BuiltIn_Print_Area_1_1_1_9">#REF!</definedName>
    <definedName name="Show.MDB.Update.Warning">#REF!</definedName>
    <definedName name="_r_44">#REF!</definedName>
    <definedName name="fsds">#REF!</definedName>
    <definedName name="fj_100">#REF!</definedName>
    <definedName name="keys">#REF!</definedName>
    <definedName name="rig_27">#REF!</definedName>
    <definedName name="_157SmallProj_Text_4_1">#REF!</definedName>
    <definedName name="CA">#REF!</definedName>
    <definedName name="type2drop23">#REF!</definedName>
    <definedName name="__S12">#REF!</definedName>
    <definedName name="DES_41">#REF!</definedName>
    <definedName name="GLAND">#REF!</definedName>
    <definedName name="_m_63">#REF!</definedName>
    <definedName name="__123Graph_AEXPSAL">#REF!</definedName>
    <definedName name="ahu">#REF!</definedName>
    <definedName name="_GOTO_I10__32">#REF!</definedName>
    <definedName name="JobID_48">#REF!</definedName>
    <definedName name="DATA109D">#REF!</definedName>
    <definedName name="st_300">#REF!</definedName>
    <definedName name="_RVAE306___DOWN_57">#REF!</definedName>
    <definedName name="MB">#REF!</definedName>
    <definedName name="FIRST_ROW">#REF!</definedName>
    <definedName name="SHARED_FORMULA_0">#REF!</definedName>
    <definedName name="DESC51">#REF!</definedName>
    <definedName name="hf_49">#REF!</definedName>
    <definedName name="djkllnhjsnkjakjs">#REF!</definedName>
    <definedName name="___AAA6">#REF!</definedName>
    <definedName name="NSSR170">#REF!</definedName>
    <definedName name="Pay_Date">#REF!</definedName>
    <definedName name="ProjCity">#REF!</definedName>
    <definedName name="FIFTH">#REF!</definedName>
    <definedName name="annealing1_8">#REF!</definedName>
    <definedName name="a___13">#REF!</definedName>
    <definedName name="a_48">#REF!</definedName>
    <definedName name="vertical_col_and_corner_walls">#REF!</definedName>
    <definedName name="A01MI">#REF!</definedName>
    <definedName name="SHARED_FORMULA_2">#REF!</definedName>
    <definedName name="_125_____________________123Graph_XCHART_3">#REF!</definedName>
    <definedName name="XREF_COLUMN_2">#REF!</definedName>
    <definedName name="hf_66">#REF!</definedName>
    <definedName name="lshead">#REF!</definedName>
    <definedName name="Excel_BuiltIn_Database_20">#REF!</definedName>
    <definedName name="PrimeName">#REF!</definedName>
    <definedName name="pbpt">#REF!</definedName>
    <definedName name="__K03">#REF!</definedName>
    <definedName name="ssec22">#REF!</definedName>
    <definedName name="HJGFJSDGHJ">#REF!</definedName>
    <definedName name="_s_37">#REF!</definedName>
    <definedName name="weekly_average_concrete_production">#REF!</definedName>
    <definedName name="Lsec2">#REF!</definedName>
    <definedName name="Excel_BuiltIn_Print_Area_8_1_1">#REF!</definedName>
    <definedName name="RFP003A">#REF!</definedName>
    <definedName name="__AMT13502">#REF!</definedName>
    <definedName name="NSSR63">#REF!</definedName>
    <definedName name="annealing_29">#REF!</definedName>
    <definedName name="Excel_BuiltIn_Print_Area_11_1">#REF!</definedName>
    <definedName name="_208SpecClass_4_1">#REF!</definedName>
    <definedName name="ClientEmail">#REF!</definedName>
    <definedName name="STYPE2DROP1">#REF!</definedName>
    <definedName name="Excel_BuiltIn_Database_24">#REF!</definedName>
    <definedName name="SP3Number_4">#REF!</definedName>
    <definedName name="_173SP2Number_4_1">#REF!</definedName>
    <definedName name="_RVY53..AE53___28">#REF!</definedName>
    <definedName name="DESC37">#REF!</definedName>
    <definedName name="solid_blocks">#REF!</definedName>
    <definedName name="_p_48">#REF!</definedName>
    <definedName name="scfb">#REF!</definedName>
    <definedName name="_96PrimeName_4_1">#REF!</definedName>
    <definedName name="copy">#REF!</definedName>
    <definedName name="EngState_4">#REF!</definedName>
    <definedName name="dg_55">#REF!</definedName>
    <definedName name="LSNO137">#REF!</definedName>
    <definedName name="zs___0">#REF!</definedName>
    <definedName name="DATA111J">#REF!</definedName>
    <definedName name="LSNO226">#REF!</definedName>
    <definedName name="sdgsdsdf">#REF!</definedName>
    <definedName name="_Table2_In1">#REF!</definedName>
    <definedName name="_p_34">#REF!</definedName>
    <definedName name="boml_12">#REF!</definedName>
    <definedName name="SDOFSNDFSDO">#REF!</definedName>
    <definedName name="Title1_24">#REF!</definedName>
    <definedName name="Em___13">#REF!</definedName>
    <definedName name="idcghjj">#REF!</definedName>
    <definedName name="ProjCity_6">#REF!</definedName>
    <definedName name="_WGZY__66">#REF!</definedName>
    <definedName name="rig">#REF!</definedName>
    <definedName name="boml_29">#REF!</definedName>
    <definedName name="Excel_BuiltIn_Database_61">#REF!</definedName>
    <definedName name="MB5Length">#REF!</definedName>
    <definedName name="sfsf">#REF!</definedName>
    <definedName name="AREAS_PR_Pipe_Racks">#REF!</definedName>
    <definedName name="annealing_49">#REF!</definedName>
    <definedName name="lel_63">#REF!</definedName>
    <definedName name="EXPSALE">#REF!</definedName>
    <definedName name="W2_210100.">#REF!</definedName>
    <definedName name="dq_49">#REF!</definedName>
    <definedName name="NSSR111">#REF!</definedName>
    <definedName name="AAAA6">#REF!</definedName>
    <definedName name="hj">#REF!</definedName>
    <definedName name="_s_12">#REF!</definedName>
    <definedName name="_PPRN3..AF242_65">#REF!</definedName>
    <definedName name="bol_63">#REF!</definedName>
    <definedName name="SpecEnv2_Text">#REF!</definedName>
    <definedName name="ssdfb">#REF!</definedName>
    <definedName name="ARM">#REF!</definedName>
    <definedName name="Ssec3">#REF!</definedName>
    <definedName name="manish">#REF!</definedName>
    <definedName name="DESC2">#REF!</definedName>
    <definedName name="Tools">#REF!</definedName>
    <definedName name="Breaks_53">#REF!</definedName>
    <definedName name="docu_43">#REF!</definedName>
    <definedName name="FFGB28">#REF!</definedName>
    <definedName name="_m_49">#REF!</definedName>
    <definedName name="designed_20">#REF!</definedName>
    <definedName name="MB9Length">#REF!</definedName>
    <definedName name="_14______________________________________________________123Graph_ACHART_4">#REF!</definedName>
    <definedName name="EXIT_64">#REF!</definedName>
    <definedName name="sandstones">#REF!</definedName>
    <definedName name="_21BidClass_4_1">#REF!</definedName>
    <definedName name="KC139_38">#REF!</definedName>
    <definedName name="hf_31">#REF!</definedName>
    <definedName name="_RVAE395___DOWN_26">#REF!</definedName>
    <definedName name="_________aj1">#REF!</definedName>
    <definedName name="INFRASTRUCTURE_ENTRY">#REF!</definedName>
    <definedName name="W2_209680">#REF!</definedName>
    <definedName name="sfsd">#REF!</definedName>
    <definedName name="Revision_12">#REF!</definedName>
    <definedName name="robot_42">#REF!</definedName>
    <definedName name="_15___123Graph_ACHART_3">#REF!</definedName>
    <definedName name="LSNO94">#REF!</definedName>
    <definedName name="StrID_37">#REF!</definedName>
    <definedName name="All_Item">#REF!</definedName>
    <definedName name="hjkhjk">#REF!</definedName>
    <definedName name="___tk1">#REF!</definedName>
    <definedName name="_p_28">#REF!</definedName>
    <definedName name="bol_41">#REF!</definedName>
    <definedName name="___sum120">#REF!</definedName>
    <definedName name="Breaks_27">#REF!</definedName>
    <definedName name="BusType_4">#REF!</definedName>
    <definedName name="tol_66">#REF!</definedName>
    <definedName name="S0_57">#REF!</definedName>
    <definedName name="PROFITABILITYSCHEDULES">#REF!</definedName>
    <definedName name="rel_35">#REF!</definedName>
    <definedName name="StrID_41">#REF!</definedName>
    <definedName name="SAMBOH">#REF!</definedName>
    <definedName name="_84indf_4_1">#REF!</definedName>
    <definedName name="Title1_31">#REF!</definedName>
    <definedName name="MONTH_CONDITION">#REF!</definedName>
    <definedName name="DES_42">#REF!</definedName>
    <definedName name="ram">#REF!</definedName>
    <definedName name="ooooooooo">#REF!</definedName>
    <definedName name="_____g2811">#REF!</definedName>
    <definedName name="tol_50">#REF!</definedName>
    <definedName name="dia">#REF!</definedName>
    <definedName name="__sec5">#REF!</definedName>
    <definedName name="_0_52">#REF!</definedName>
    <definedName name="project_41">#REF!</definedName>
    <definedName name="_0_48">#REF!</definedName>
    <definedName name="Revision_46">#REF!</definedName>
    <definedName name="SALARY_25">#REF!</definedName>
    <definedName name="DATA110I">#REF!</definedName>
    <definedName name="JobID_56">#REF!</definedName>
    <definedName name="k1_table_43">#REF!</definedName>
    <definedName name="Lift_Lobby">#REF!</definedName>
    <definedName name="manday1___11">#REF!</definedName>
    <definedName name="DATA161">#REF!</definedName>
    <definedName name="FQAQ">#REF!</definedName>
    <definedName name="_x_46">#REF!</definedName>
    <definedName name="sstype3dropp">#REF!</definedName>
    <definedName name="Approachslab">#REF!</definedName>
    <definedName name="ttt_42">#REF!</definedName>
    <definedName name="_106_________________________123Graph_ACHART_4">#REF!</definedName>
    <definedName name="bol_45">#REF!</definedName>
    <definedName name="rig_48">#REF!</definedName>
    <definedName name="DES_28">#REF!</definedName>
    <definedName name="_Dist_Values">#REF!</definedName>
    <definedName name="_sec3">#REF!</definedName>
    <definedName name="hgbkh">#REF!</definedName>
    <definedName name="EXIT_65">#REF!</definedName>
    <definedName name="RCC_pipE_cost">#REF!</definedName>
    <definedName name="g_48">#REF!</definedName>
    <definedName name="DATA138I">#REF!</definedName>
    <definedName name="_17AcctPrio_4_1">#REF!</definedName>
    <definedName name="SiteExpence">#REF!</definedName>
    <definedName name="DATA142III">#REF!</definedName>
    <definedName name="a_55">#REF!</definedName>
    <definedName name="Subject_24">#REF!</definedName>
    <definedName name="DESC133">#REF!</definedName>
    <definedName name="UNICOD_24">#REF!</definedName>
    <definedName name="PrimePrio_Text_4">#REF!</definedName>
    <definedName name="cv_25">#REF!</definedName>
    <definedName name="lel_9">#REF!</definedName>
    <definedName name="TBM_No.">#REF!</definedName>
    <definedName name="_WGZY__51">#REF!</definedName>
    <definedName name="_RVAE358___DOWN_63">#REF!</definedName>
    <definedName name="robot_63">#REF!</definedName>
    <definedName name="adj">#REF!</definedName>
    <definedName name="pvc_400">#REF!</definedName>
    <definedName name="SP1Name_4">#REF!</definedName>
    <definedName name="SpecEnv2_4">#REF!</definedName>
    <definedName name="bua_49">#REF!</definedName>
    <definedName name="_RVAE395___DOWN_65">#REF!</definedName>
    <definedName name="DATA135280">#REF!</definedName>
    <definedName name="_111________________________123Graph_XCHART_3">#REF!</definedName>
    <definedName name="TableRange_20">#REF!</definedName>
    <definedName name="__FOO4">#REF!</definedName>
    <definedName name="Title2_55">#REF!</definedName>
    <definedName name="rel_29">#REF!</definedName>
    <definedName name="NO">#REF!</definedName>
    <definedName name="DATA136N">#REF!</definedName>
    <definedName name="_2Excel_BuiltIn_Print_Area_10">#REF!</definedName>
    <definedName name="DESC93">#REF!</definedName>
    <definedName name="DES_10">#REF!</definedName>
    <definedName name="CATIN">#REF!</definedName>
    <definedName name="boml_66">#REF!</definedName>
    <definedName name="DATA108J">#REF!</definedName>
    <definedName name="_IDC21">#REF!</definedName>
    <definedName name="LSNO211">#REF!</definedName>
    <definedName name="_101___________________________123Graph_XCHART_3">#REF!</definedName>
    <definedName name="checked_9">#REF!</definedName>
    <definedName name="UNICOD_63">#REF!</definedName>
    <definedName name="_n_61">#REF!</definedName>
    <definedName name="bol_9">#REF!</definedName>
    <definedName name="designed_10">#REF!</definedName>
    <definedName name="Table_12">#REF!</definedName>
    <definedName name="swf_4">#REF!</definedName>
    <definedName name="Excel_BuiltIn__FilterDatabase_9">#REF!</definedName>
    <definedName name="Subject_30">#REF!</definedName>
    <definedName name="_RVAE358___DOWN_32">#REF!</definedName>
    <definedName name="pvc_300">#REF!</definedName>
    <definedName name="boml_20">#REF!</definedName>
    <definedName name="Rev_66">#REF!</definedName>
    <definedName name="_146_________________123Graph_ACHART_4">#REF!</definedName>
    <definedName name="____A99999">#REF!</definedName>
    <definedName name="topl_11">#REF!</definedName>
    <definedName name="_aaa545">#REF!</definedName>
    <definedName name="re_52">#REF!</definedName>
    <definedName name="ED">#REF!</definedName>
    <definedName name="project_46">#REF!</definedName>
    <definedName name="Rev_26">#REF!</definedName>
    <definedName name="rrcost">#REF!</definedName>
    <definedName name="_220_____123Graph_BCHART_4">#REF!</definedName>
    <definedName name="Quantity">#REF!</definedName>
    <definedName name="sstype3slabb">#REF!</definedName>
    <definedName name="per">#REF!</definedName>
    <definedName name="results_range">#REF!</definedName>
    <definedName name="DATA90">#REF!</definedName>
    <definedName name="errght">#REF!</definedName>
    <definedName name="hf_21">#REF!</definedName>
    <definedName name="DES_63">#REF!</definedName>
    <definedName name="_WGZY__45">#REF!</definedName>
    <definedName name="Company">#REF!</definedName>
    <definedName name="dg_46">#REF!</definedName>
    <definedName name="LSNO132">#REF!</definedName>
    <definedName name="_205_______123Graph_ACHART_3">#REF!</definedName>
    <definedName name="jbhjb">#REF!</definedName>
    <definedName name="LSNO222">#REF!</definedName>
    <definedName name="_WGZY__61">#REF!</definedName>
    <definedName name="_m_10">#REF!</definedName>
    <definedName name="Columns_10">#REF!</definedName>
    <definedName name="Title1_41">#REF!</definedName>
    <definedName name="FCode">#REF!</definedName>
    <definedName name="P12_5PAGE266">#REF!</definedName>
    <definedName name="Title1_52">#REF!</definedName>
    <definedName name="Location___20">#REF!</definedName>
    <definedName name="LSNO104">#REF!</definedName>
    <definedName name="T0_10">#REF!</definedName>
    <definedName name="_x_28">#REF!</definedName>
    <definedName name="AAS">#REF!</definedName>
    <definedName name="_C">#REF!</definedName>
    <definedName name="ccccc">#REF!</definedName>
    <definedName name="AcctPrio_4">#REF!</definedName>
    <definedName name="_34cab31s_4_1">#REF!</definedName>
    <definedName name="______________pqr1">#REF!</definedName>
    <definedName name="SSEC54">#REF!</definedName>
    <definedName name="A4_">#REF!</definedName>
    <definedName name="___Val201">#REF!</definedName>
    <definedName name="__idc3">#REF!</definedName>
    <definedName name="_SEC74">#REF!</definedName>
    <definedName name="EXIT_34">#REF!</definedName>
    <definedName name="_7__123Graph_ACHART_3">#REF!</definedName>
    <definedName name="___bol1">#REF!</definedName>
    <definedName name="TYPE2DROP24">#REF!</definedName>
    <definedName name="__SUM500">#REF!</definedName>
    <definedName name="KC139_63">#REF!</definedName>
    <definedName name="COS_UC">#REF!</definedName>
    <definedName name="_NN1">#REF!</definedName>
    <definedName name="Title2_27">#REF!</definedName>
    <definedName name="_65___________________________________123Graph_ACHART_3">#REF!</definedName>
    <definedName name="bol_36">#REF!</definedName>
    <definedName name="ree_58">#REF!</definedName>
    <definedName name="SALARY_11">#REF!</definedName>
    <definedName name="DATA111L">#REF!</definedName>
    <definedName name="df_31">#REF!</definedName>
    <definedName name="TABLE2_30">#REF!</definedName>
    <definedName name="lef_27">#REF!</definedName>
    <definedName name="graph">#REF!</definedName>
    <definedName name="JobID_27">#REF!</definedName>
    <definedName name="rect_4_415_66">#REF!</definedName>
    <definedName name="ree_41">#REF!</definedName>
    <definedName name="Excel_BuiltIn_Print_Area_10">#REF!</definedName>
    <definedName name="Service">#REF!</definedName>
    <definedName name="zcr">#REF!</definedName>
    <definedName name="_p_10">#REF!</definedName>
    <definedName name="designed_31">#REF!</definedName>
    <definedName name="checked">#REF!</definedName>
    <definedName name="___VAR13502">#REF!</definedName>
    <definedName name="cstf">#REF!</definedName>
    <definedName name="Fp">#REF!</definedName>
    <definedName name="look">#REF!</definedName>
    <definedName name="UNICOD_12">#REF!</definedName>
    <definedName name="_RVAE358___DOWN_41">#REF!</definedName>
    <definedName name="ttt_9">#REF!</definedName>
    <definedName name="designed_56">#REF!</definedName>
    <definedName name="_a_53">#REF!</definedName>
    <definedName name="lsest">#REF!</definedName>
    <definedName name="DATA114">#REF!</definedName>
    <definedName name="_RVY53..AE53___48">#REF!</definedName>
    <definedName name="_n_43">#REF!</definedName>
    <definedName name="_a_30">#REF!</definedName>
    <definedName name="ttt_46">#REF!</definedName>
    <definedName name="SALARY_38">#REF!</definedName>
    <definedName name="NSSR22">#REF!</definedName>
    <definedName name="_RVY53..AE53___20">#REF!</definedName>
    <definedName name="IT_66">#REF!</definedName>
    <definedName name="TABLE2_36">#REF!</definedName>
    <definedName name="__SEC83">#REF!</definedName>
    <definedName name="SSTYPE3DROP3">#REF!</definedName>
    <definedName name="DESC1013">#REF!</definedName>
    <definedName name="NSSR130">#REF!</definedName>
    <definedName name="rect_4_415_41">#REF!</definedName>
    <definedName name="ProjState_6">#REF!</definedName>
    <definedName name="ValveCloseoff">#REF!</definedName>
    <definedName name="_0_38">#REF!</definedName>
    <definedName name="Hu___0">#REF!</definedName>
    <definedName name="_p_55">#REF!</definedName>
    <definedName name="annealing1_28">#REF!</definedName>
    <definedName name="apipe">#REF!</definedName>
    <definedName name="__lsc44">#REF!</definedName>
    <definedName name="DATA125">#REF!</definedName>
    <definedName name="schools_56">#REF!</definedName>
    <definedName name="_PPRN3..AF242_53">#REF!</definedName>
    <definedName name="_r_64">#REF!</definedName>
    <definedName name="df_48">#REF!</definedName>
    <definedName name="k1_table_65">#REF!</definedName>
    <definedName name="works_range">#REF!</definedName>
    <definedName name="_______bol1">#REF!</definedName>
    <definedName name="_m_42">#REF!</definedName>
    <definedName name="botn">#REF!</definedName>
    <definedName name="NSSR163">#REF!</definedName>
    <definedName name="dc_11">#REF!</definedName>
    <definedName name="removes">#REF!</definedName>
    <definedName name="shd">#REF!</definedName>
    <definedName name="work_30">#REF!</definedName>
    <definedName name="_RVAE395___DOWN_35">#REF!</definedName>
    <definedName name="m15flooring">#REF!</definedName>
    <definedName name="LSNO33">#REF!</definedName>
    <definedName name="dq_46">#REF!</definedName>
    <definedName name="Value_Col">#REF!</definedName>
    <definedName name="DESC38">#REF!</definedName>
    <definedName name="BC">#REF!</definedName>
    <definedName name="_s_20">#REF!</definedName>
    <definedName name="_Sec4">#REF!</definedName>
    <definedName name="_159_______________123Graph_BCHART_3">#REF!</definedName>
    <definedName name="_64EngPrio_4_1">#REF!</definedName>
    <definedName name="ProjNum_4">#REF!</definedName>
    <definedName name="SP5Number_6">#REF!</definedName>
    <definedName name="EXIT_26">#REF!</definedName>
    <definedName name="Table_57">#REF!</definedName>
    <definedName name="botl_53">#REF!</definedName>
    <definedName name="_PPRN3..AF242_47">#REF!</definedName>
    <definedName name="_247TierCode_4_1">#REF!</definedName>
    <definedName name="rect_4_415_27">#REF!</definedName>
    <definedName name="aadawawdaW">#REF!</definedName>
    <definedName name="TableRange_43">#REF!</definedName>
    <definedName name="SALARY_62">#REF!</definedName>
    <definedName name="NSSR167">#REF!</definedName>
    <definedName name="designed_65">#REF!</definedName>
    <definedName name="lel_46">#REF!</definedName>
    <definedName name="Gypsum_Plaster_of_3mm_thk">#REF!</definedName>
    <definedName name="firstValve">#REF!</definedName>
    <definedName name="Zins_Garantee">#REF!</definedName>
    <definedName name="cst">#REF!</definedName>
    <definedName name="topl_20">#REF!</definedName>
    <definedName name="DATA113B">#REF!</definedName>
    <definedName name="____A655600">#REF!</definedName>
    <definedName name="ProdForm">#REF!</definedName>
    <definedName name="Excel_BuiltIn__FilterDatabase">#REF!</definedName>
    <definedName name="X">#REF!</definedName>
    <definedName name="____per3">#REF!</definedName>
    <definedName name="_99___________________________123Graph_BCHART_3">#REF!</definedName>
    <definedName name="CASH_OUT">#REF!</definedName>
    <definedName name="dq_21">#REF!</definedName>
    <definedName name="SEPT01PROFITABILITY">#REF!</definedName>
    <definedName name="Excel_BuiltIn_Database_43">#REF!</definedName>
    <definedName name="summaries">#REF!</definedName>
    <definedName name="I___0">#REF!</definedName>
    <definedName name="ValveFlow">#REF!</definedName>
    <definedName name="Excel_BuiltIn_Print_Titles_2">#REF!</definedName>
    <definedName name="re_44">#REF!</definedName>
    <definedName name="idch">#REF!</definedName>
    <definedName name="Columns_32">#REF!</definedName>
    <definedName name="_PPRN3..AF242_20">#REF!</definedName>
    <definedName name="_r_21">#REF!</definedName>
    <definedName name="project_21">#REF!</definedName>
    <definedName name="gajsdfuasfk">#REF!</definedName>
    <definedName name="Anchoring">#REF!</definedName>
    <definedName name="_rim4">#REF!</definedName>
    <definedName name="m10_foundation">#REF!</definedName>
    <definedName name="botl_41">#REF!</definedName>
    <definedName name="_24___________________________________________________123Graph_BCHART_4">#REF!</definedName>
    <definedName name="handling">#REF!</definedName>
    <definedName name="idctb1">#REF!</definedName>
    <definedName name="ClientZip">#REF!</definedName>
    <definedName name="_WGZY__8">#REF!</definedName>
    <definedName name="_40___________________________________________123Graph_BCHART_4">#REF!</definedName>
    <definedName name="dg_24">#REF!</definedName>
    <definedName name="g_61">#REF!</definedName>
    <definedName name="KC139_34">#REF!</definedName>
    <definedName name="excf">#REF!</definedName>
    <definedName name="fdrop102">#REF!</definedName>
    <definedName name="OVER_HEADS_ENTRY">#REF!</definedName>
    <definedName name="BUDDHA">#REF!</definedName>
    <definedName name="_idc3">#REF!</definedName>
    <definedName name="Excel_BuiltIn_Database_9">#REF!</definedName>
    <definedName name="DATA79C">#REF!</definedName>
    <definedName name="_300______123Graph_XCHART_4">#REF!</definedName>
    <definedName name="_sec71">#REF!</definedName>
    <definedName name="_aoc7">#REF!</definedName>
    <definedName name="Sdate_4">#REF!</definedName>
    <definedName name="DIns">#REF!</definedName>
    <definedName name="ind">#REF!</definedName>
    <definedName name="___AMT13502">#REF!</definedName>
    <definedName name="DESC110C">#REF!</definedName>
    <definedName name="RMIN">#REF!</definedName>
    <definedName name="BG">#REF!</definedName>
    <definedName name="___per3">#REF!</definedName>
    <definedName name="Columns_40">#REF!</definedName>
    <definedName name="DATA58">#REF!</definedName>
    <definedName name="_GOTO_I10__1">#REF!</definedName>
    <definedName name="DATA151D">#REF!</definedName>
    <definedName name="bol_49">#REF!</definedName>
    <definedName name="KC139_35">#REF!</definedName>
    <definedName name="man_power_sum">#REF!</definedName>
    <definedName name="saudirf">#REF!</definedName>
    <definedName name="GMPercent_6">#REF!</definedName>
    <definedName name="ESSR11">#REF!</definedName>
    <definedName name="scw">#REF!</definedName>
    <definedName name="_PPRN3..AF242_46">#REF!</definedName>
    <definedName name="Table_11">#REF!</definedName>
    <definedName name="__mm2">#REF!</definedName>
    <definedName name="SALARY_32">#REF!</definedName>
    <definedName name="_ALT4">#REF!</definedName>
    <definedName name="checked_47">#REF!</definedName>
    <definedName name="______KC139">#REF!</definedName>
    <definedName name="_RVAE395___DOWN_29">#REF!</definedName>
    <definedName name="_103ProdCode1_4_1">#REF!</definedName>
    <definedName name="rig_51">#REF!</definedName>
    <definedName name="Rev_34">#REF!</definedName>
    <definedName name="cpcl">#REF!</definedName>
    <definedName name="gs_29">#REF!</definedName>
    <definedName name="docu_29">#REF!</definedName>
    <definedName name="_RVY53..AE53___45">#REF!</definedName>
    <definedName name="Breaks_38">#REF!</definedName>
    <definedName name="RANGEC">#REF!</definedName>
    <definedName name="JobID_38">#REF!</definedName>
    <definedName name="columnLength">#REF!</definedName>
    <definedName name="Qc___13">#REF!</definedName>
    <definedName name="__aaa10">#REF!</definedName>
    <definedName name="oh">#REF!</definedName>
    <definedName name="sets">#REF!</definedName>
    <definedName name="DESC151">#REF!</definedName>
    <definedName name="Breaks_66">#REF!</definedName>
    <definedName name="p_61">#REF!</definedName>
    <definedName name="_C_26">#REF!</definedName>
    <definedName name="__1__123Graph_ACHART_3">#REF!</definedName>
    <definedName name="_s_11">#REF!</definedName>
    <definedName name="______mm1">#REF!</definedName>
    <definedName name="DESC113B">#REF!</definedName>
    <definedName name="I">#REF!</definedName>
    <definedName name="hf_46">#REF!</definedName>
    <definedName name="追加分_PriceList2002と2001との差分_">#REF!</definedName>
    <definedName name="_m_37">#REF!</definedName>
    <definedName name="_p_62">#REF!</definedName>
    <definedName name="hf_11">#REF!</definedName>
    <definedName name="_CY53___47">#REF!</definedName>
    <definedName name="STYPE2DROP4">#REF!</definedName>
    <definedName name="IT_57">#REF!</definedName>
    <definedName name="DESC110B">#REF!</definedName>
    <definedName name="SrvcCode5">#REF!</definedName>
    <definedName name="SP3Name_6">#REF!</definedName>
    <definedName name="ssdd">#REF!</definedName>
    <definedName name="_loc1">#REF!</definedName>
    <definedName name="mix_M30">#REF!</definedName>
    <definedName name="_a_4">#REF!</definedName>
    <definedName name="library">#REF!</definedName>
    <definedName name="_RVAE306___DOWN_26">#REF!</definedName>
    <definedName name="_64___123Graph_XCHART_4">#REF!</definedName>
    <definedName name="_RVAE358___DOWN_35">#REF!</definedName>
    <definedName name="docu_44">#REF!</definedName>
    <definedName name="_148_________________123Graph_BCHART_4">#REF!</definedName>
    <definedName name="_RVAE358___DOWN_57">#REF!</definedName>
    <definedName name="UP">#REF!</definedName>
    <definedName name="schools_53">#REF!</definedName>
    <definedName name="rect_4_415_40">#REF!</definedName>
    <definedName name="ps_est">#REF!</definedName>
    <definedName name="_GOTO_I10__45">#REF!</definedName>
    <definedName name="__foo3">#REF!</definedName>
    <definedName name="_RVAE306___DOWN_51">#REF!</definedName>
    <definedName name="checked_64">#REF!</definedName>
    <definedName name="constrn">#REF!</definedName>
    <definedName name="zl___0">#REF!</definedName>
    <definedName name="NSSR34">#REF!</definedName>
    <definedName name="DESC111E">#REF!</definedName>
    <definedName name="_p_26">#REF!</definedName>
    <definedName name="__SUM540">#REF!</definedName>
    <definedName name="ttt_27">#REF!</definedName>
    <definedName name="rosid_48">#REF!</definedName>
    <definedName name="_3__123Graph_BCHART_3">#REF!</definedName>
    <definedName name="st_150">#REF!</definedName>
    <definedName name="Auftragswert">#REF!</definedName>
    <definedName name="__123Graph_BIncome">#REF!</definedName>
    <definedName name="__AAA21">#REF!</definedName>
    <definedName name="W2_210440">#REF!</definedName>
    <definedName name="boml_47">#REF!</definedName>
    <definedName name="docu_62">#REF!</definedName>
    <definedName name="DATA134200">#REF!</definedName>
    <definedName name="botn_49">#REF!</definedName>
    <definedName name="ttt_43">#REF!</definedName>
    <definedName name="project_57">#REF!</definedName>
    <definedName name="rect_4_415_28">#REF!</definedName>
    <definedName name="SrvcCode1_Text_4">#REF!</definedName>
    <definedName name="prince">#REF!</definedName>
    <definedName name="asdas">#REF!</definedName>
    <definedName name="lel_62">#REF!</definedName>
    <definedName name="annealing_53">#REF!</definedName>
    <definedName name="Ql___0">#REF!</definedName>
    <definedName name="uuuuuuuu">#REF!</definedName>
    <definedName name="__SUM440">#REF!</definedName>
    <definedName name="_r_20">#REF!</definedName>
    <definedName name="Rev_9">#REF!</definedName>
    <definedName name="__sec3">#REF!</definedName>
    <definedName name="dc_63">#REF!</definedName>
    <definedName name="lel_11">#REF!</definedName>
    <definedName name="___AMT13300">#REF!</definedName>
    <definedName name="Revision_44">#REF!</definedName>
    <definedName name="_GOTO_I10__41">#REF!</definedName>
    <definedName name="Km___13">#REF!</definedName>
    <definedName name="topl_64">#REF!</definedName>
    <definedName name="GFAPerimeter">#REF!</definedName>
    <definedName name="S0_55">#REF!</definedName>
    <definedName name="Rev_57">#REF!</definedName>
    <definedName name="annealing_44">#REF!</definedName>
    <definedName name="lel_38">#REF!</definedName>
    <definedName name="DESC111K">#REF!</definedName>
    <definedName name="data2">#REF!</definedName>
    <definedName name="Xl___13">#REF!</definedName>
    <definedName name="_s_45">#REF!</definedName>
    <definedName name="botn_43">#REF!</definedName>
    <definedName name="__Val102">#REF!</definedName>
    <definedName name="DATA112C">#REF!</definedName>
    <definedName name="______________________pqr2">#REF!</definedName>
    <definedName name="EXIT_25">#REF!</definedName>
    <definedName name="LSNO61">#REF!</definedName>
    <definedName name="Columns_56">#REF!</definedName>
    <definedName name="DESC30">#REF!</definedName>
    <definedName name="gi_600">#REF!</definedName>
    <definedName name="Country">#REF!</definedName>
    <definedName name="_RVY53..AE53___56">#REF!</definedName>
    <definedName name="NSSR12">#REF!</definedName>
    <definedName name="ajitha">#REF!</definedName>
    <definedName name="LSNO248">#REF!</definedName>
    <definedName name="botl_44">#REF!</definedName>
    <definedName name="S0_8">#REF!</definedName>
    <definedName name="checked_63">#REF!</definedName>
    <definedName name="man___12">#REF!</definedName>
    <definedName name="SP5Number">#REF!</definedName>
    <definedName name="NSSR28">#REF!</definedName>
    <definedName name="ttt_53">#REF!</definedName>
    <definedName name="_GOTO_I10__33">#REF!</definedName>
    <definedName name="Excel_BuiltIn_Database_55">#REF!</definedName>
    <definedName name="topn_29">#REF!</definedName>
    <definedName name="abstract">#REF!</definedName>
    <definedName name="SalesMgr_6">#REF!</definedName>
    <definedName name="A3_">#REF!</definedName>
    <definedName name="work_39">#REF!</definedName>
    <definedName name="Sr_No">#REF!</definedName>
    <definedName name="_89MarketType_4_1">#REF!</definedName>
    <definedName name="DESC109M">#REF!</definedName>
    <definedName name="designed_61">#REF!</definedName>
    <definedName name="ttt_34">#REF!</definedName>
    <definedName name="project_64">#REF!</definedName>
    <definedName name="quar">#REF!</definedName>
    <definedName name="_35_____________________________________________123Graph_BCHART_3">#REF!</definedName>
    <definedName name="ttt_52">#REF!</definedName>
    <definedName name="DATA4">#REF!</definedName>
    <definedName name="RNNN">#REF!</definedName>
    <definedName name="FIT">#REF!</definedName>
    <definedName name="annealing1_30">#REF!</definedName>
    <definedName name="_GOTO_I10__37">#REF!</definedName>
    <definedName name="LSNO57">#REF!</definedName>
    <definedName name="jkkkj">#REF!</definedName>
    <definedName name="apet">#REF!</definedName>
    <definedName name="PAN_TILES">#REF!</definedName>
    <definedName name="sdsd">#REF!</definedName>
    <definedName name="Excel_BuiltIn_Print_Area_1_1_1_1_1">#REF!</definedName>
    <definedName name="DATA111E">#REF!</definedName>
    <definedName name="RANGEB1">#REF!</definedName>
    <definedName name="_s_8">#REF!</definedName>
    <definedName name="I___13">#REF!</definedName>
    <definedName name="sjkdfjsdp">#REF!</definedName>
    <definedName name="type4drop4">#REF!</definedName>
    <definedName name="Excel_BuiltIn_Print_Area_10_1_1">#REF!</definedName>
    <definedName name="dc_40">#REF!</definedName>
    <definedName name="DATA128C">#REF!</definedName>
    <definedName name="TableRange">#REF!</definedName>
    <definedName name="gs_50">#REF!</definedName>
    <definedName name="_32cab21s_4_1">#REF!</definedName>
    <definedName name="FRNN">#REF!</definedName>
    <definedName name="master">#REF!</definedName>
    <definedName name="DESC26">#REF!</definedName>
    <definedName name="p_34">#REF!</definedName>
    <definedName name="TABLE2_25">#REF!</definedName>
    <definedName name="exp.joints">#REF!</definedName>
    <definedName name="cab21us_6">#REF!</definedName>
    <definedName name="_DIA2">#REF!</definedName>
    <definedName name="Excel_BuiltIn_Database_36">#REF!</definedName>
    <definedName name="aaaaa">#REF!</definedName>
    <definedName name="KJGLG">#REF!</definedName>
    <definedName name="LSNO154">#REF!</definedName>
    <definedName name="_RVAE306___DOWN_35">#REF!</definedName>
    <definedName name="TEs___0">#REF!</definedName>
    <definedName name="EngState">#REF!</definedName>
    <definedName name="lel_49">#REF!</definedName>
    <definedName name="DATA139VII">#REF!</definedName>
    <definedName name="blv_32">#REF!</definedName>
    <definedName name="cv_40">#REF!</definedName>
    <definedName name="DESC80">#REF!</definedName>
    <definedName name="B3Length">#REF!</definedName>
    <definedName name="tS___0">#REF!</definedName>
    <definedName name="TRADESMAN">#REF!</definedName>
    <definedName name="_130____________________123Graph_BCHART_4">#REF!</definedName>
    <definedName name="tol_52">#REF!</definedName>
    <definedName name="__iv66666">#REF!</definedName>
    <definedName name="docu_50">#REF!</definedName>
    <definedName name="SXZCAX">#REF!</definedName>
    <definedName name="___SUM410">#REF!</definedName>
    <definedName name="msf">#REF!</definedName>
    <definedName name="CONum_4">#REF!</definedName>
    <definedName name="_MN1">#REF!</definedName>
    <definedName name="TTLSALE">#REF!</definedName>
    <definedName name="dg_27">#REF!</definedName>
    <definedName name="__123Graph_LBL_A">#REF!</definedName>
    <definedName name="rect_4_415_55">#REF!</definedName>
    <definedName name="__SUM903">#REF!</definedName>
    <definedName name="RAAAAAA">#REF!</definedName>
    <definedName name="ProdPct5_4">#REF!</definedName>
    <definedName name="NSSR165">#REF!</definedName>
    <definedName name="____pqr1">#REF!</definedName>
    <definedName name="_67EstCost_4_1">#REF!</definedName>
    <definedName name="fdrop">#REF!</definedName>
    <definedName name="LSNO82">#REF!</definedName>
    <definedName name="T0_62">#REF!</definedName>
    <definedName name="____MN1">#REF!</definedName>
    <definedName name="QtyB05">#REF!</definedName>
    <definedName name="_PPRN3..AF242_45">#REF!</definedName>
    <definedName name="_m_35">#REF!</definedName>
    <definedName name="____K03">#REF!</definedName>
    <definedName name="rosid_32">#REF!</definedName>
    <definedName name="rosid_8">#REF!</definedName>
    <definedName name="docu_56">#REF!</definedName>
    <definedName name="__123Graph_ANETWORTH">#REF!</definedName>
    <definedName name="df_26">#REF!</definedName>
    <definedName name="SrvcCode4_6">#REF!</definedName>
    <definedName name="___exc1">#REF!</definedName>
    <definedName name="k1_table_8">#REF!</definedName>
    <definedName name="LSNO40">#REF!</definedName>
    <definedName name="Breaks_11">#REF!</definedName>
    <definedName name="XREF_COLUMN_1">#REF!</definedName>
    <definedName name="DATA122">#REF!</definedName>
    <definedName name="lef_40">#REF!</definedName>
    <definedName name="__aoc10">#REF!</definedName>
    <definedName name="Section_8_Title">#REF!</definedName>
    <definedName name="_r_28">#REF!</definedName>
    <definedName name="__17_____123Graph_XCHART_3">#REF!</definedName>
    <definedName name="RMC">#REF!</definedName>
    <definedName name="DESC127G">#REF!</definedName>
    <definedName name="k1_table_35">#REF!</definedName>
    <definedName name="iris">#REF!</definedName>
    <definedName name="tyh">#REF!</definedName>
    <definedName name="NSSR46">#REF!</definedName>
    <definedName name="_60___123Graph_XCHART_4">#REF!</definedName>
    <definedName name="xyzz">#REF!</definedName>
    <definedName name="________f1">#REF!</definedName>
    <definedName name="lel_55">#REF!</definedName>
    <definedName name="UNICOD_42">#REF!</definedName>
    <definedName name="_RVAE358___DOWN_10">#REF!</definedName>
    <definedName name="DGDF">#REF!</definedName>
    <definedName name="Rev_47">#REF!</definedName>
    <definedName name="_49ContWithName_4_1">#REF!</definedName>
    <definedName name="dim4e">#REF!</definedName>
    <definedName name="_WGZY__12">#REF!</definedName>
    <definedName name="Location___24">#REF!</definedName>
    <definedName name="schools_57">#REF!</definedName>
    <definedName name="area">#REF!</definedName>
    <definedName name="_C_65">#REF!</definedName>
    <definedName name="__123Graph_LBL_E">#REF!</definedName>
    <definedName name="concrete_dept_lbr_productivity">#REF!</definedName>
    <definedName name="lsec12">#REF!</definedName>
    <definedName name="StrID_29">#REF!</definedName>
    <definedName name="LSNO195">#REF!</definedName>
    <definedName name="_Ctr10">#REF!</definedName>
    <definedName name="zcz">#REF!</definedName>
    <definedName name="rel_25">#REF!</definedName>
    <definedName name="dg_21">#REF!</definedName>
    <definedName name="gv_65">#REF!</definedName>
    <definedName name="annealing_8">#REF!</definedName>
    <definedName name="NSSR51">#REF!</definedName>
    <definedName name="blv_100">#REF!</definedName>
    <definedName name="TableRange_66">#REF!</definedName>
    <definedName name="IT_1">#REF!</definedName>
    <definedName name="SrvcCode3_4">#REF!</definedName>
    <definedName name="col">#REF!</definedName>
    <definedName name="cabf">#REF!</definedName>
    <definedName name="annealing_56">#REF!</definedName>
    <definedName name="Breaks_50">#REF!</definedName>
    <definedName name="DESC127">#REF!</definedName>
    <definedName name="___________________________KC139">#REF!</definedName>
    <definedName name="designed_44">#REF!</definedName>
    <definedName name="EXIT_53">#REF!</definedName>
    <definedName name="lel_57">#REF!</definedName>
    <definedName name="lstf">#REF!</definedName>
    <definedName name="TRE">#REF!</definedName>
    <definedName name="DATA13450">#REF!</definedName>
    <definedName name="Section_7_Title">#REF!</definedName>
    <definedName name="_RVY53..AE53___39">#REF!</definedName>
    <definedName name="PrimeAddress_4">#REF!</definedName>
    <definedName name="DESC148">#REF!</definedName>
    <definedName name="TABLE2">#REF!</definedName>
    <definedName name="lo">#REF!</definedName>
    <definedName name="bol_33">#REF!</definedName>
    <definedName name="_61_____________________________________123Graph_XCHART_3">#REF!</definedName>
    <definedName name="_SUM580">#REF!</definedName>
    <definedName name="LSNO133">#REF!</definedName>
    <definedName name="DATA141I">#REF!</definedName>
    <definedName name="p_52">#REF!</definedName>
    <definedName name="Title2_50">#REF!</definedName>
    <definedName name="ho___13">#REF!</definedName>
    <definedName name="asde">#REF!</definedName>
    <definedName name="fdsdf">#REF!</definedName>
    <definedName name="_0_46">#REF!</definedName>
    <definedName name="glb_300">#REF!</definedName>
    <definedName name="rosid_52">#REF!</definedName>
    <definedName name="_RVAE395___DOWN_10">#REF!</definedName>
    <definedName name="Table_65">#REF!</definedName>
    <definedName name="_18__123Graph_XCHART_4">#REF!</definedName>
    <definedName name="DATA113I">#REF!</definedName>
    <definedName name="_x_50">#REF!</definedName>
    <definedName name="zl___13">#REF!</definedName>
    <definedName name="manpower_details">#REF!</definedName>
    <definedName name="TABLE2_34">#REF!</definedName>
    <definedName name="__123Graph_XGROSSEARN">#REF!</definedName>
    <definedName name="annealing1_26">#REF!</definedName>
    <definedName name="Doors">#REF!</definedName>
    <definedName name="dg">#REF!</definedName>
    <definedName name="Rs___0">#REF!</definedName>
    <definedName name="TEt___13">#REF!</definedName>
    <definedName name="_a_6">#REF!</definedName>
    <definedName name="EXIT_29">#REF!</definedName>
    <definedName name="___exc2">#REF!</definedName>
    <definedName name="dffsd">#REF!</definedName>
    <definedName name="DESC130B">#REF!</definedName>
    <definedName name="DATA109L">#REF!</definedName>
    <definedName name="_C_61">#REF!</definedName>
    <definedName name="_x">#REF!</definedName>
    <definedName name="_PPRN3..AF242_63">#REF!</definedName>
    <definedName name="gfg">#REF!</definedName>
    <definedName name="Breaks_61">#REF!</definedName>
    <definedName name="Revision_9">#REF!</definedName>
    <definedName name="CONCIL">#REF!</definedName>
    <definedName name="FIT___13">#REF!</definedName>
    <definedName name="_RVAE358___DOWN_21">#REF!</definedName>
    <definedName name="EMAS">#REF!</definedName>
    <definedName name="stotal9">#REF!</definedName>
    <definedName name="_n_4">#REF!</definedName>
    <definedName name="annealing_37">#REF!</definedName>
    <definedName name="_a_52">#REF!</definedName>
    <definedName name="Rev_46">#REF!</definedName>
    <definedName name="DATA83">#REF!</definedName>
    <definedName name="MECHANICAL">#REF!</definedName>
    <definedName name="lef_20">#REF!</definedName>
    <definedName name="LSNO188">#REF!</definedName>
    <definedName name="BOH_TOTAL">#REF!</definedName>
    <definedName name="ValveSize">#REF!</definedName>
    <definedName name="amit">#REF!</definedName>
    <definedName name="tol_64">#REF!</definedName>
    <definedName name="SrvcCode1">#REF!</definedName>
    <definedName name="_A2">#REF!</definedName>
    <definedName name="LSNO80">#REF!</definedName>
    <definedName name="_______lb2">#REF!</definedName>
    <definedName name="NN___0">#REF!</definedName>
    <definedName name="LSNO179">#REF!</definedName>
    <definedName name="REMOVE">#REF!</definedName>
    <definedName name="dert">#REF!</definedName>
    <definedName name="ProdPct2">#REF!</definedName>
    <definedName name="annealing1_29">#REF!</definedName>
    <definedName name="Title1_55">#REF!</definedName>
    <definedName name="stype3drop3">#REF!</definedName>
    <definedName name="nnnnm">#REF!</definedName>
    <definedName name="_____pqr2">#REF!</definedName>
    <definedName name="structure_29">#REF!</definedName>
    <definedName name="SP1Branch">#REF!</definedName>
    <definedName name="JobID_50">#REF!</definedName>
    <definedName name="schools_11">#REF!</definedName>
    <definedName name="Sdate_33">#REF!</definedName>
    <definedName name="_50ContWithPrio_4_1">#REF!</definedName>
    <definedName name="_SH5">#REF!</definedName>
    <definedName name="LSNO105">#REF!</definedName>
    <definedName name="___sum010">#REF!</definedName>
    <definedName name="Breaks_55">#REF!</definedName>
    <definedName name="Title1_35">#REF!</definedName>
    <definedName name="___AMT85125">#REF!</definedName>
    <definedName name="rel_44">#REF!</definedName>
    <definedName name="G31j1620">#REF!</definedName>
    <definedName name="are">#REF!</definedName>
    <definedName name="LDFJGDLFGVDF">#REF!</definedName>
    <definedName name="ps_max">#REF!</definedName>
    <definedName name="FDROP15">#REF!</definedName>
    <definedName name="_p_6">#REF!</definedName>
    <definedName name="PRINT_AREA_MI_4">#REF!</definedName>
    <definedName name="_s_32">#REF!</definedName>
    <definedName name="Title2_56">#REF!</definedName>
    <definedName name="rect_4_415_46">#REF!</definedName>
    <definedName name="ree_10">#REF!</definedName>
    <definedName name="mason1stclass">#REF!</definedName>
    <definedName name="_WGZY__52">#REF!</definedName>
    <definedName name="furniture">#REF!</definedName>
    <definedName name="_215______123Graph_XCHART_3">#REF!</definedName>
    <definedName name="fdshdfhedre">#REF!</definedName>
    <definedName name="DESC120">#REF!</definedName>
    <definedName name="_________mm1">#REF!</definedName>
    <definedName name="Wellsinker">#REF!</definedName>
    <definedName name="a_38">#REF!</definedName>
    <definedName name="gs_31">#REF!</definedName>
    <definedName name="fadsvcs">#REF!</definedName>
    <definedName name="RNDBOH">#REF!</definedName>
    <definedName name="_m_32">#REF!</definedName>
    <definedName name="g_45">#REF!</definedName>
    <definedName name="_151________________123Graph_ACHART_3">#REF!</definedName>
    <definedName name="OwnAcctNum_6">#REF!</definedName>
    <definedName name="_p_64">#REF!</definedName>
    <definedName name="_RVAE395___DOWN_57">#REF!</definedName>
    <definedName name="__VAR13300">#REF!</definedName>
    <definedName name="Di">#REF!</definedName>
    <definedName name="boml_37">#REF!</definedName>
    <definedName name="pa___0">#REF!</definedName>
    <definedName name="cff">#REF!</definedName>
    <definedName name="LSNO215">#REF!</definedName>
    <definedName name="_33_____________________________________________123Graph_ACHART_3">#REF!</definedName>
    <definedName name="Hu___13">#REF!</definedName>
    <definedName name="tuti">#REF!</definedName>
    <definedName name="bol_10">#REF!</definedName>
    <definedName name="UNICOD_33">#REF!</definedName>
    <definedName name="FGHGFH">#REF!</definedName>
    <definedName name="Lr___0">#REF!</definedName>
    <definedName name="DATA135200">#REF!</definedName>
    <definedName name="bol_65">#REF!</definedName>
    <definedName name="KC139_20">#REF!</definedName>
    <definedName name="Ny___13">#REF!</definedName>
    <definedName name="k1_table_62">#REF!</definedName>
    <definedName name="Doc">#REF!</definedName>
    <definedName name="Excel_BuiltIn_Print_Area_8_1_1_1">#REF!</definedName>
    <definedName name="SITEWORKS">#REF!</definedName>
    <definedName name="k1_table_41">#REF!</definedName>
    <definedName name="STYPE2SLAB23">#REF!</definedName>
    <definedName name="type4">#REF!</definedName>
    <definedName name="_139ProjPostal_4_1">#REF!</definedName>
    <definedName name="re_56">#REF!</definedName>
    <definedName name="steel">#REF!</definedName>
    <definedName name="_53CorpClient_4_1">#REF!</definedName>
    <definedName name="_OUT85125">#REF!</definedName>
    <definedName name="DESC112F">#REF!</definedName>
    <definedName name="ZZZZZZZZZZZZZZ">#REF!</definedName>
    <definedName name="superstructure">#REF!</definedName>
    <definedName name="JobID_10">#REF!</definedName>
    <definedName name="__KC580">#REF!</definedName>
    <definedName name="__dim4">#REF!</definedName>
    <definedName name="dq_35">#REF!</definedName>
    <definedName name="___SUM510">#REF!</definedName>
    <definedName name="___Ki2">#REF!</definedName>
    <definedName name="tol_56">#REF!</definedName>
    <definedName name="kkp">#REF!</definedName>
    <definedName name="EXIT_30">#REF!</definedName>
    <definedName name="SrvcCode4_Text_6">#REF!</definedName>
    <definedName name="Subject_52">#REF!</definedName>
    <definedName name="stotal17">#REF!</definedName>
    <definedName name="TableRange_27">#REF!</definedName>
    <definedName name="ProdCode2_Text_6">#REF!</definedName>
    <definedName name="type1drop">#REF!</definedName>
    <definedName name="TableRange_8">#REF!</definedName>
    <definedName name="_18_____________________________________________________123Graph_ACHART_4">#REF!</definedName>
    <definedName name="hf_35">#REF!</definedName>
    <definedName name="_AAA57">#REF!</definedName>
    <definedName name="DATA93">#REF!</definedName>
    <definedName name="_32_______________________________________________123Graph_BCHART_4">#REF!</definedName>
    <definedName name="_CY53___36">#REF!</definedName>
    <definedName name="cv_250">#REF!</definedName>
    <definedName name="_a_34">#REF!</definedName>
    <definedName name="_pl1">#REF!</definedName>
    <definedName name="____DIA2">#REF!</definedName>
    <definedName name="_RVAE358___DOWN_24">#REF!</definedName>
    <definedName name="suite17Area">#REF!</definedName>
    <definedName name="gs_65">#REF!</definedName>
    <definedName name="Area_Ext.">#REF!</definedName>
    <definedName name="DATA128D">#REF!</definedName>
    <definedName name="schools_44">#REF!</definedName>
    <definedName name="DATA159A">#REF!</definedName>
    <definedName name="docu_20">#REF!</definedName>
    <definedName name="_r_41">#REF!</definedName>
    <definedName name="TowerA">#REF!</definedName>
    <definedName name="_PPRN3..AF242_61">#REF!</definedName>
    <definedName name="DESC110">#REF!</definedName>
    <definedName name="Revision_37">#REF!</definedName>
    <definedName name="QUANTITY1">#REF!</definedName>
    <definedName name="IT_28">#REF!</definedName>
    <definedName name="_________f1">#REF!</definedName>
    <definedName name="__sec81">#REF!</definedName>
    <definedName name="RECAP">#REF!</definedName>
    <definedName name="_m_28">#REF!</definedName>
    <definedName name="bol_37">#REF!</definedName>
    <definedName name="annealing1_11">#REF!</definedName>
    <definedName name="__123Graph_XEXPSAL">#REF!</definedName>
    <definedName name="annealing1_65">#REF!</definedName>
    <definedName name="FiscalIDNum">#REF!</definedName>
    <definedName name="__Ki2">#REF!</definedName>
    <definedName name="JKK">#REF!</definedName>
    <definedName name="JobID_45">#REF!</definedName>
    <definedName name="g_29">#REF!</definedName>
    <definedName name="pre">#REF!</definedName>
    <definedName name="df_32">#REF!</definedName>
    <definedName name="ProjCity_4">#REF!</definedName>
    <definedName name="current1">#REF!</definedName>
    <definedName name="a_39">#REF!</definedName>
    <definedName name="aerrt">#REF!</definedName>
    <definedName name="botl_11">#REF!</definedName>
    <definedName name="Revision_39">#REF!</definedName>
    <definedName name="_15__123Graph_XCHART_3">#REF!</definedName>
    <definedName name="Title1_64">#REF!</definedName>
    <definedName name="BOHQTY">#REF!</definedName>
    <definedName name="re_61">#REF!</definedName>
    <definedName name="_GOTO_I10__24">#REF!</definedName>
    <definedName name="bol_44">#REF!</definedName>
    <definedName name="project_62">#REF!</definedName>
    <definedName name="DESC1014">#REF!</definedName>
    <definedName name="aaaa59">#REF!</definedName>
    <definedName name="cab31s">#REF!</definedName>
    <definedName name="robot_21">#REF!</definedName>
    <definedName name="bua_36">#REF!</definedName>
    <definedName name="DATA108P">#REF!</definedName>
    <definedName name="DESC12">#REF!</definedName>
    <definedName name="AREAS_PB_PROCESS_BUILDING">#REF!</definedName>
    <definedName name="Excel_BuiltIn_Print_Area_6_10_10">#REF!</definedName>
    <definedName name="SUNIL">#REF!</definedName>
    <definedName name="manday1___0">#REF!</definedName>
    <definedName name="BMP">#REF!</definedName>
    <definedName name="dc_56">#REF!</definedName>
    <definedName name="S.S.WALL1">#REF!</definedName>
    <definedName name="tyty">#REF!</definedName>
    <definedName name="_______aj1">#REF!</definedName>
    <definedName name="job">#REF!</definedName>
    <definedName name="dq_34">#REF!</definedName>
    <definedName name="__flx300">#REF!</definedName>
    <definedName name="__Sec4">#REF!</definedName>
    <definedName name="AA.Reports.Available">#REF!</definedName>
    <definedName name="excavationsheet">#REF!</definedName>
    <definedName name="KC139_39">#REF!</definedName>
    <definedName name="SmallProj_Text">#REF!</definedName>
    <definedName name="_298_______123Graph_XCHART_4">#REF!</definedName>
    <definedName name="NSSR42">#REF!</definedName>
    <definedName name="DESC113F">#REF!</definedName>
    <definedName name="SP1Name_6">#REF!</definedName>
    <definedName name="BuiltIn_AutoFilter___19">#REF!</definedName>
    <definedName name="_PPRN3..AF242_66">#REF!</definedName>
    <definedName name="_RVAE395___DOWN_56">#REF!</definedName>
    <definedName name="_RVAE395___DOWN_4">#REF!</definedName>
    <definedName name="HIns">#REF!</definedName>
    <definedName name="type6">#REF!</definedName>
    <definedName name="StrID_43">#REF!</definedName>
    <definedName name="_RVAE306___DOWN_1">#REF!</definedName>
    <definedName name="work_55">#REF!</definedName>
    <definedName name="S0_24">#REF!</definedName>
    <definedName name="project_27">#REF!</definedName>
    <definedName name="_126_____________________123Graph_XCHART_4">#REF!</definedName>
    <definedName name="_s_30">#REF!</definedName>
    <definedName name="satya">#REF!</definedName>
    <definedName name="docu_37">#REF!</definedName>
    <definedName name="RANGEF1">#REF!</definedName>
    <definedName name="AREAS_CB_Canteen_Building">#REF!</definedName>
    <definedName name="_CY53___28">#REF!</definedName>
    <definedName name="DATA158">#REF!</definedName>
    <definedName name="LSNO214">#REF!</definedName>
    <definedName name="MB8Length">#REF!</definedName>
    <definedName name="Revision_20">#REF!</definedName>
    <definedName name="tol_21">#REF!</definedName>
    <definedName name="ProdCode5_Text_4">#REF!</definedName>
    <definedName name="__sec79">#REF!</definedName>
    <definedName name="botn_35">#REF!</definedName>
    <definedName name="LSNO135">#REF!</definedName>
    <definedName name="SP5Branch">#REF!</definedName>
    <definedName name="SONBOH">#REF!</definedName>
    <definedName name="SSTYPE3SLAB3">#REF!</definedName>
    <definedName name="___flx300">#REF!</definedName>
    <definedName name="EngAddress_6">#REF!</definedName>
    <definedName name="WALLFINISHESArea">#REF!</definedName>
    <definedName name="DATA35">#REF!</definedName>
    <definedName name="__123Graph_LBL_B">#REF!</definedName>
    <definedName name="DATA127E">#REF!</definedName>
    <definedName name="Breaks_34">#REF!</definedName>
    <definedName name="_B100000">#REF!</definedName>
    <definedName name="_RVAE306___DOWN_34">#REF!</definedName>
    <definedName name="LSNO140">#REF!</definedName>
    <definedName name="B_2A_B_5A_B12_A_B_13A_B14_A">#REF!</definedName>
    <definedName name="Blank8">#REF!</definedName>
    <definedName name="cab31us_6">#REF!</definedName>
    <definedName name="lef_66">#REF!</definedName>
    <definedName name="_63___123Graph_XCHART_3">#REF!</definedName>
    <definedName name="acon">#REF!</definedName>
    <definedName name="sigma0.2">#REF!</definedName>
    <definedName name="___SUM590">#REF!</definedName>
    <definedName name="k1_table_31">#REF!</definedName>
    <definedName name="DESC11">#REF!</definedName>
    <definedName name="fid">#REF!</definedName>
    <definedName name="_sec777">#REF!</definedName>
    <definedName name="schools_20">#REF!</definedName>
    <definedName name="rel_34">#REF!</definedName>
    <definedName name="a_51">#REF!</definedName>
    <definedName name="Brick_Size">#REF!</definedName>
    <definedName name="_75__123Graph_XCHART_3">#REF!</definedName>
    <definedName name="g_37">#REF!</definedName>
    <definedName name="_s_40">#REF!</definedName>
    <definedName name="_RVAE306___DOWN_52">#REF!</definedName>
    <definedName name="_Fill">#REF!</definedName>
    <definedName name="fdrop101">#REF!</definedName>
    <definedName name="pvc_65">#REF!</definedName>
    <definedName name="DATA66">#REF!</definedName>
    <definedName name="_s_1">#REF!</definedName>
    <definedName name="RTIN">#REF!</definedName>
    <definedName name="checked_48">#REF!</definedName>
    <definedName name="DATA140I">#REF!</definedName>
    <definedName name="__123Graph_F">#REF!</definedName>
    <definedName name="LSNO163">#REF!</definedName>
    <definedName name="_RVAE395___DOWN_51">#REF!</definedName>
    <definedName name="EXP_COS">#REF!</definedName>
    <definedName name="DATA109N">#REF!</definedName>
    <definedName name="IN_TAMT">#REF!</definedName>
    <definedName name="DESC129D">#REF!</definedName>
    <definedName name="bol_46">#REF!</definedName>
    <definedName name="Columns_36">#REF!</definedName>
    <definedName name="_212SpecEnv1_4_1">#REF!</definedName>
    <definedName name="SQRT__1___0_6___1_0___0">#REF!</definedName>
    <definedName name="Columns_64">#REF!</definedName>
    <definedName name="TYPE64">#REF!</definedName>
    <definedName name="Notation">#REF!</definedName>
    <definedName name="PrimeAddress_6">#REF!</definedName>
    <definedName name="Title2_30">#REF!</definedName>
    <definedName name="df_8">#REF!</definedName>
    <definedName name="in_150">#REF!</definedName>
    <definedName name="_r_11">#REF!</definedName>
    <definedName name="rel_33">#REF!</definedName>
    <definedName name="DATA108G">#REF!</definedName>
    <definedName name="_GOTO_I10__12">#REF!</definedName>
    <definedName name="NSSR86">#REF!</definedName>
    <definedName name="Lsec5">#REF!</definedName>
    <definedName name="__sec8">#REF!</definedName>
    <definedName name="Title2_25">#REF!</definedName>
    <definedName name="DATA112F">#REF!</definedName>
    <definedName name="StrID_31">#REF!</definedName>
    <definedName name="g_24">#REF!</definedName>
    <definedName name="TableRange_35">#REF!</definedName>
    <definedName name="Title2_33">#REF!</definedName>
    <definedName name="topl_42">#REF!</definedName>
    <definedName name="掛率">#REF!</definedName>
    <definedName name="NSSR95">#REF!</definedName>
    <definedName name="sgggggg">#REF!</definedName>
    <definedName name="ff">#REF!</definedName>
    <definedName name="rel_39">#REF!</definedName>
    <definedName name="___SUM901">#REF!</definedName>
    <definedName name="dimc">#REF!</definedName>
    <definedName name="BSEC7">#REF!</definedName>
    <definedName name="CALf_4">#REF!</definedName>
    <definedName name="_REM2">#REF!</definedName>
    <definedName name="SALARY_61">#REF!</definedName>
    <definedName name="ValveCfg">#REF!</definedName>
    <definedName name="boulder">#REF!</definedName>
    <definedName name="NSSR68">#REF!</definedName>
    <definedName name="IT_44">#REF!</definedName>
    <definedName name="LSNO213">#REF!</definedName>
    <definedName name="OLE_LINK1_13">#REF!</definedName>
    <definedName name="tol">#REF!</definedName>
    <definedName name="botn_28">#REF!</definedName>
    <definedName name="DATA130A">#REF!</definedName>
    <definedName name="ProjPostal_6">#REF!</definedName>
    <definedName name="_299______123Graph_XCHART_3">#REF!</definedName>
    <definedName name="_RVAE306___DOWN_48">#REF!</definedName>
    <definedName name="FDROP16">#REF!</definedName>
    <definedName name="Excel_BuiltIn_Print_Titles_3">#REF!</definedName>
    <definedName name="TABLE2_21">#REF!</definedName>
    <definedName name="_________________________KC139">#REF!</definedName>
    <definedName name="Table_64">#REF!</definedName>
    <definedName name="KC139_33">#REF!</definedName>
    <definedName name="rosid_55">#REF!</definedName>
    <definedName name="gvgfvgf">#REF!</definedName>
    <definedName name="_p_12">#REF!</definedName>
    <definedName name="_WGZY__38">#REF!</definedName>
    <definedName name="erre">#REF!</definedName>
    <definedName name="_RVAE358___DOWN_28">#REF!</definedName>
    <definedName name="_63____________________________________123Graph_XCHART_3">#REF!</definedName>
    <definedName name="B___13">#REF!</definedName>
    <definedName name="TABLE2_49">#REF!</definedName>
    <definedName name="UNICOD_40">#REF!</definedName>
    <definedName name="L___13">#REF!</definedName>
    <definedName name="topn_43">#REF!</definedName>
    <definedName name="vxckbmjklbgjnklgbmjh">#REF!</definedName>
    <definedName name="beam">#REF!</definedName>
    <definedName name="Title1_61">#REF!</definedName>
    <definedName name="DDD">#REF!</definedName>
    <definedName name="_SUM410">#REF!</definedName>
    <definedName name="dg_28">#REF!</definedName>
    <definedName name="DATA135110">#REF!</definedName>
    <definedName name="NSSR7">#REF!</definedName>
    <definedName name="_n_28">#REF!</definedName>
    <definedName name="_RVAE306___DOWN_62">#REF!</definedName>
    <definedName name="HCYL">#REF!</definedName>
    <definedName name="____pcc2">#REF!</definedName>
    <definedName name="DESC127E">#REF!</definedName>
    <definedName name="designed_32">#REF!</definedName>
    <definedName name="Subject_32">#REF!</definedName>
    <definedName name="DATA141IV">#REF!</definedName>
    <definedName name="zlpu">#REF!</definedName>
    <definedName name="ckeck1">#REF!</definedName>
    <definedName name="EXIT_46">#REF!</definedName>
    <definedName name="_7Excel_BuiltIn_Print_Area_8">#REF!</definedName>
    <definedName name="Subject_40">#REF!</definedName>
    <definedName name="rig_29">#REF!</definedName>
    <definedName name="work_9">#REF!</definedName>
    <definedName name="lef_21">#REF!</definedName>
    <definedName name="_p_36">#REF!</definedName>
    <definedName name="botl_38">#REF!</definedName>
    <definedName name="DATA134180">#REF!</definedName>
    <definedName name="DESC128A">#REF!</definedName>
    <definedName name="checked_27">#REF!</definedName>
    <definedName name="_Table2_Out">#REF!</definedName>
    <definedName name="SHARED_FORMULA_8">#REF!</definedName>
    <definedName name="zspu">#REF!</definedName>
    <definedName name="type2slab">#REF!</definedName>
    <definedName name="SOLVENT">#REF!</definedName>
    <definedName name="sdfjasdfklj">#REF!</definedName>
    <definedName name="bua_20">#REF!</definedName>
    <definedName name="ooopp">#REF!</definedName>
    <definedName name="_39CABLE_4_1">#REF!</definedName>
    <definedName name="pvc_200">#REF!</definedName>
    <definedName name="DESC145">#REF!</definedName>
    <definedName name="cab21us_4">#REF!</definedName>
    <definedName name="ttt_65">#REF!</definedName>
    <definedName name="cab41us_6">#REF!</definedName>
    <definedName name="manday1___12">#REF!</definedName>
    <definedName name="fdfd">#REF!</definedName>
    <definedName name="_bbs">#REF!</definedName>
    <definedName name="LSNO171">#REF!</definedName>
    <definedName name="__mm3">#REF!</definedName>
    <definedName name="rig_65">#REF!</definedName>
    <definedName name="rel_20">#REF!</definedName>
    <definedName name="boml_62">#REF!</definedName>
    <definedName name="ContAmt">#REF!</definedName>
    <definedName name="checked_8">#REF!</definedName>
    <definedName name="_aaa10">#REF!</definedName>
    <definedName name="BILL">#REF!</definedName>
    <definedName name="_RVAE306___DOWN_11">#REF!</definedName>
    <definedName name="A01AC">#REF!</definedName>
    <definedName name="p_50">#REF!</definedName>
    <definedName name="annealing_45">#REF!</definedName>
    <definedName name="point2">#REF!</definedName>
    <definedName name="S0_63">#REF!</definedName>
    <definedName name="_3m_80">#REF!</definedName>
    <definedName name="annealing1_45">#REF!</definedName>
    <definedName name="assdd">#REF!</definedName>
    <definedName name="RCArea">#REF!</definedName>
    <definedName name="infr_old_budget">#REF!</definedName>
    <definedName name="sdjfsfsd">#REF!</definedName>
    <definedName name="glb_80">#REF!</definedName>
    <definedName name="FFGB5">#REF!</definedName>
    <definedName name="LSNO168">#REF!</definedName>
    <definedName name="Co_zone3">#REF!</definedName>
    <definedName name="DATA111F">#REF!</definedName>
    <definedName name="SiteID_6">#REF!</definedName>
    <definedName name="ValveQty">#REF!</definedName>
    <definedName name="_x_26">#REF!</definedName>
    <definedName name="v_est">#REF!</definedName>
    <definedName name="entrencegate">#REF!</definedName>
    <definedName name="dc_65">#REF!</definedName>
    <definedName name="Qc___0">#REF!</definedName>
    <definedName name="UNICOD_28">#REF!</definedName>
    <definedName name="currencytype">#REF!</definedName>
    <definedName name="annealing1_63">#REF!</definedName>
    <definedName name="LSNO52">#REF!</definedName>
    <definedName name="_PPRN3..AF242_25">#REF!</definedName>
    <definedName name="dbdakdjask">#REF!</definedName>
    <definedName name="DATA147">#REF!</definedName>
    <definedName name="DATA120">#REF!</definedName>
    <definedName name="p_39">#REF!</definedName>
    <definedName name="__123Graph_ASummary">#REF!</definedName>
    <definedName name="Title1_56">#REF!</definedName>
    <definedName name="DATA141V">#REF!</definedName>
    <definedName name="annealing1_46">#REF!</definedName>
    <definedName name="dq_39">#REF!</definedName>
    <definedName name="_AAA53">#REF!</definedName>
    <definedName name="fcf">#REF!</definedName>
    <definedName name="ClientCity">#REF!</definedName>
    <definedName name="plbeams">#REF!</definedName>
    <definedName name="Title1_32">#REF!</definedName>
    <definedName name="dg_8">#REF!</definedName>
    <definedName name="topl_56">#REF!</definedName>
    <definedName name="DESC107B">#REF!</definedName>
    <definedName name="rosid_63">#REF!</definedName>
    <definedName name="_SEC46">#REF!</definedName>
    <definedName name="LAMP">#REF!</definedName>
    <definedName name="LUX___13">#REF!</definedName>
    <definedName name="___sec71">#REF!</definedName>
    <definedName name="ProdCode4_4">#REF!</definedName>
    <definedName name="Z_E61184E6_4A82_48AD_BD46_AD03682B9E61_.wvu.Rows">#REF!</definedName>
    <definedName name="EXIT_44">#REF!</definedName>
    <definedName name="Revision_33">#REF!</definedName>
    <definedName name="____Ki2">#REF!</definedName>
    <definedName name="_83_______________________________123Graph_BCHART_3">#REF!</definedName>
    <definedName name="vijay">#REF!</definedName>
    <definedName name="Table_47">#REF!</definedName>
    <definedName name="docu_24">#REF!</definedName>
    <definedName name="LSNO169">#REF!</definedName>
    <definedName name="srty">#REF!</definedName>
    <definedName name="SP4Name_4">#REF!</definedName>
    <definedName name="DESC130">#REF!</definedName>
    <definedName name="Title2_42">#REF!</definedName>
    <definedName name="fvg">#REF!</definedName>
    <definedName name="type2drop22">#REF!</definedName>
    <definedName name="hhjh">#REF!</definedName>
    <definedName name="Royal">#REF!</definedName>
    <definedName name="_s_49">#REF!</definedName>
    <definedName name="checked_56">#REF!</definedName>
    <definedName name="DATA32">#REF!</definedName>
    <definedName name="Group2">#REF!</definedName>
    <definedName name="NSSR15">#REF!</definedName>
    <definedName name="Abs">#REF!</definedName>
    <definedName name="botl_46">#REF!</definedName>
    <definedName name="SpecEnv1_Text_6">#REF!</definedName>
    <definedName name="WELDINGGLAS">#REF!</definedName>
    <definedName name="Sy">#REF!</definedName>
    <definedName name="dhzhgh">#REF!</definedName>
    <definedName name="boml_11">#REF!</definedName>
    <definedName name="DES_44">#REF!</definedName>
    <definedName name="face">#REF!</definedName>
    <definedName name="essai">#REF!</definedName>
    <definedName name="_136ProjCounty_4_1">#REF!</definedName>
    <definedName name="Excel_BuiltIn_Database_41">#REF!</definedName>
    <definedName name="topn_11">#REF!</definedName>
    <definedName name="_m_50">#REF!</definedName>
    <definedName name="structure_4">#REF!</definedName>
    <definedName name="BBS">#REF!</definedName>
    <definedName name="_16______________________________________________________123Graph_BCHART_4">#REF!</definedName>
    <definedName name="dl___0">#REF!</definedName>
    <definedName name="_RVAE306___DOWN_36">#REF!</definedName>
    <definedName name="lel_50">#REF!</definedName>
    <definedName name="schools_55">#REF!</definedName>
    <definedName name="DESC39">#REF!</definedName>
    <definedName name="gs_51">#REF!</definedName>
    <definedName name="C.S.WALL">#REF!</definedName>
    <definedName name="_sec899">#REF!</definedName>
    <definedName name="DATA110B">#REF!</definedName>
    <definedName name="beam1">#REF!</definedName>
    <definedName name="rosid_31">#REF!</definedName>
    <definedName name="lef_65">#REF!</definedName>
    <definedName name="_179SP3Credit_4_1">#REF!</definedName>
    <definedName name="___________KC139">#REF!</definedName>
    <definedName name="_128____________________123Graph_ACHART_4">#REF!</definedName>
    <definedName name="zzzzzzzzzzzz">#REF!</definedName>
    <definedName name="TOTAL">#REF!</definedName>
    <definedName name="prince25">#REF!</definedName>
    <definedName name="LSNO142">#REF!</definedName>
    <definedName name="asdfsadf">#REF!</definedName>
    <definedName name="schools_10">#REF!</definedName>
    <definedName name="shutter">#REF!</definedName>
    <definedName name="vvv">#REF!</definedName>
    <definedName name="pvc_50">#REF!</definedName>
    <definedName name="type1slab2">#REF!</definedName>
    <definedName name="rig_31">#REF!</definedName>
    <definedName name="LSNO216">#REF!</definedName>
    <definedName name="_sec55">#REF!</definedName>
    <definedName name="tyt">#REF!</definedName>
    <definedName name="general">#REF!</definedName>
    <definedName name="re_31">#REF!</definedName>
    <definedName name="DESC111N">#REF!</definedName>
    <definedName name="_d1">#REF!</definedName>
    <definedName name="_PPRN3..AF242_35">#REF!</definedName>
    <definedName name="robot_28">#REF!</definedName>
    <definedName name="_22_______123Graph_XCHART_4">#REF!</definedName>
    <definedName name="dq_27">#REF!</definedName>
    <definedName name="_s_55">#REF!</definedName>
    <definedName name="NSSR70">#REF!</definedName>
    <definedName name="zzx">#REF!</definedName>
    <definedName name="Qf___13">#REF!</definedName>
    <definedName name="topn_55">#REF!</definedName>
    <definedName name="EXIT_50">#REF!</definedName>
    <definedName name="LSNO70">#REF!</definedName>
    <definedName name="topn_45">#REF!</definedName>
    <definedName name="_WGZY__53">#REF!</definedName>
    <definedName name="jaghsdjas">#REF!</definedName>
    <definedName name="ree_53">#REF!</definedName>
    <definedName name="rel_52">#REF!</definedName>
    <definedName name="topn_64">#REF!</definedName>
    <definedName name="Advance">#REF!</definedName>
    <definedName name="g_47">#REF!</definedName>
    <definedName name="_SEC83">#REF!</definedName>
    <definedName name="structure_56">#REF!</definedName>
    <definedName name="acv">#REF!</definedName>
    <definedName name="ISEC72">#REF!</definedName>
    <definedName name="DATA109G">#REF!</definedName>
    <definedName name="ContWithPrio">#REF!</definedName>
    <definedName name="EXIT_37">#REF!</definedName>
    <definedName name="_i">#REF!</definedName>
    <definedName name="____dim4">#REF!</definedName>
    <definedName name="UNICOD_51">#REF!</definedName>
    <definedName name="__g2811">#REF!</definedName>
    <definedName name="a_47">#REF!</definedName>
    <definedName name="EstCost_6">#REF!</definedName>
    <definedName name="UNICOD_37">#REF!</definedName>
    <definedName name="NO.">#REF!</definedName>
    <definedName name="B8Length">#REF!</definedName>
    <definedName name="_n_65">#REF!</definedName>
    <definedName name="pH___0">#REF!</definedName>
    <definedName name="sauf_4">#REF!</definedName>
    <definedName name="ys">#REF!</definedName>
    <definedName name="Table_49">#REF!</definedName>
    <definedName name="Table_29">#REF!</definedName>
    <definedName name="DESC107A">#REF!</definedName>
    <definedName name="_RVAE395___DOWN_24">#REF!</definedName>
    <definedName name="NEW">#REF!</definedName>
    <definedName name="____________________KC139">#REF!</definedName>
    <definedName name="_n_56">#REF!</definedName>
    <definedName name="___A65658">#REF!</definedName>
    <definedName name="botn_51">#REF!</definedName>
    <definedName name="shuttttt">#REF!</definedName>
    <definedName name="_AMT85116">#REF!</definedName>
    <definedName name="Skirting">#REF!</definedName>
    <definedName name="wdf">#REF!</definedName>
    <definedName name="_p_21">#REF!</definedName>
    <definedName name="BusType">#REF!</definedName>
    <definedName name="Height_1">#REF!</definedName>
    <definedName name="hf_33">#REF!</definedName>
    <definedName name="work_28">#REF!</definedName>
    <definedName name="Ki1___0">#REF!</definedName>
    <definedName name="k1_table_24">#REF!</definedName>
    <definedName name="DATA43">#REF!</definedName>
    <definedName name="_r_9">#REF!</definedName>
    <definedName name="thrr">#REF!</definedName>
    <definedName name="sauf">#REF!</definedName>
    <definedName name="rosid_64">#REF!</definedName>
    <definedName name="_10_______________________________________________________123Graph_ACHART_4">#REF!</definedName>
    <definedName name="LSNO41">#REF!</definedName>
    <definedName name="_2m_100">#REF!</definedName>
    <definedName name="DATA119">#REF!</definedName>
    <definedName name="Breaks_37">#REF!</definedName>
    <definedName name="_RVAE358___DOWN_26">#REF!</definedName>
    <definedName name="viru">#REF!</definedName>
    <definedName name="BSEC11">#REF!</definedName>
    <definedName name="gs_28">#REF!</definedName>
    <definedName name="LSNO43">#REF!</definedName>
    <definedName name="ActType">#REF!</definedName>
    <definedName name="_SUM400">#REF!</definedName>
    <definedName name="a_9">#REF!</definedName>
    <definedName name="DATA110G">#REF!</definedName>
    <definedName name="boml_10">#REF!</definedName>
    <definedName name="Sdate_41">#REF!</definedName>
    <definedName name="Revision_28">#REF!</definedName>
    <definedName name="annealing1_66">#REF!</definedName>
    <definedName name="use">#REF!</definedName>
    <definedName name="_p_30">#REF!</definedName>
    <definedName name="__SEC88">#REF!</definedName>
    <definedName name="tm">#REF!</definedName>
    <definedName name="LSNO15">#REF!</definedName>
    <definedName name="_sec79">#REF!</definedName>
    <definedName name="fo">#REF!</definedName>
    <definedName name="Lobby">#REF!</definedName>
    <definedName name="_C_21">#REF!</definedName>
    <definedName name="Scheduled_Interest_Rate">#REF!</definedName>
    <definedName name="LSNO202">#REF!</definedName>
    <definedName name="k1_table_44">#REF!</definedName>
    <definedName name="Subject_8">#REF!</definedName>
    <definedName name="GrandSuiteArea">#REF!</definedName>
    <definedName name="LSNO127">#REF!</definedName>
    <definedName name="Breaks_29">#REF!</definedName>
    <definedName name="_78_________________________________123Graph_XCHART_4">#REF!</definedName>
    <definedName name="JobID_28">#REF!</definedName>
    <definedName name="DATA127H">#REF!</definedName>
    <definedName name="_______________KC139">#REF!</definedName>
    <definedName name="rad">#REF!</definedName>
    <definedName name="_CY53___45">#REF!</definedName>
    <definedName name="schools_63">#REF!</definedName>
    <definedName name="FGSOUTPP">#REF!</definedName>
    <definedName name="g_26">#REF!</definedName>
    <definedName name="IT_38">#REF!</definedName>
    <definedName name="GMAmount_4">#REF!</definedName>
    <definedName name="Excel_BuiltIn_Print_Area_4_1_1">#REF!</definedName>
    <definedName name="rel_30">#REF!</definedName>
    <definedName name="dsdud">#REF!</definedName>
    <definedName name="del">#REF!</definedName>
    <definedName name="_C_47">#REF!</definedName>
    <definedName name="TYPE23">#REF!</definedName>
    <definedName name="p_44">#REF!</definedName>
    <definedName name="__pqr1">#REF!</definedName>
    <definedName name="_RVAE306___DOWN_44">#REF!</definedName>
    <definedName name="sgh_4">#REF!</definedName>
    <definedName name="LSNO136">#REF!</definedName>
    <definedName name="DES_40">#REF!</definedName>
    <definedName name="_6_0Swvu.Pag">#REF!</definedName>
    <definedName name="Subject_50">#REF!</definedName>
    <definedName name="costing">#REF!</definedName>
    <definedName name="_WGZY__35">#REF!</definedName>
    <definedName name="LSNO30">#REF!</definedName>
    <definedName name="acBridge">#REF!</definedName>
    <definedName name="tektower">#REF!</definedName>
    <definedName name="bsec35">#REF!</definedName>
    <definedName name="_RVAE306___DOWN_27">#REF!</definedName>
    <definedName name="k1_table_39">#REF!</definedName>
    <definedName name="DESC122">#REF!</definedName>
    <definedName name="Kh___13">#REF!</definedName>
    <definedName name="__12______123Graph_XCHART_4">#REF!</definedName>
    <definedName name="_RVAE395___DOWN_28">#REF!</definedName>
    <definedName name="PrimeState">#REF!</definedName>
    <definedName name="ree_62">#REF!</definedName>
    <definedName name="NSSR6">#REF!</definedName>
    <definedName name="stype2slab3">#REF!</definedName>
    <definedName name="Excel_BuiltIn_Database_63">#REF!</definedName>
    <definedName name="_RVAE395___DOWN_25">#REF!</definedName>
    <definedName name="robot_31">#REF!</definedName>
    <definedName name="DES_9">#REF!</definedName>
    <definedName name="a_20">#REF!</definedName>
    <definedName name="bsnagar_meas">#REF!</definedName>
    <definedName name="RetaingWallLength">#REF!</definedName>
    <definedName name="_RVAE358___DOWN_47">#REF!</definedName>
    <definedName name="LSNO95">#REF!</definedName>
    <definedName name="_0_40">#REF!</definedName>
    <definedName name="KC139_48">#REF!</definedName>
    <definedName name="lel_56">#REF!</definedName>
    <definedName name="_ALT3">#REF!</definedName>
    <definedName name="Comments">#REF!</definedName>
    <definedName name="_m_25">#REF!</definedName>
    <definedName name="SSEC35">#REF!</definedName>
    <definedName name="Title2_28">#REF!</definedName>
    <definedName name="_0_37">#REF!</definedName>
    <definedName name="SALARY_12">#REF!</definedName>
    <definedName name="FSLAB13">#REF!</definedName>
    <definedName name="QRAEOH">#REF!</definedName>
    <definedName name="_RVY53..AE53___44">#REF!</definedName>
    <definedName name="annealing_30">#REF!</definedName>
    <definedName name="rig_32">#REF!</definedName>
    <definedName name="____pqr2">#REF!</definedName>
    <definedName name="SALARY_52">#REF!</definedName>
    <definedName name="Sdate_50">#REF!</definedName>
    <definedName name="A1_">#REF!</definedName>
    <definedName name="_TTL6">#REF!</definedName>
    <definedName name="Table_42">#REF!</definedName>
    <definedName name="bsec4">#REF!</definedName>
    <definedName name="Columns_50">#REF!</definedName>
    <definedName name="DATA136E">#REF!</definedName>
    <definedName name="_n_27">#REF!</definedName>
    <definedName name="_0_47">#REF!</definedName>
    <definedName name="_CY53___63">#REF!</definedName>
    <definedName name="____plb3">#REF!</definedName>
    <definedName name="LSNO90">#REF!</definedName>
    <definedName name="_x_10">#REF!</definedName>
    <definedName name="Excel_BuiltIn_Database_39">#REF!</definedName>
    <definedName name="__AAA6">#REF!</definedName>
    <definedName name="FBEAM23">#REF!</definedName>
    <definedName name="perungudi">#REF!</definedName>
    <definedName name="ATC">#REF!</definedName>
    <definedName name="___key2">#REF!</definedName>
    <definedName name="tallu">#REF!</definedName>
    <definedName name="bol_53">#REF!</definedName>
    <definedName name="g_8">#REF!</definedName>
    <definedName name="aa">#REF!</definedName>
    <definedName name="_Val202">#REF!</definedName>
    <definedName name="hS___0">#REF!</definedName>
    <definedName name="circle">#REF!</definedName>
    <definedName name="___AAA51">#REF!</definedName>
    <definedName name="sfsdfhsdf">#REF!</definedName>
    <definedName name="DP">#REF!</definedName>
    <definedName name="SUMMARY1">#REF!</definedName>
    <definedName name="topn_28">#REF!</definedName>
    <definedName name="_BOQ1">#REF!</definedName>
    <definedName name="tt">#REF!</definedName>
    <definedName name="bua_66">#REF!</definedName>
    <definedName name="LSNO49">#REF!</definedName>
    <definedName name="rect_4_415_20">#REF!</definedName>
    <definedName name="rel_40">#REF!</definedName>
    <definedName name="botn_21">#REF!</definedName>
    <definedName name="W1_200110">#REF!</definedName>
    <definedName name="DES_48">#REF!</definedName>
    <definedName name="p">#REF!</definedName>
    <definedName name="bua_53">#REF!</definedName>
    <definedName name="botn_37">#REF!</definedName>
    <definedName name="gl">#REF!</definedName>
    <definedName name="st_65">#REF!</definedName>
    <definedName name="Excel_BuiltIn_Database_47">#REF!</definedName>
    <definedName name="_225____123Graph_BCHART_3">#REF!</definedName>
    <definedName name="bol_31">#REF!</definedName>
    <definedName name="_A655600">#REF!</definedName>
    <definedName name="_106ProdCode2_Text_4_1">#REF!</definedName>
    <definedName name="NSSR73">#REF!</definedName>
    <definedName name="LSNO31">#REF!</definedName>
    <definedName name="_25BillingFreq_4_1">#REF!</definedName>
    <definedName name="_600____123Graph_XCHART_4">#REF!</definedName>
    <definedName name="_a_43">#REF!</definedName>
    <definedName name="stotal1">#REF!</definedName>
    <definedName name="MB10Length">#REF!</definedName>
    <definedName name="DATA34">#REF!</definedName>
    <definedName name="fffff">#REF!</definedName>
    <definedName name="_x_38">#REF!</definedName>
    <definedName name="cab31us">#REF!</definedName>
    <definedName name="schools_45">#REF!</definedName>
    <definedName name="ttt">#REF!</definedName>
    <definedName name="gv_150">#REF!</definedName>
    <definedName name="Excel_BuiltIn_Database_31">#REF!</definedName>
    <definedName name="SpecEnv2_Text_6">#REF!</definedName>
    <definedName name="lef_62">#REF!</definedName>
    <definedName name="___SUM902">#REF!</definedName>
    <definedName name="boml_35">#REF!</definedName>
    <definedName name="Ritz">#REF!</definedName>
    <definedName name="_A99999">#REF!</definedName>
    <definedName name="Rev_61">#REF!</definedName>
    <definedName name="DIRECT1">#REF!</definedName>
    <definedName name="DESC112O">#REF!</definedName>
    <definedName name="g_10">#REF!</definedName>
    <definedName name="DATA65">#REF!</definedName>
    <definedName name="_37_____123Graph_XCHART_3">#REF!</definedName>
    <definedName name="StrID_39">#REF!</definedName>
    <definedName name="SALARY_49">#REF!</definedName>
    <definedName name="beam_2">#REF!</definedName>
    <definedName name="IT_12">#REF!</definedName>
    <definedName name="EOHQTY">#REF!</definedName>
    <definedName name="_3Excel_BuiltIn_Print_Area_3">#REF!</definedName>
    <definedName name="DATA37">#REF!</definedName>
    <definedName name="annealing1_37">#REF!</definedName>
    <definedName name="__IntlFixupTable">#REF!</definedName>
    <definedName name="schools_66">#REF!</definedName>
    <definedName name="tol_9">#REF!</definedName>
    <definedName name="name_of_project">#REF!</definedName>
    <definedName name="frucis">#REF!</definedName>
    <definedName name="If">#REF!</definedName>
    <definedName name="LSNO218">#REF!</definedName>
    <definedName name="lef_29">#REF!</definedName>
    <definedName name="TABLE2_44">#REF!</definedName>
    <definedName name="LSNO88">#REF!</definedName>
    <definedName name="_146saud_4_1">#REF!</definedName>
    <definedName name="_x_25">#REF!</definedName>
    <definedName name="_8__123Graph_ACHART_4">#REF!</definedName>
    <definedName name="NSSR136">#REF!</definedName>
    <definedName name="S.L.WALL">#REF!</definedName>
    <definedName name="annealing_27">#REF!</definedName>
    <definedName name="_CY53___4">#REF!</definedName>
    <definedName name="LSNO191">#REF!</definedName>
    <definedName name="DEVICE">#REF!</definedName>
    <definedName name="dq_55">#REF!</definedName>
    <definedName name="BeginBorder">#REF!</definedName>
    <definedName name="_SUM480">#REF!</definedName>
    <definedName name="hf_12">#REF!</definedName>
    <definedName name="DESC127D">#REF!</definedName>
    <definedName name="DESC79C">#REF!</definedName>
    <definedName name="_31_______________________________________________123Graph_BCHART_3">#REF!</definedName>
    <definedName name="va___0">#REF!</definedName>
    <definedName name="_____mm1">#REF!</definedName>
    <definedName name="PPBOH">#REF!</definedName>
    <definedName name="BuiltIn_Print_Titles">#REF!</definedName>
    <definedName name="_0_45">#REF!</definedName>
    <definedName name="SALARY_1">#REF!</definedName>
    <definedName name="FSLAB1">#REF!</definedName>
    <definedName name="_a_35">#REF!</definedName>
    <definedName name="H___0">#REF!</definedName>
    <definedName name="_230___123Graph_ACHART_4">#REF!</definedName>
    <definedName name="_sec6">#REF!</definedName>
    <definedName name="frncis">#REF!</definedName>
    <definedName name="dq_45">#REF!</definedName>
    <definedName name="_x_11">#REF!</definedName>
    <definedName name="UNICOD_64">#REF!</definedName>
    <definedName name="_____sub20">#REF!</definedName>
    <definedName name="annealing_61">#REF!</definedName>
    <definedName name="st_400">#REF!</definedName>
    <definedName name="robot_47">#REF!</definedName>
    <definedName name="T0_48">#REF!</definedName>
    <definedName name="DATA143">#REF!</definedName>
    <definedName name="topn_40">#REF!</definedName>
    <definedName name="_Table1_In1">#REF!</definedName>
    <definedName name="capacity3">#REF!</definedName>
    <definedName name="TableRange_49">#REF!</definedName>
    <definedName name="DATA86">#REF!</definedName>
    <definedName name="ProdPct4_6">#REF!</definedName>
    <definedName name="_97___________________________123Graph_ACHART_3">#REF!</definedName>
    <definedName name="NSSR8">#REF!</definedName>
    <definedName name="_CY53___38">#REF!</definedName>
    <definedName name="COLSK10">#REF!</definedName>
    <definedName name="ADFASDAD">#REF!</definedName>
    <definedName name="Title1_37">#REF!</definedName>
    <definedName name="_r_24">#REF!</definedName>
    <definedName name="gs_45">#REF!</definedName>
    <definedName name="_r_36">#REF!</definedName>
    <definedName name="XREF_COLUMN_17">#REF!</definedName>
    <definedName name="_RVY53..AE53___35">#REF!</definedName>
    <definedName name="wrawa">#REF!</definedName>
    <definedName name="reyh">#REF!</definedName>
    <definedName name="Excel_BuiltIn_Database_50">#REF!</definedName>
    <definedName name="__sub20">#REF!</definedName>
    <definedName name="FHGFHFF">#REF!</definedName>
    <definedName name="DATA140III">#REF!</definedName>
    <definedName name="_r_51">#REF!</definedName>
    <definedName name="Title2_9">#REF!</definedName>
    <definedName name="_a_26">#REF!</definedName>
    <definedName name="gs_20">#REF!</definedName>
    <definedName name="_PPRN3..AF242_24">#REF!</definedName>
    <definedName name="SSS">#REF!</definedName>
    <definedName name="fe">#REF!</definedName>
    <definedName name="cablenew">#REF!</definedName>
    <definedName name="LSNO63">#REF!</definedName>
    <definedName name="Columns_28">#REF!</definedName>
    <definedName name="IN_UC">#REF!</definedName>
    <definedName name="df_40">#REF!</definedName>
    <definedName name="_n_49">#REF!</definedName>
    <definedName name="_2673__123Graph_XCHART_4">#REF!</definedName>
    <definedName name="______pqr1">#REF!</definedName>
    <definedName name="topl_36">#REF!</definedName>
    <definedName name="_6___123Graph_XCHART_4">#REF!</definedName>
    <definedName name="_170SP2Name_4_1">#REF!</definedName>
    <definedName name="UNICOD_11">#REF!</definedName>
    <definedName name="de">#REF!</definedName>
    <definedName name="StrID_28">#REF!</definedName>
    <definedName name="robot_40">#REF!</definedName>
    <definedName name="T0_55">#REF!</definedName>
    <definedName name="EngPostal_6">#REF!</definedName>
    <definedName name="designed_8">#REF!</definedName>
    <definedName name="copy2">#REF!</definedName>
    <definedName name="_RVAE395___DOWN_36">#REF!</definedName>
    <definedName name="dad">#REF!</definedName>
    <definedName name="type4slab22">#REF!</definedName>
    <definedName name="_147_________________123Graph_BCHART_3">#REF!</definedName>
    <definedName name="_GOTO_I10__52">#REF!</definedName>
    <definedName name="Rev_11">#REF!</definedName>
    <definedName name="_C_41">#REF!</definedName>
    <definedName name="botl_66">#REF!</definedName>
    <definedName name="_RVAE358___DOWN_48">#REF!</definedName>
    <definedName name="SrvcCode3_Text">#REF!</definedName>
    <definedName name="_RVAE395___DOWN_61">#REF!</definedName>
    <definedName name="ttt_33">#REF!</definedName>
    <definedName name="S0_66">#REF!</definedName>
    <definedName name="___SUM903">#REF!</definedName>
    <definedName name="sauf_6">#REF!</definedName>
    <definedName name="TableRange_31">#REF!</definedName>
    <definedName name="ttt_50">#REF!</definedName>
    <definedName name="a_25">#REF!</definedName>
    <definedName name="vasu">#REF!</definedName>
    <definedName name="_KC139">#REF!</definedName>
    <definedName name="g_56">#REF!</definedName>
    <definedName name="DR.46">#REF!</definedName>
    <definedName name="_1000A01">#REF!</definedName>
    <definedName name="fj_65">#REF!</definedName>
    <definedName name="DATA113G">#REF!</definedName>
    <definedName name="_aoc9">#REF!</definedName>
    <definedName name="_________pqr1">#REF!</definedName>
    <definedName name="ORGCHART1">#REF!</definedName>
    <definedName name="annealing1_52">#REF!</definedName>
    <definedName name="boml_9">#REF!</definedName>
    <definedName name="A1M170">#REF!</definedName>
    <definedName name="rosid_35">#REF!</definedName>
    <definedName name="in_400">#REF!</definedName>
    <definedName name="LSNO203">#REF!</definedName>
    <definedName name="DESC70">#REF!</definedName>
    <definedName name="ProdCode2_6">#REF!</definedName>
    <definedName name="stotal15">#REF!</definedName>
    <definedName name="DATA155">#REF!</definedName>
    <definedName name="BRK">#REF!</definedName>
    <definedName name="rig_56">#REF!</definedName>
    <definedName name="BusType_Text_4">#REF!</definedName>
    <definedName name="minlim">#REF!</definedName>
    <definedName name="Table_21">#REF!</definedName>
    <definedName name="_C_33">#REF!</definedName>
    <definedName name="DATA136M">#REF!</definedName>
    <definedName name="NMR">#REF!</definedName>
    <definedName name="SBR">#REF!</definedName>
    <definedName name="ValveFP">#REF!</definedName>
    <definedName name="fslab10">#REF!</definedName>
    <definedName name="tileaq">#REF!</definedName>
    <definedName name="_GOTO_I10__49">#REF!</definedName>
    <definedName name="rosid_61">#REF!</definedName>
    <definedName name="SlabPerimeter">#REF!</definedName>
    <definedName name="dg_31">#REF!</definedName>
    <definedName name="DESC106">#REF!</definedName>
    <definedName name="annealing_9">#REF!</definedName>
    <definedName name="rr">#REF!</definedName>
    <definedName name="_64____________________________________123Graph_XCHART_4">#REF!</definedName>
    <definedName name="bol_56">#REF!</definedName>
    <definedName name="ProdPct4">#REF!</definedName>
    <definedName name="DESC110K">#REF!</definedName>
    <definedName name="NSSR17">#REF!</definedName>
    <definedName name="WALLFINISHESPerimeter">#REF!</definedName>
    <definedName name="L.WALL">#REF!</definedName>
    <definedName name="Kh___0">#REF!</definedName>
    <definedName name="_WGZY__32">#REF!</definedName>
    <definedName name="_sec111">#REF!</definedName>
    <definedName name="LSNO71">#REF!</definedName>
    <definedName name="payment_2">#REF!</definedName>
    <definedName name="_CY53___12">#REF!</definedName>
    <definedName name="LSNO62">#REF!</definedName>
    <definedName name="IT_46">#REF!</definedName>
    <definedName name="_RVY53..AE53___27">#REF!</definedName>
    <definedName name="tol_55">#REF!</definedName>
    <definedName name="df">#REF!</definedName>
    <definedName name="Revision_47">#REF!</definedName>
    <definedName name="boml_32">#REF!</definedName>
    <definedName name="DATA127C">#REF!</definedName>
    <definedName name="ProdCode5_Text_6">#REF!</definedName>
    <definedName name="final_report1">#REF!</definedName>
    <definedName name="obpl">#REF!</definedName>
    <definedName name="_C_29">#REF!</definedName>
    <definedName name="_aad55">#REF!</definedName>
    <definedName name="MATICECODE">#REF!</definedName>
    <definedName name="_Val101">#REF!</definedName>
    <definedName name="tol_12">#REF!</definedName>
    <definedName name="DATA110O">#REF!</definedName>
    <definedName name="re_43">#REF!</definedName>
    <definedName name="peru">#REF!</definedName>
    <definedName name="saucstf">#REF!</definedName>
    <definedName name="_C_55">#REF!</definedName>
    <definedName name="_m_27">#REF!</definedName>
    <definedName name="_25___123Graph_XCHART_3">#REF!</definedName>
    <definedName name="NSSR148">#REF!</definedName>
    <definedName name="Data">#REF!</definedName>
    <definedName name="rig_53">#REF!</definedName>
    <definedName name="__jj300">#REF!</definedName>
    <definedName name="DESC63">#REF!</definedName>
    <definedName name="gv_400">#REF!</definedName>
    <definedName name="DESC119">#REF!</definedName>
    <definedName name="bua_65">#REF!</definedName>
    <definedName name="DATA76">#REF!</definedName>
    <definedName name="robot_11">#REF!</definedName>
    <definedName name="RAFTArea">#REF!</definedName>
    <definedName name="____lb1">#REF!</definedName>
    <definedName name="work_42">#REF!</definedName>
    <definedName name="Title1_40">#REF!</definedName>
    <definedName name="NSSR108">#REF!</definedName>
    <definedName name="___foo1">#REF!</definedName>
    <definedName name="FDROP14">#REF!</definedName>
    <definedName name="_GOTO_I10__38">#REF!</definedName>
    <definedName name="_foo2">#REF!</definedName>
    <definedName name="colbgl2">#REF!</definedName>
    <definedName name="_a_48">#REF!</definedName>
    <definedName name="lef_44">#REF!</definedName>
    <definedName name="_10__123Graph_XCHART_4">#REF!</definedName>
    <definedName name="_s_66">#REF!</definedName>
    <definedName name="FBEAM13">#REF!</definedName>
    <definedName name="annealing1_12">#REF!</definedName>
    <definedName name="DES_45">#REF!</definedName>
    <definedName name="DESC128F">#REF!</definedName>
    <definedName name="DATA135355">#REF!</definedName>
    <definedName name="UNICOD_56">#REF!</definedName>
    <definedName name="tol_20">#REF!</definedName>
    <definedName name="Subject_45">#REF!</definedName>
    <definedName name="err">#REF!</definedName>
    <definedName name="Sched_Pay">#REF!</definedName>
    <definedName name="gs_39">#REF!</definedName>
    <definedName name="SHARED_FORMULA_5">#REF!</definedName>
    <definedName name="ttt_20">#REF!</definedName>
    <definedName name="__pcc1">#REF!</definedName>
    <definedName name="Breaks_20">#REF!</definedName>
    <definedName name="designed_42">#REF!</definedName>
    <definedName name="CorpClient_Text_4">#REF!</definedName>
    <definedName name="fgyhuj">#REF!</definedName>
    <definedName name="Title2_40">#REF!</definedName>
    <definedName name="_p_32">#REF!</definedName>
    <definedName name="_pcc2">#REF!</definedName>
    <definedName name="glb_25">#REF!</definedName>
    <definedName name="Excel_BuiltIn_Print_Area_6_10_6">#REF!</definedName>
    <definedName name="electricpoles">#REF!</definedName>
    <definedName name="topn_44">#REF!</definedName>
    <definedName name="Excel_BuiltIn_Print_Area_6_1_1_10">#REF!</definedName>
    <definedName name="AK">#REF!</definedName>
    <definedName name="rig_42">#REF!</definedName>
    <definedName name="a_31">#REF!</definedName>
    <definedName name="cfb">#REF!</definedName>
    <definedName name="DATA128E">#REF!</definedName>
    <definedName name="EngName_6">#REF!</definedName>
    <definedName name="NSSR131">#REF!</definedName>
    <definedName name="DATA55">#REF!</definedName>
    <definedName name="Roofing1">#REF!</definedName>
    <definedName name="BuiltIn_Print_Titles___0___0___0">#REF!</definedName>
    <definedName name="_176SP3Branch_4_1">#REF!</definedName>
    <definedName name="___Val202">#REF!</definedName>
    <definedName name="gcl">#REF!</definedName>
    <definedName name="dq_25">#REF!</definedName>
    <definedName name="SURYA_1">#REF!</definedName>
    <definedName name="lel_53">#REF!</definedName>
    <definedName name="_p_53">#REF!</definedName>
    <definedName name="Revision_26">#REF!</definedName>
    <definedName name="SF">#REF!</definedName>
    <definedName name="LSNO152">#REF!</definedName>
    <definedName name="BusType_6">#REF!</definedName>
    <definedName name="__5__123Graph_XCHART_3">#REF!</definedName>
    <definedName name="Cost10">#REF!</definedName>
    <definedName name="_WGZY__39">#REF!</definedName>
    <definedName name="___SH1">#REF!</definedName>
    <definedName name="TYPE4DROP12">#REF!</definedName>
    <definedName name="filtermaterial">#REF!</definedName>
    <definedName name="abstractfinal">#REF!</definedName>
    <definedName name="_aoc8">#REF!</definedName>
    <definedName name="robot_61">#REF!</definedName>
    <definedName name="_a_64">#REF!</definedName>
    <definedName name="bol_48">#REF!</definedName>
    <definedName name="kk">#REF!</definedName>
    <definedName name="Zone_1">#REF!</definedName>
    <definedName name="DATA85">#REF!</definedName>
    <definedName name="bua_47">#REF!</definedName>
    <definedName name="SCRBOH">#REF!</definedName>
    <definedName name="_r_10">#REF!</definedName>
    <definedName name="_54_______________________________________123Graph_XCHART_4">#REF!</definedName>
    <definedName name="k1_table_47">#REF!</definedName>
    <definedName name="AREAS_MTF_Milk_Tank_Foundations">#REF!</definedName>
    <definedName name="NSSR149">#REF!</definedName>
    <definedName name="ssec45">#REF!</definedName>
    <definedName name="boml_41">#REF!</definedName>
    <definedName name="____________________________KC139">#REF!</definedName>
    <definedName name="NSSR53">#REF!</definedName>
    <definedName name="ntesu">#REF!</definedName>
    <definedName name="Table_45">#REF!</definedName>
    <definedName name="designed_30">#REF!</definedName>
    <definedName name="type3drop6">#REF!</definedName>
    <definedName name="rm4e">#REF!</definedName>
    <definedName name="Sa">#REF!</definedName>
    <definedName name="YEN">#REF!</definedName>
    <definedName name="leela">#REF!</definedName>
    <definedName name="dg_42">#REF!</definedName>
    <definedName name="_RVAE395___DOWN_41">#REF!</definedName>
    <definedName name="SALARY_35">#REF!</definedName>
    <definedName name="__SUM590">#REF!</definedName>
    <definedName name="VENDOR">#REF!</definedName>
    <definedName name="tol_36">#REF!</definedName>
    <definedName name="Breaks_43">#REF!</definedName>
    <definedName name="_aaa56">#REF!</definedName>
    <definedName name="DATA108M">#REF!</definedName>
    <definedName name="gi_300">#REF!</definedName>
    <definedName name="ree">#REF!</definedName>
    <definedName name="_PPRN3..AF242_44">#REF!</definedName>
    <definedName name="DATA157">#REF!</definedName>
    <definedName name="XREF_COLUMN_13">#REF!</definedName>
    <definedName name="SpecClass_Text">#REF!</definedName>
    <definedName name="g_57">#REF!</definedName>
    <definedName name="_CY53___9">#REF!</definedName>
    <definedName name="zxz">#REF!</definedName>
    <definedName name="structure_40">#REF!</definedName>
    <definedName name="Excel_BuiltIn_Print_Area_1_1_1">#REF!</definedName>
    <definedName name="TYPE1SLAB13">#REF!</definedName>
    <definedName name="_2672__123Graph_XCHART_3">#REF!</definedName>
    <definedName name="_a65537">#REF!</definedName>
    <definedName name="topn_21">#REF!</definedName>
    <definedName name="Sdate_29">#REF!</definedName>
    <definedName name="ARCHITECTURAL">#REF!</definedName>
    <definedName name="削除分_PriceList2001と2002の差分_">#REF!</definedName>
    <definedName name="p_46">#REF!</definedName>
    <definedName name="xDd">#REF!</definedName>
    <definedName name="DESC57">#REF!</definedName>
    <definedName name="__SEC75">#REF!</definedName>
    <definedName name="fj_80">#REF!</definedName>
    <definedName name="Excel_BuiltIn_Database_28">#REF!</definedName>
    <definedName name="pH">#REF!</definedName>
    <definedName name="Table_24">#REF!</definedName>
    <definedName name="work_57">#REF!</definedName>
    <definedName name="PS___13">#REF!</definedName>
    <definedName name="NSSR66">#REF!</definedName>
    <definedName name="SP4Number">#REF!</definedName>
    <definedName name="UNICOD">#REF!</definedName>
    <definedName name="StrID_52">#REF!</definedName>
    <definedName name="SFSDFSDF">#REF!</definedName>
    <definedName name="stype2drop2">#REF!</definedName>
    <definedName name="_r_32">#REF!</definedName>
    <definedName name="Breakup">#REF!</definedName>
    <definedName name="JobID_39">#REF!</definedName>
    <definedName name="TABLE2_61">#REF!</definedName>
    <definedName name="_22BidClass_Text_4_1">#REF!</definedName>
    <definedName name="Nariman_Point_Car_Parking_Site">#REF!</definedName>
    <definedName name="________________________pqr2">#REF!</definedName>
    <definedName name="CompDate_6">#REF!</definedName>
    <definedName name="Newname">#REF!</definedName>
    <definedName name="LGF">#REF!</definedName>
    <definedName name="ftfh">#REF!</definedName>
    <definedName name="boml_30">#REF!</definedName>
    <definedName name="Location___25">#REF!</definedName>
    <definedName name="A9____0">#REF!</definedName>
    <definedName name="rect_4_415_49">#REF!</definedName>
    <definedName name="re_11">#REF!</definedName>
    <definedName name="DES_62">#REF!</definedName>
    <definedName name="DESC110E">#REF!</definedName>
    <definedName name="re_63">#REF!</definedName>
    <definedName name="UNICOD_20">#REF!</definedName>
    <definedName name="cummeas_up_to_mar">#REF!</definedName>
    <definedName name="_143PSABillingMethod_4_1">#REF!</definedName>
    <definedName name="_RVAE306___DOWN_56">#REF!</definedName>
    <definedName name="_3m_25">#REF!</definedName>
    <definedName name="boml_55">#REF!</definedName>
    <definedName name="DEE">#REF!</definedName>
    <definedName name="_AAA12">#REF!</definedName>
    <definedName name="DATA136P">#REF!</definedName>
    <definedName name="Location___16">#REF!</definedName>
    <definedName name="boml_42">#REF!</definedName>
    <definedName name="ggggggggggg">#REF!</definedName>
    <definedName name="_x_48">#REF!</definedName>
    <definedName name="security">#REF!</definedName>
    <definedName name="W1_201000">#REF!</definedName>
    <definedName name="checked_21">#REF!</definedName>
    <definedName name="_RVAE306___DOWN_37">#REF!</definedName>
    <definedName name="dc_64">#REF!</definedName>
    <definedName name="_a_25">#REF!</definedName>
    <definedName name="bsec6">#REF!</definedName>
    <definedName name="a">#REF!</definedName>
    <definedName name="CALf_6">#REF!</definedName>
    <definedName name="Et">#REF!</definedName>
    <definedName name="bends">#REF!</definedName>
    <definedName name="rect_4_415_30">#REF!</definedName>
    <definedName name="_137ProjName_4_1">#REF!</definedName>
    <definedName name="LSNO192">#REF!</definedName>
    <definedName name="_SEC9">#REF!</definedName>
    <definedName name="dq_61">#REF!</definedName>
    <definedName name="Excel_BuiltIn_Database_57">#REF!</definedName>
    <definedName name="_p_57">#REF!</definedName>
    <definedName name="boq">#REF!</definedName>
    <definedName name="DATA42">#REF!</definedName>
    <definedName name="IT_37">#REF!</definedName>
    <definedName name="_mm1">#REF!</definedName>
    <definedName name="TierCode_Text">#REF!</definedName>
    <definedName name="______________sdb2">#REF!</definedName>
    <definedName name="afafrehytkyu">#REF!</definedName>
    <definedName name="LSNO219">#REF!</definedName>
    <definedName name="docu_35">#REF!</definedName>
    <definedName name="UNICOD_8">#REF!</definedName>
    <definedName name="prepared.by">#REF!</definedName>
    <definedName name="_CY53___48">#REF!</definedName>
    <definedName name="_174_____________123Graph_XCHART_4">#REF!</definedName>
    <definedName name="Casual">#REF!</definedName>
    <definedName name="DATA95">#REF!</definedName>
    <definedName name="XREF_COLUMN_7">#REF!</definedName>
    <definedName name="Excel_BuiltIn_Database_45">#REF!</definedName>
    <definedName name="topn_34">#REF!</definedName>
    <definedName name="LSNO93">#REF!</definedName>
    <definedName name="Values_Entered_3">#REF!</definedName>
    <definedName name="ProjCountry">#REF!</definedName>
    <definedName name="TableRange_37">#REF!</definedName>
    <definedName name="Et___0">#REF!</definedName>
    <definedName name="_iv66666">#REF!</definedName>
    <definedName name="DATA129C">#REF!</definedName>
    <definedName name="_C_25">#REF!</definedName>
    <definedName name="_32___123Graph_XCHART_3">#REF!</definedName>
    <definedName name="_RVAE358___DOWN_42">#REF!</definedName>
    <definedName name="in_200">#REF!</definedName>
    <definedName name="sdffsd">#REF!</definedName>
    <definedName name="DATA139V">#REF!</definedName>
    <definedName name="_3__123Graph_BAdmin_Expenses">#REF!</definedName>
    <definedName name="Address">#REF!</definedName>
    <definedName name="Excel_BuiltIn_Print_Titles_3_1">#REF!</definedName>
    <definedName name="DATA107E">#REF!</definedName>
    <definedName name="dc_12">#REF!</definedName>
    <definedName name="DATA111A">#REF!</definedName>
    <definedName name="annealing_20">#REF!</definedName>
    <definedName name="_RVAE358___DOWN_52">#REF!</definedName>
    <definedName name="sgh_1">#REF!</definedName>
    <definedName name="ttt_21">#REF!</definedName>
    <definedName name="hf_50">#REF!</definedName>
    <definedName name="SAD">#REF!</definedName>
    <definedName name="IT_56">#REF!</definedName>
    <definedName name="______A65539">#REF!</definedName>
    <definedName name="_28BillingTiming_4_1">#REF!</definedName>
    <definedName name="_CY53___24">#REF!</definedName>
    <definedName name="docu_10">#REF!</definedName>
    <definedName name="_RVY53..AE53___64">#REF!</definedName>
    <definedName name="rosid_24">#REF!</definedName>
    <definedName name="rig_20">#REF!</definedName>
    <definedName name="ESSR3">#REF!</definedName>
    <definedName name="Foundation">#REF!</definedName>
    <definedName name="SALARY_45">#REF!</definedName>
    <definedName name="DESC9">#REF!</definedName>
    <definedName name="fill.">#REF!</definedName>
    <definedName name="fbeam2">#REF!</definedName>
    <definedName name="range3">#REF!</definedName>
    <definedName name="b6fv6fd">#REF!</definedName>
    <definedName name="ksnagar_meas">#REF!</definedName>
    <definedName name="DATA136G">#REF!</definedName>
    <definedName name="dc_8">#REF!</definedName>
    <definedName name="NORIN">#REF!</definedName>
    <definedName name="cumi">#REF!</definedName>
    <definedName name="Rev_20">#REF!</definedName>
    <definedName name="_n_26">#REF!</definedName>
    <definedName name="g_55">#REF!</definedName>
    <definedName name="_29BusType_4_1">#REF!</definedName>
    <definedName name="_244SrvcCode5_Text_4_1">#REF!</definedName>
    <definedName name="rel_21">#REF!</definedName>
    <definedName name="Title2_31">#REF!</definedName>
    <definedName name="Breaks_47">#REF!</definedName>
    <definedName name="lsec">#REF!</definedName>
    <definedName name="p_27">#REF!</definedName>
    <definedName name="tol_35">#REF!</definedName>
    <definedName name="annealing1_20">#REF!</definedName>
    <definedName name="StrID">#REF!</definedName>
    <definedName name="ca1boq">#REF!</definedName>
    <definedName name="DESC111C">#REF!</definedName>
    <definedName name="hhh">#REF!</definedName>
    <definedName name="DATA129B">#REF!</definedName>
    <definedName name="dscads">#REF!</definedName>
    <definedName name="Zip">#REF!</definedName>
    <definedName name="topl_62">#REF!</definedName>
    <definedName name="DATA145">#REF!</definedName>
    <definedName name="annealing_46">#REF!</definedName>
    <definedName name="d___0">#REF!</definedName>
    <definedName name="TABLE2_45">#REF!</definedName>
    <definedName name="_foo1">#REF!</definedName>
    <definedName name="jh">#REF!</definedName>
    <definedName name="lef_35">#REF!</definedName>
    <definedName name="EW">#REF!</definedName>
    <definedName name="ContWithAcct_4">#REF!</definedName>
    <definedName name="lel_27">#REF!</definedName>
    <definedName name="_16Excel_BuiltIn_Print_Area_2_1">#REF!</definedName>
    <definedName name="lef">#REF!</definedName>
    <definedName name="W1_201022">#REF!</definedName>
    <definedName name="g_42">#REF!</definedName>
    <definedName name="sigmah">#REF!</definedName>
    <definedName name="DATA140V">#REF!</definedName>
    <definedName name="___sum140">#REF!</definedName>
    <definedName name="MAJOR">#REF!</definedName>
    <definedName name="___pcc3">#REF!</definedName>
    <definedName name="gw">#REF!</definedName>
    <definedName name="annealing_40">#REF!</definedName>
    <definedName name="_p_50">#REF!</definedName>
    <definedName name="a_34">#REF!</definedName>
    <definedName name="boml_39">#REF!</definedName>
    <definedName name="mak">#REF!</definedName>
    <definedName name="sec">#REF!</definedName>
    <definedName name="LSNO210">#REF!</definedName>
    <definedName name="DESC110G">#REF!</definedName>
    <definedName name="___VAR13300">#REF!</definedName>
    <definedName name="__PB1">#REF!</definedName>
    <definedName name="S0_27">#REF!</definedName>
    <definedName name="DESC113H">#REF!</definedName>
    <definedName name="Picture4">#REF!</definedName>
    <definedName name="lel_30">#REF!</definedName>
    <definedName name="ttt_10">#REF!</definedName>
    <definedName name="hyy">#REF!</definedName>
    <definedName name="bol_26">#REF!</definedName>
    <definedName name="_TB2">#REF!</definedName>
    <definedName name="annealing1_1">#REF!</definedName>
    <definedName name="__KC139">#REF!</definedName>
    <definedName name="AWAWWWWAA">#REF!</definedName>
    <definedName name="_CY53___11">#REF!</definedName>
    <definedName name="SEPCONC">#REF!</definedName>
    <definedName name="SpecClass">#REF!</definedName>
    <definedName name="dsfgdsfgsgf">#REF!</definedName>
    <definedName name="TableRange_30">#REF!</definedName>
    <definedName name="_PPRN3..AF242_50">#REF!</definedName>
    <definedName name="_CY53___43">#REF!</definedName>
    <definedName name="Excel_BuiltIn_Print_Area_10_1">#REF!</definedName>
    <definedName name="T0_52">#REF!</definedName>
    <definedName name="Vz">#REF!</definedName>
    <definedName name="topn_26">#REF!</definedName>
    <definedName name="_Regression_Out">#REF!</definedName>
    <definedName name="SP1Number_6">#REF!</definedName>
    <definedName name="_GOTO_I10__64">#REF!</definedName>
    <definedName name="SALARY_55">#REF!</definedName>
    <definedName name="topn_42">#REF!</definedName>
    <definedName name="Subject_29">#REF!</definedName>
    <definedName name="_RVAE306___DOWN_24">#REF!</definedName>
    <definedName name="k1_table_30">#REF!</definedName>
    <definedName name="Table_55">#REF!</definedName>
    <definedName name="sdffs">#REF!</definedName>
    <definedName name="gama">#REF!</definedName>
    <definedName name="__OUT86106">#REF!</definedName>
    <definedName name="off">#REF!</definedName>
    <definedName name="s11Area">#REF!</definedName>
    <definedName name="dq_51">#REF!</definedName>
    <definedName name="annealing_42">#REF!</definedName>
    <definedName name="schools_26">#REF!</definedName>
    <definedName name="______lb2">#REF!</definedName>
    <definedName name="o.d">#REF!</definedName>
    <definedName name="zlpu___13">#REF!</definedName>
    <definedName name="_RVAE306___DOWN_10">#REF!</definedName>
    <definedName name="_CY53___66">#REF!</definedName>
    <definedName name="sfasf">#REF!</definedName>
    <definedName name="site.ref">#REF!</definedName>
    <definedName name="BOH_UC">#REF!</definedName>
    <definedName name="STYPE3SLAB12">#REF!</definedName>
    <definedName name="ghjfhfhl">#REF!</definedName>
    <definedName name="sffssd">#REF!</definedName>
    <definedName name="Subject_43">#REF!</definedName>
    <definedName name="DATA154">#REF!</definedName>
    <definedName name="MONTH_DETAILS">#REF!</definedName>
    <definedName name="Sdate_30">#REF!</definedName>
    <definedName name="botn_42">#REF!</definedName>
    <definedName name="DESC20">#REF!</definedName>
    <definedName name="asdads">#REF!</definedName>
    <definedName name="pcl">#REF!</definedName>
    <definedName name="ISEC78">#REF!</definedName>
    <definedName name="DATA159D">#REF!</definedName>
    <definedName name="_____________KC139">#REF!</definedName>
    <definedName name="LSNO230">#REF!</definedName>
    <definedName name="ojsdgn">#REF!</definedName>
    <definedName name="ProjCounty_6">#REF!</definedName>
    <definedName name="g_36">#REF!</definedName>
    <definedName name="_s_51">#REF!</definedName>
    <definedName name="DESC111A">#REF!</definedName>
    <definedName name="Lsec3">#REF!</definedName>
    <definedName name="__pcc3">#REF!</definedName>
    <definedName name="BOHAMT">#REF!</definedName>
    <definedName name="_172_____________123Graph_BCHART_4">#REF!</definedName>
    <definedName name="ESSR6">#REF!</definedName>
    <definedName name="StrID_46">#REF!</definedName>
    <definedName name="NSSR164">#REF!</definedName>
    <definedName name="___SUM540">#REF!</definedName>
    <definedName name="LSNO106">#REF!</definedName>
    <definedName name="rect_4_415_50">#REF!</definedName>
    <definedName name="table1">#REF!</definedName>
    <definedName name="annealing1_53">#REF!</definedName>
    <definedName name="CURR_6">#REF!</definedName>
    <definedName name="LSNO235">#REF!</definedName>
    <definedName name="docu_40">#REF!</definedName>
    <definedName name="bua_55">#REF!</definedName>
    <definedName name="_tk1">#REF!</definedName>
    <definedName name="SRI">#REF!</definedName>
    <definedName name="lef_9">#REF!</definedName>
    <definedName name="__q1">#REF!</definedName>
    <definedName name="LSNO122">#REF!</definedName>
    <definedName name="botl_26">#REF!</definedName>
    <definedName name="_____DIA2">#REF!</definedName>
    <definedName name="Excel_BuiltIn_Database_32">#REF!</definedName>
    <definedName name="T0_35">#REF!</definedName>
    <definedName name="_RVAE306___DOWN_4">#REF!</definedName>
    <definedName name="S.S.WALLL">#REF!</definedName>
    <definedName name="_p_35">#REF!</definedName>
    <definedName name="robot_27">#REF!</definedName>
    <definedName name="SrvcCode1_Text_6">#REF!</definedName>
    <definedName name="wtrwwefr">#REF!</definedName>
    <definedName name="W1_CAP_TAX">#REF!</definedName>
    <definedName name="shekar">#REF!</definedName>
    <definedName name="dk">#REF!</definedName>
    <definedName name="DESC62">#REF!</definedName>
    <definedName name="DESC80C">#REF!</definedName>
    <definedName name="LSNO112">#REF!</definedName>
    <definedName name="_RVY53..AE53___30">#REF!</definedName>
    <definedName name="QtyB07">#REF!</definedName>
    <definedName name="docu_47">#REF!</definedName>
    <definedName name="dfgdfsg">#REF!</definedName>
    <definedName name="type1slab6">#REF!</definedName>
    <definedName name="DESC32">#REF!</definedName>
    <definedName name="schools_39">#REF!</definedName>
    <definedName name="designed_66">#REF!</definedName>
    <definedName name="BUILDING_No.3c">#REF!</definedName>
    <definedName name="_2Excel_BuiltIn_Print_Area_1_1_1_1">#REF!</definedName>
    <definedName name="fgf">#REF!</definedName>
    <definedName name="__COL15">#REF!</definedName>
    <definedName name="bol_29">#REF!</definedName>
    <definedName name="_sec888">#REF!</definedName>
    <definedName name="__89__123Graph_XCHART_4">#REF!</definedName>
    <definedName name="_x_21">#REF!</definedName>
    <definedName name="RANGEA">#REF!</definedName>
    <definedName name="___A655600">#REF!</definedName>
    <definedName name="_a_38">#REF!</definedName>
    <definedName name="ESSR1">#REF!</definedName>
    <definedName name="EngPrio_Text_6">#REF!</definedName>
    <definedName name="___DIA1">#REF!</definedName>
    <definedName name="servf">#REF!</definedName>
    <definedName name="gs_36">#REF!</definedName>
    <definedName name="schools_64">#REF!</definedName>
    <definedName name="_a_63">#REF!</definedName>
    <definedName name="_____pqr1">#REF!</definedName>
    <definedName name="_C1">#REF!</definedName>
    <definedName name="_s_28">#REF!</definedName>
    <definedName name="JobID_42">#REF!</definedName>
    <definedName name="DESC98">#REF!</definedName>
    <definedName name="___PCC4">#REF!</definedName>
    <definedName name="AREAS_TY_Transformer_Yard">#REF!</definedName>
    <definedName name="QtyB02">#REF!</definedName>
    <definedName name="kitchendining">#REF!</definedName>
    <definedName name="_n_33">#REF!</definedName>
    <definedName name="jgk">#REF!</definedName>
    <definedName name="__aaa23">#REF!</definedName>
    <definedName name="sadfsdaf">#REF!</definedName>
    <definedName name="_RVAE395___DOWN_33">#REF!</definedName>
    <definedName name="___________________KC139">#REF!</definedName>
    <definedName name="numf">#REF!</definedName>
    <definedName name="_RVY53..AE53___61">#REF!</definedName>
    <definedName name="____PCC4">#REF!</definedName>
    <definedName name="MB6Length">#REF!</definedName>
    <definedName name="UNICOD_52">#REF!</definedName>
    <definedName name="rtr">#REF!</definedName>
    <definedName name="robot_41">#REF!</definedName>
    <definedName name="____pcc1">#REF!</definedName>
    <definedName name="DESC109A">#REF!</definedName>
    <definedName name="Fv">#REF!</definedName>
    <definedName name="NSSR9">#REF!</definedName>
    <definedName name="AREAS_FC_Farmer_s_Conference">#REF!</definedName>
    <definedName name="delhi">#REF!</definedName>
    <definedName name="dq_66">#REF!</definedName>
    <definedName name="SP5Credit_6">#REF!</definedName>
    <definedName name="project_40">#REF!</definedName>
    <definedName name="___KC139">#REF!</definedName>
    <definedName name="summary">#REF!</definedName>
    <definedName name="Breaks_33">#REF!</definedName>
    <definedName name="checked_45">#REF!</definedName>
    <definedName name="Subject_47">#REF!</definedName>
    <definedName name="DATA103">#REF!</definedName>
    <definedName name="__IDC22">#REF!</definedName>
    <definedName name="BSEC31">#REF!</definedName>
    <definedName name="Taj">#REF!</definedName>
    <definedName name="qtyunitsum">#REF!</definedName>
    <definedName name="__AMT13300">#REF!</definedName>
    <definedName name="Excel_BuiltIn_Print_Area_3">#REF!</definedName>
    <definedName name="HARI">#REF!</definedName>
    <definedName name="topl_44">#REF!</definedName>
    <definedName name="_pcc3">#REF!</definedName>
    <definedName name="TABLE2_28">#REF!</definedName>
    <definedName name="schools_50">#REF!</definedName>
    <definedName name="lel_36">#REF!</definedName>
    <definedName name="ree_48">#REF!</definedName>
    <definedName name="TableRange_9">#REF!</definedName>
    <definedName name="DESC102">#REF!</definedName>
    <definedName name="S0_21">#REF!</definedName>
    <definedName name="fdrop3">#REF!</definedName>
    <definedName name="eu_6">#REF!</definedName>
    <definedName name="_____A655600">#REF!</definedName>
    <definedName name="_6____123Graph_ACHART_4">#REF!</definedName>
    <definedName name="DATA79A">#REF!</definedName>
    <definedName name="ttt_63">#REF!</definedName>
    <definedName name="asdfsa">#REF!</definedName>
    <definedName name="histogram_data">#REF!</definedName>
    <definedName name="___________g2811">#REF!</definedName>
    <definedName name="dq_29">#REF!</definedName>
    <definedName name="Skirting1">#REF!</definedName>
    <definedName name="Title2_66">#REF!</definedName>
    <definedName name="KC139_30">#REF!</definedName>
    <definedName name="re_65">#REF!</definedName>
    <definedName name="__SEC77">#REF!</definedName>
    <definedName name="_SEC15">#REF!</definedName>
    <definedName name="cord">#REF!</definedName>
    <definedName name="_187__________123Graph_ACHART_3">#REF!</definedName>
    <definedName name="fww">#REF!</definedName>
    <definedName name="_161SP1Number_4_1">#REF!</definedName>
    <definedName name="___A99999">#REF!</definedName>
    <definedName name="topl_66">#REF!</definedName>
    <definedName name="TYPE1SLAB21">#REF!</definedName>
    <definedName name="p___0">#REF!</definedName>
    <definedName name="っｋ">#REF!</definedName>
    <definedName name="R_">#REF!</definedName>
    <definedName name="DESC146">#REF!</definedName>
    <definedName name="project_51">#REF!</definedName>
    <definedName name="beta">#REF!</definedName>
    <definedName name="LSNO60">#REF!</definedName>
    <definedName name="_CY53___49">#REF!</definedName>
    <definedName name="_RVAE306___DOWN_42">#REF!</definedName>
    <definedName name="Subject_44">#REF!</definedName>
    <definedName name="_PPRN3..AF242_41">#REF!</definedName>
    <definedName name="Kii___13">#REF!</definedName>
    <definedName name="Excel_BuiltIn_Database_40">#REF!</definedName>
    <definedName name="in_300">#REF!</definedName>
    <definedName name="stotal11">#REF!</definedName>
    <definedName name="_RVY53..AE53___63">#REF!</definedName>
    <definedName name="__________KC139">#REF!</definedName>
    <definedName name="_PCC4">#REF!</definedName>
    <definedName name="Sdate_62">#REF!</definedName>
    <definedName name="Revision_43">#REF!</definedName>
    <definedName name="bl">#REF!</definedName>
    <definedName name="LSNO187">#REF!</definedName>
    <definedName name="_0_24">#REF!</definedName>
    <definedName name="_5_0ACwvu.Pag">#REF!</definedName>
    <definedName name="fasdf">#REF!</definedName>
    <definedName name="BuiltIn_Print_Titles___0">#REF!</definedName>
    <definedName name="__sum900">#REF!</definedName>
    <definedName name="DATA127B">#REF!</definedName>
    <definedName name="SALARY_44">#REF!</definedName>
    <definedName name="NSSR11">#REF!</definedName>
    <definedName name="__11______123Graph_XCHART_3">#REF!</definedName>
    <definedName name="_s_47">#REF!</definedName>
    <definedName name="dg_34">#REF!</definedName>
    <definedName name="KC139_57">#REF!</definedName>
    <definedName name="BSEC56">#REF!</definedName>
    <definedName name="_91nonmodular_4_1">#REF!</definedName>
    <definedName name="_r_46">#REF!</definedName>
    <definedName name="_PPRN3..AF242_27">#REF!</definedName>
    <definedName name="Acc.Recon">#REF!</definedName>
    <definedName name="DESC109C">#REF!</definedName>
    <definedName name="_AAA6">#REF!</definedName>
    <definedName name="LSNO111">#REF!</definedName>
    <definedName name="qua">#REF!</definedName>
    <definedName name="S0_29">#REF!</definedName>
    <definedName name="_88______________________________123Graph_XCHART_4">#REF!</definedName>
    <definedName name="IT_50">#REF!</definedName>
    <definedName name="fj_400">#REF!</definedName>
    <definedName name="bxn">#REF!</definedName>
    <definedName name="ree_8">#REF!</definedName>
    <definedName name="_CY53___44">#REF!</definedName>
    <definedName name="Revision_55">#REF!</definedName>
    <definedName name="CorpClient_Text_6">#REF!</definedName>
    <definedName name="stotal13">#REF!</definedName>
    <definedName name="rel_8">#REF!</definedName>
    <definedName name="_71__________________________________123Graph_XCHART_3">#REF!</definedName>
    <definedName name="Title2_20">#REF!</definedName>
    <definedName name="dg_38">#REF!</definedName>
    <definedName name="_70Excel_BuiltIn_Print_Area_1_1">#REF!</definedName>
    <definedName name="SALARY_53">#REF!</definedName>
    <definedName name="NSSR156">#REF!</definedName>
    <definedName name="solver_opt">#REF!</definedName>
    <definedName name="structure_43">#REF!</definedName>
    <definedName name="tol_32">#REF!</definedName>
    <definedName name="vatf">#REF!</definedName>
    <definedName name="IT_43">#REF!</definedName>
    <definedName name="_CY53___64">#REF!</definedName>
    <definedName name="DESC151D">#REF!</definedName>
    <definedName name="tS___13">#REF!</definedName>
    <definedName name="_204SP5Name_4_1">#REF!</definedName>
    <definedName name="Subject_36">#REF!</definedName>
    <definedName name="__AAD57">#REF!</definedName>
    <definedName name="Loan_Start">#REF!</definedName>
    <definedName name="AS_PER_TALLY_31_09_04_ONYX_List1">#REF!</definedName>
    <definedName name="LSNO35">#REF!</definedName>
    <definedName name="REVISION12">#REF!</definedName>
    <definedName name="TYPE3SLAB23">#REF!</definedName>
    <definedName name="_R1">#REF!</definedName>
    <definedName name="_C_39">#REF!</definedName>
    <definedName name="_RVAE358___DOWN_51">#REF!</definedName>
    <definedName name="_46_________________________________________123Graph_XCHART_4">#REF!</definedName>
    <definedName name="TAMT">#REF!</definedName>
    <definedName name="Subject_56">#REF!</definedName>
    <definedName name="Table_34">#REF!</definedName>
    <definedName name="___Val101">#REF!</definedName>
    <definedName name="_RVAE395___DOWN_46">#REF!</definedName>
    <definedName name="zccz">#REF!</definedName>
    <definedName name="Excel_BuiltIn_Print_Area_2_1">#REF!</definedName>
    <definedName name="botl_61">#REF!</definedName>
    <definedName name="Excel_BuiltIn_Print_Area_1_2">#REF!</definedName>
    <definedName name="_a_45">#REF!</definedName>
    <definedName name="annealing_28">#REF!</definedName>
    <definedName name="SP2Credit_4">#REF!</definedName>
    <definedName name="SP5Credit_4">#REF!</definedName>
    <definedName name="_jj300">#REF!</definedName>
    <definedName name="_x_57">#REF!</definedName>
    <definedName name="k1_table_52">#REF!</definedName>
    <definedName name="LSNO158">#REF!</definedName>
    <definedName name="Rev_32">#REF!</definedName>
    <definedName name="fd">#REF!</definedName>
    <definedName name="TYPE4SLAB23">#REF!</definedName>
    <definedName name="_4__123Graph_BCHART_4">#REF!</definedName>
    <definedName name="designed_47">#REF!</definedName>
    <definedName name="T0_47">#REF!</definedName>
    <definedName name="_foo3">#REF!</definedName>
    <definedName name="df_64">#REF!</definedName>
    <definedName name="DATA110P">#REF!</definedName>
    <definedName name="p_62">#REF!</definedName>
    <definedName name="gs_11">#REF!</definedName>
    <definedName name="Rev_37">#REF!</definedName>
    <definedName name="EXIT_27">#REF!</definedName>
    <definedName name="DATA148">#REF!</definedName>
    <definedName name="bol_20">#REF!</definedName>
    <definedName name="_GOTO_I10__4">#REF!</definedName>
    <definedName name="fhdsgbh">#REF!</definedName>
    <definedName name="_PPRN3..AF242_26">#REF!</definedName>
    <definedName name="ghgghgh">#REF!</definedName>
    <definedName name="cabinet">#REF!</definedName>
    <definedName name="robot_36">#REF!</definedName>
    <definedName name="_____A65539">#REF!</definedName>
    <definedName name="LSNO178">#REF!</definedName>
    <definedName name="SP3Credit">#REF!</definedName>
    <definedName name="Excel_BuiltIn_Print_Area_6_10_5">#REF!</definedName>
    <definedName name="dq_50">#REF!</definedName>
    <definedName name="XREF_COLUMN_9">#REF!</definedName>
    <definedName name="k1_table_32">#REF!</definedName>
    <definedName name="LSNO183">#REF!</definedName>
    <definedName name="slabconArea">#REF!</definedName>
    <definedName name="DATA140IV">#REF!</definedName>
    <definedName name="NSSR44">#REF!</definedName>
    <definedName name="________________________pqr1">#REF!</definedName>
    <definedName name="A9____13">#REF!</definedName>
    <definedName name="DESC60">#REF!</definedName>
    <definedName name="Excel_BuiltIn_Database_33">#REF!</definedName>
    <definedName name="___SEC88">#REF!</definedName>
    <definedName name="___plb2">#REF!</definedName>
    <definedName name="__AAA69">#REF!</definedName>
    <definedName name="INQTY">#REF!</definedName>
    <definedName name="Fax">#REF!</definedName>
    <definedName name="__AAA12">#REF!</definedName>
    <definedName name="dc_38">#REF!</definedName>
    <definedName name="EngPrio_4">#REF!</definedName>
    <definedName name="robot_49">#REF!</definedName>
    <definedName name="__AMT41301">#REF!</definedName>
    <definedName name="job___0">#REF!</definedName>
    <definedName name="rel_9">#REF!</definedName>
    <definedName name="IT_35">#REF!</definedName>
    <definedName name="rel_36">#REF!</definedName>
    <definedName name="fgececf">#REF!</definedName>
    <definedName name="EXIT_51">#REF!</definedName>
    <definedName name="_n_40">#REF!</definedName>
    <definedName name="TABLE2_56">#REF!</definedName>
    <definedName name="carpet___11">#REF!</definedName>
    <definedName name="_C_27">#REF!</definedName>
    <definedName name="_SS2">#REF!</definedName>
    <definedName name="TUES1">#REF!</definedName>
    <definedName name="yr">#REF!</definedName>
    <definedName name="pvc_20">#REF!</definedName>
    <definedName name="DATA108N">#REF!</definedName>
    <definedName name="work_27">#REF!</definedName>
    <definedName name="DATA109B">#REF!</definedName>
    <definedName name="_CY53___41">#REF!</definedName>
    <definedName name="Rl___0">#REF!</definedName>
    <definedName name="LSNO69">#REF!</definedName>
    <definedName name="____________pqr1">#REF!</definedName>
    <definedName name="Loan_Years">#REF!</definedName>
    <definedName name="Block02">#REF!</definedName>
    <definedName name="ProdCode5">#REF!</definedName>
    <definedName name="DATA113F">#REF!</definedName>
    <definedName name="g_64">#REF!</definedName>
    <definedName name="RFP003C">#REF!</definedName>
    <definedName name="sta">#REF!</definedName>
    <definedName name="iiiiiiiiiii">#REF!</definedName>
    <definedName name="Revision_27">#REF!</definedName>
    <definedName name="_49_______________________________________123Graph_ACHART_3">#REF!</definedName>
    <definedName name="project_34">#REF!</definedName>
    <definedName name="S0_46">#REF!</definedName>
    <definedName name="Excel_BuiltIn_Print_Area_25">#REF!</definedName>
    <definedName name="dg_64">#REF!</definedName>
    <definedName name="_3m_250">#REF!</definedName>
    <definedName name="A01CAT">#REF!</definedName>
    <definedName name="BidClass">#REF!</definedName>
    <definedName name="Excel_BuiltIn_Print_Area_20">#REF!</definedName>
    <definedName name="Breaks_24">#REF!</definedName>
    <definedName name="A2____0">#REF!</definedName>
    <definedName name="SrvcCode1_Text">#REF!</definedName>
    <definedName name="____________pqr2">#REF!</definedName>
    <definedName name="NSSR76">#REF!</definedName>
    <definedName name="egt330d">#REF!</definedName>
    <definedName name="Wooden_Poles">#REF!</definedName>
    <definedName name="GMPercent_4">#REF!</definedName>
    <definedName name="ttt_32">#REF!</definedName>
    <definedName name="_err1">#REF!</definedName>
    <definedName name="IT_52">#REF!</definedName>
    <definedName name="_62EngName_4_1">#REF!</definedName>
    <definedName name="__AAA66">#REF!</definedName>
    <definedName name="checked_34">#REF!</definedName>
    <definedName name="________mm1">#REF!</definedName>
    <definedName name="bxnvxnd">#REF!</definedName>
    <definedName name="_103__________________________123Graph_XCHART_3">#REF!</definedName>
    <definedName name="PriceList2002価格修正分">#REF!</definedName>
    <definedName name="LSNO103">#REF!</definedName>
    <definedName name="vgdf">#REF!</definedName>
    <definedName name="tacleks">#REF!</definedName>
    <definedName name="YY">#REF!</definedName>
    <definedName name="__exc1">#REF!</definedName>
    <definedName name="_per3">#REF!</definedName>
    <definedName name="___SH5">#REF!</definedName>
    <definedName name="TYPE3DROP56">#REF!</definedName>
    <definedName name="d___13">#REF!</definedName>
    <definedName name="JobID_35">#REF!</definedName>
    <definedName name="a_44">#REF!</definedName>
    <definedName name="_94_____________________________123Graph_XCHART_4">#REF!</definedName>
    <definedName name="topn_33">#REF!</definedName>
    <definedName name="Excel_BuiltIn_Database_64">#REF!</definedName>
    <definedName name="A01_">#REF!</definedName>
    <definedName name="DFHF">#REF!</definedName>
    <definedName name="__SS2">#REF!</definedName>
    <definedName name="rig_36">#REF!</definedName>
    <definedName name="KC139_61">#REF!</definedName>
    <definedName name="schools_25">#REF!</definedName>
    <definedName name="gv_25">#REF!</definedName>
    <definedName name="preli">#REF!</definedName>
    <definedName name="DESC110J">#REF!</definedName>
    <definedName name="botl">#REF!</definedName>
    <definedName name="DATA108B">#REF!</definedName>
    <definedName name="TABLE2_8">#REF!</definedName>
    <definedName name="da">#REF!</definedName>
    <definedName name="shiva">#REF!</definedName>
    <definedName name="re_35">#REF!</definedName>
    <definedName name="_207SP5Number_4_1">#REF!</definedName>
    <definedName name="Title2_47">#REF!</definedName>
    <definedName name="bhjbh">#REF!</definedName>
    <definedName name="structure_30">#REF!</definedName>
    <definedName name="cummeas_may1006">#REF!</definedName>
    <definedName name="_1__123Graph_ACHART_3">#REF!</definedName>
    <definedName name="S0_39">#REF!</definedName>
    <definedName name="LSNO166">#REF!</definedName>
    <definedName name="cv_150">#REF!</definedName>
    <definedName name="_n_32">#REF!</definedName>
    <definedName name="RANGEF">#REF!</definedName>
    <definedName name="PRADEEP">#REF!</definedName>
    <definedName name="Rev_62">#REF!</definedName>
    <definedName name="___SH3">#REF!</definedName>
    <definedName name="__Val302">#REF!</definedName>
    <definedName name="topn_41">#REF!</definedName>
    <definedName name="____PB1">#REF!</definedName>
    <definedName name="cdf">#REF!</definedName>
    <definedName name="_RVAE306___DOWN_61">#REF!</definedName>
    <definedName name="_12_______________________________________________________123Graph_BCHART_4">#REF!</definedName>
    <definedName name="S0_35">#REF!</definedName>
    <definedName name="PRINCE22">#REF!</definedName>
    <definedName name="Title1">#REF!</definedName>
    <definedName name="Excel_BuiltIn_Print_Area_5">#REF!</definedName>
    <definedName name="_4__123Graph_ACHART_3">#REF!</definedName>
    <definedName name="botl_31">#REF!</definedName>
    <definedName name="DESC111P">#REF!</definedName>
    <definedName name="_n_36">#REF!</definedName>
    <definedName name="INR_Conv">#REF!</definedName>
    <definedName name="clrf">#REF!</definedName>
    <definedName name="DESC1011">#REF!</definedName>
    <definedName name="PRINCE2">#REF!</definedName>
    <definedName name="_RVAE395___DOWN_37">#REF!</definedName>
    <definedName name="_n_42">#REF!</definedName>
    <definedName name="ree_33">#REF!</definedName>
    <definedName name="ProdCode3_6">#REF!</definedName>
    <definedName name="________sdb2">#REF!</definedName>
    <definedName name="lef_33">#REF!</definedName>
    <definedName name="________________pqr2">#REF!</definedName>
    <definedName name="LSNO138">#REF!</definedName>
    <definedName name="_178____________123Graph_BCHART_4">#REF!</definedName>
    <definedName name="__exc11">#REF!</definedName>
    <definedName name="g_27">#REF!</definedName>
    <definedName name="_1__123Graph_AChart_1AJ">#REF!</definedName>
    <definedName name="COU___0">#REF!</definedName>
    <definedName name="NSSR150">#REF!</definedName>
    <definedName name="Table_51">#REF!</definedName>
    <definedName name="_____________sdb2">#REF!</definedName>
    <definedName name="_GOTO_I10__30">#REF!</definedName>
    <definedName name="___A65539">#REF!</definedName>
    <definedName name="DATA135225">#REF!</definedName>
    <definedName name="DOW_CORNING_789_SILICONE_SEALANT">#REF!</definedName>
    <definedName name="work_65">#REF!</definedName>
    <definedName name="rf">#REF!</definedName>
    <definedName name="_RVAE358___DOWN_12">#REF!</definedName>
    <definedName name="DATA109J">#REF!</definedName>
    <definedName name="DATA107B">#REF!</definedName>
    <definedName name="bol_62">#REF!</definedName>
    <definedName name="_3____123Graph_ACHART_3">#REF!</definedName>
    <definedName name="Print_Range___0">#REF!</definedName>
    <definedName name="project_47">#REF!</definedName>
    <definedName name="SCREOH">#REF!</definedName>
    <definedName name="_112ProdCode3_Text_4_1">#REF!</definedName>
    <definedName name="p_66">#REF!</definedName>
    <definedName name="dg_63">#REF!</definedName>
    <definedName name="REGULAR_STAFF_ENTRY">#REF!</definedName>
    <definedName name="DES_1">#REF!</definedName>
    <definedName name="DESC112J">#REF!</definedName>
    <definedName name="ggggg">#REF!</definedName>
    <definedName name="Estimation">#REF!</definedName>
    <definedName name="dc_61">#REF!</definedName>
    <definedName name="gv_80">#REF!</definedName>
    <definedName name="_GOTO_I10__26">#REF!</definedName>
    <definedName name="DATA15">#REF!</definedName>
    <definedName name="DATA109A">#REF!</definedName>
    <definedName name="ALPTOI">#REF!</definedName>
    <definedName name="lel_21">#REF!</definedName>
    <definedName name="Title2_65">#REF!</definedName>
    <definedName name="_221_____123Graph_XCHART_3">#REF!</definedName>
    <definedName name="Core">#REF!</definedName>
    <definedName name="TableRange_65">#REF!</definedName>
    <definedName name="Sdate_36">#REF!</definedName>
    <definedName name="rel_56">#REF!</definedName>
    <definedName name="____foo3">#REF!</definedName>
    <definedName name="EXIT_28">#REF!</definedName>
    <definedName name="DESC107D">#REF!</definedName>
    <definedName name="type2slab3">#REF!</definedName>
    <definedName name="DATA134140">#REF!</definedName>
    <definedName name="annealing_62">#REF!</definedName>
    <definedName name="_s_25">#REF!</definedName>
    <definedName name="_s_33">#REF!</definedName>
    <definedName name="DATA91">#REF!</definedName>
    <definedName name="__SEC67">#REF!</definedName>
    <definedName name="W1_211000">#REF!</definedName>
    <definedName name="CONCANA">#REF!</definedName>
    <definedName name="_PB1">#REF!</definedName>
    <definedName name="__123Graph_LBL_APROFIT">#REF!</definedName>
    <definedName name="lef_64">#REF!</definedName>
    <definedName name="sigma0_2">#REF!</definedName>
    <definedName name="EXIT_24">#REF!</definedName>
    <definedName name="structure_9">#REF!</definedName>
    <definedName name="SP4Credit">#REF!</definedName>
    <definedName name="ProdCode2">#REF!</definedName>
    <definedName name="ProjPostal">#REF!</definedName>
    <definedName name="enter">#REF!</definedName>
    <definedName name="sauif">#REF!</definedName>
    <definedName name="egfuwehfuiwnhfrguirehjgienrjg">#REF!</definedName>
    <definedName name="DESC128E">#REF!</definedName>
    <definedName name="df_51">#REF!</definedName>
    <definedName name="DESC79">#REF!</definedName>
    <definedName name="annealing1_24">#REF!</definedName>
    <definedName name="ZY___13">#REF!</definedName>
    <definedName name="rty">#REF!</definedName>
    <definedName name="TableRange_53">#REF!</definedName>
    <definedName name="___sec81">#REF!</definedName>
    <definedName name="DESC4">#REF!</definedName>
    <definedName name="_50_______________________________________123Graph_ACHART_4">#REF!</definedName>
    <definedName name="fl">#REF!</definedName>
    <definedName name="TABLE2_20">#REF!</definedName>
    <definedName name="lef_61">#REF!</definedName>
    <definedName name="Subject_41">#REF!</definedName>
    <definedName name="ContWithPrio_4">#REF!</definedName>
    <definedName name="_C_66">#REF!</definedName>
    <definedName name="_p_8">#REF!</definedName>
    <definedName name="_C_62">#REF!</definedName>
    <definedName name="DATA11">#REF!</definedName>
    <definedName name="pvc_32">#REF!</definedName>
    <definedName name="DATA159C">#REF!</definedName>
    <definedName name="k1_table_48">#REF!</definedName>
    <definedName name="Revision_51">#REF!</definedName>
    <definedName name="TableRange_29">#REF!</definedName>
    <definedName name="hf_57">#REF!</definedName>
    <definedName name="_CY53___26">#REF!</definedName>
    <definedName name="schoolbldg.">#REF!</definedName>
    <definedName name="ttt_44">#REF!</definedName>
    <definedName name="_RVAE395___DOWN_55">#REF!</definedName>
    <definedName name="estimate">#REF!</definedName>
    <definedName name="EXIT_61">#REF!</definedName>
    <definedName name="_____________________pqr1">#REF!</definedName>
    <definedName name="STYPE3SLAB23">#REF!</definedName>
    <definedName name="Z_F56F135F_44F3_478B_BCC3_5E739B702BEF_.wvu.Cols">#REF!</definedName>
    <definedName name="zitd">#REF!</definedName>
    <definedName name="robot_25">#REF!</definedName>
    <definedName name="ghs">#REF!</definedName>
    <definedName name="DATA131">#REF!</definedName>
    <definedName name="_RVY53..AE53___62">#REF!</definedName>
    <definedName name="________DIA1">#REF!</definedName>
    <definedName name="fgvsdhfj">#REF!</definedName>
    <definedName name="UNICOD_55">#REF!</definedName>
    <definedName name="lel_39">#REF!</definedName>
    <definedName name="StrID_25">#REF!</definedName>
    <definedName name="Plastering">#REF!</definedName>
    <definedName name="_aaa55">#REF!</definedName>
    <definedName name="_RVY53..AE53__">#REF!</definedName>
    <definedName name="dvsfdgdf">#REF!</definedName>
    <definedName name="anuj92">#REF!</definedName>
    <definedName name="g_40">#REF!</definedName>
    <definedName name="rel_45">#REF!</definedName>
    <definedName name="T0_38">#REF!</definedName>
    <definedName name="_a_36">#REF!</definedName>
    <definedName name="Excel_BuiltIn_Print_Area_7_1_1">#REF!</definedName>
    <definedName name="fgfgfgf">#REF!</definedName>
    <definedName name="ree_66">#REF!</definedName>
    <definedName name="Beg_Bal">#REF!</definedName>
    <definedName name="TEt">#REF!</definedName>
    <definedName name="print_ranges">#REF!</definedName>
    <definedName name="Table_33">#REF!</definedName>
    <definedName name="k1_table_21">#REF!</definedName>
    <definedName name="_150_________________123Graph_XCHART_4">#REF!</definedName>
    <definedName name="__aaa55">#REF!</definedName>
    <definedName name="p_53">#REF!</definedName>
    <definedName name="DESC43">#REF!</definedName>
    <definedName name="annealing1_57">#REF!</definedName>
    <definedName name="RAMYA">#REF!</definedName>
    <definedName name="bol_50">#REF!</definedName>
    <definedName name="DESC110F">#REF!</definedName>
    <definedName name="rig_38">#REF!</definedName>
    <definedName name="Title1_28">#REF!</definedName>
    <definedName name="STYPE2DROP23">#REF!</definedName>
    <definedName name="_SUM901">#REF!</definedName>
    <definedName name="_201________123Graph_BCHART_3">#REF!</definedName>
    <definedName name="Last_Row_3">#REF!</definedName>
    <definedName name="bol_43">#REF!</definedName>
    <definedName name="DESC110I">#REF!</definedName>
    <definedName name="df_63">#REF!</definedName>
    <definedName name="risklvl">#REF!</definedName>
    <definedName name="ESSR2">#REF!</definedName>
    <definedName name="___sec8">#REF!</definedName>
    <definedName name="NSSR106">#REF!</definedName>
    <definedName name="Dfe_1">#REF!</definedName>
    <definedName name="botn_48">#REF!</definedName>
    <definedName name="gv_500">#REF!</definedName>
    <definedName name="DESC108A">#REF!</definedName>
    <definedName name="BillingTiming_6">#REF!</definedName>
    <definedName name="v_rec">#REF!</definedName>
    <definedName name="NSSR103">#REF!</definedName>
    <definedName name="PrimeAddress">#REF!</definedName>
    <definedName name="_109_________________________123Graph_XCHART_3">#REF!</definedName>
    <definedName name="DESC104">#REF!</definedName>
    <definedName name="SDPLPL">#REF!</definedName>
    <definedName name="CATJYOU">#REF!</definedName>
    <definedName name="project_66">#REF!</definedName>
    <definedName name="_r_65">#REF!</definedName>
    <definedName name="_RVAE306___DOWN_8">#REF!</definedName>
    <definedName name="pa___13">#REF!</definedName>
    <definedName name="Revision_29">#REF!</definedName>
    <definedName name="_______________pqr1">#REF!</definedName>
    <definedName name="BillingTiming_4">#REF!</definedName>
    <definedName name="__xlnm.Print_Area_1">#REF!</definedName>
    <definedName name="_856___123Graph_XCHART_3">#REF!</definedName>
    <definedName name="Ag">#REF!</definedName>
    <definedName name="Revision_52">#REF!</definedName>
    <definedName name="checked_53">#REF!</definedName>
    <definedName name="_88__123Graph_XCHART_3">#REF!</definedName>
    <definedName name="_114_______________________123Graph_ACHART_4">#REF!</definedName>
    <definedName name="rrrrrrrrrrr">#REF!</definedName>
    <definedName name="DATA111C">#REF!</definedName>
    <definedName name="_RVAE306___DOWN_65">#REF!</definedName>
    <definedName name="DSAFSDA">#REF!</definedName>
    <definedName name="DESC108">#REF!</definedName>
    <definedName name="__qqq2">#REF!</definedName>
    <definedName name="Cum_Int">#REF!</definedName>
    <definedName name="locations">#REF!</definedName>
    <definedName name="indf_4">#REF!</definedName>
    <definedName name="gs_64">#REF!</definedName>
    <definedName name="mfl">#REF!</definedName>
    <definedName name="g_41">#REF!</definedName>
    <definedName name="stype2slab">#REF!</definedName>
    <definedName name="solver_adj">#REF!</definedName>
    <definedName name="W2_CAP_TAX">#REF!</definedName>
    <definedName name="Columns_61">#REF!</definedName>
    <definedName name="FBEAM1">#REF!</definedName>
    <definedName name="___cat123">#REF!</definedName>
    <definedName name="_exc1">#REF!</definedName>
    <definedName name="Sht">#REF!</definedName>
    <definedName name="ttt_48">#REF!</definedName>
    <definedName name="DATA113J">#REF!</definedName>
    <definedName name="Table_52">#REF!</definedName>
    <definedName name="dq_57">#REF!</definedName>
    <definedName name="mjhl">#REF!</definedName>
    <definedName name="_K03">#REF!</definedName>
    <definedName name="_s_53">#REF!</definedName>
    <definedName name="MB2Length">#REF!</definedName>
    <definedName name="DATA97">#REF!</definedName>
    <definedName name="_62_____________________________________123Graph_XCHART_4">#REF!</definedName>
    <definedName name="dl___13">#REF!</definedName>
    <definedName name="_CY53___46">#REF!</definedName>
    <definedName name="______mm2">#REF!</definedName>
    <definedName name="BillingTiming">#REF!</definedName>
    <definedName name="Revision_62">#REF!</definedName>
    <definedName name="_r_38">#REF!</definedName>
    <definedName name="structure_41">#REF!</definedName>
    <definedName name="DESC127H">#REF!</definedName>
    <definedName name="boml_38">#REF!</definedName>
    <definedName name="_plb4">#REF!</definedName>
    <definedName name="Code">#REF!</definedName>
    <definedName name="NSSR54">#REF!</definedName>
    <definedName name="vad">#REF!</definedName>
    <definedName name="_11__123Graph_XCHART_3">#REF!</definedName>
    <definedName name="lef_41">#REF!</definedName>
    <definedName name="__aoc7">#REF!</definedName>
    <definedName name="PhonesQty">#REF!</definedName>
    <definedName name="_x_41">#REF!</definedName>
    <definedName name="TABLE2_51">#REF!</definedName>
    <definedName name="tol_41">#REF!</definedName>
    <definedName name="topn_36">#REF!</definedName>
    <definedName name="CustomDuty">#REF!</definedName>
    <definedName name="Mobilization">#REF!</definedName>
    <definedName name="P_">#REF!</definedName>
    <definedName name="in_250">#REF!</definedName>
    <definedName name="Subject_26">#REF!</definedName>
    <definedName name="NSSR105">#REF!</definedName>
    <definedName name="dsds">#REF!</definedName>
    <definedName name="_s_21">#REF!</definedName>
    <definedName name="DATA79B">#REF!</definedName>
    <definedName name="COLSK11">#REF!</definedName>
    <definedName name="_231SrvcCode2_4_1">#REF!</definedName>
    <definedName name="robot_38">#REF!</definedName>
    <definedName name="botl_42">#REF!</definedName>
    <definedName name="robot_45">#REF!</definedName>
    <definedName name="_a_20">#REF!</definedName>
    <definedName name="KC139_46">#REF!</definedName>
    <definedName name="Sdate_9">#REF!</definedName>
    <definedName name="DESC157">#REF!</definedName>
    <definedName name="bol_12">#REF!</definedName>
    <definedName name="KC139_66">#REF!</definedName>
    <definedName name="DR.56">#REF!</definedName>
    <definedName name="_m_61">#REF!</definedName>
    <definedName name="schools_35">#REF!</definedName>
    <definedName name="ksnagar_abs">#REF!</definedName>
    <definedName name="KC139_50">#REF!</definedName>
    <definedName name="CURR_4">#REF!</definedName>
    <definedName name="march_qty">#REF!</definedName>
    <definedName name="_________mm3">#REF!</definedName>
    <definedName name="LSNO186">#REF!</definedName>
    <definedName name="rccm20">#REF!</definedName>
    <definedName name="hostel">#REF!</definedName>
    <definedName name="jhy">#REF!</definedName>
    <definedName name="building">#REF!</definedName>
    <definedName name="DES_30">#REF!</definedName>
    <definedName name="_PPRN3..AF242_43">#REF!</definedName>
    <definedName name="___MAN1">#REF!</definedName>
    <definedName name="AREAS_SY_Scrap_Yard">#REF!</definedName>
    <definedName name="Block06">#REF!</definedName>
    <definedName name="SCE">#REF!</definedName>
    <definedName name="_GOTO_I10__11">#REF!</definedName>
    <definedName name="LSNO237">#REF!</definedName>
    <definedName name="project_25">#REF!</definedName>
    <definedName name="DESC123">#REF!</definedName>
    <definedName name="re_53">#REF!</definedName>
    <definedName name="BuiltIn_Print_Titles___0___0">#REF!</definedName>
    <definedName name="topl_49">#REF!</definedName>
    <definedName name="dd">#REF!</definedName>
    <definedName name="LSNO55">#REF!</definedName>
    <definedName name="topn_20">#REF!</definedName>
    <definedName name="DATA14">#REF!</definedName>
    <definedName name="__Val202">#REF!</definedName>
    <definedName name="SDHFOSDSF">#REF!</definedName>
    <definedName name="g_21">#REF!</definedName>
    <definedName name="type3drop">#REF!</definedName>
    <definedName name="type3slab3">#REF!</definedName>
    <definedName name="_p_29">#REF!</definedName>
    <definedName name="LSNO198">#REF!</definedName>
    <definedName name="SmallProj_6">#REF!</definedName>
    <definedName name="_Pr1">#REF!</definedName>
    <definedName name="_0_31">#REF!</definedName>
    <definedName name="DATA110L">#REF!</definedName>
    <definedName name="Qi">#REF!</definedName>
    <definedName name="Database.File">#REF!</definedName>
    <definedName name="Excel_BuiltIn_Database_0">#REF!</definedName>
    <definedName name="Sdate_66">#REF!</definedName>
    <definedName name="BFR">#REF!</definedName>
    <definedName name="cvdf">#REF!</definedName>
    <definedName name="topl_51">#REF!</definedName>
    <definedName name="botn_27">#REF!</definedName>
    <definedName name="____b111121">#REF!</definedName>
    <definedName name="LSNO74">#REF!</definedName>
    <definedName name="__VAR13502">#REF!</definedName>
    <definedName name="dgfchhh">#REF!</definedName>
    <definedName name="dq_26">#REF!</definedName>
    <definedName name="k1_table_28">#REF!</definedName>
    <definedName name="current4">#REF!</definedName>
    <definedName name="_171_____________123Graph_BCHART_3">#REF!</definedName>
    <definedName name="fdevise">#REF!</definedName>
    <definedName name="botn_56">#REF!</definedName>
    <definedName name="botl_35">#REF!</definedName>
    <definedName name="___A66000">#REF!</definedName>
    <definedName name="NSSR49">#REF!</definedName>
    <definedName name="DATA49">#REF!</definedName>
    <definedName name="pvc_600">#REF!</definedName>
    <definedName name="Subject_55">#REF!</definedName>
    <definedName name="PRODCODE3KJGSCJKSDHCV">#REF!</definedName>
    <definedName name="_s_38">#REF!</definedName>
    <definedName name="_PPRN3..AF242_11">#REF!</definedName>
    <definedName name="topn_39">#REF!</definedName>
    <definedName name="LSNO18">#REF!</definedName>
    <definedName name="topn_12">#REF!</definedName>
    <definedName name="DATA107D">#REF!</definedName>
    <definedName name="isec12">#REF!</definedName>
    <definedName name="_2__123Graph_AChart_1AJ">#REF!</definedName>
    <definedName name="c.nos">#REF!</definedName>
    <definedName name="STYPE2DROP3">#REF!</definedName>
    <definedName name="_2m_200">#REF!</definedName>
    <definedName name="ree_39">#REF!</definedName>
    <definedName name="_RCC">#REF!</definedName>
    <definedName name="structure_64">#REF!</definedName>
    <definedName name="_99PrimePrio_Text_4_1">#REF!</definedName>
    <definedName name="rosid_21">#REF!</definedName>
    <definedName name="topl_46">#REF!</definedName>
    <definedName name="ka">#REF!</definedName>
    <definedName name="docu_41">#REF!</definedName>
    <definedName name="LSNO45">#REF!</definedName>
    <definedName name="_n_55">#REF!</definedName>
    <definedName name="_21___________________________________________________123Graph_ACHART_3">#REF!</definedName>
    <definedName name="mayflower">#REF!</definedName>
    <definedName name="DESC111O">#REF!</definedName>
    <definedName name="DESC154">#REF!</definedName>
    <definedName name="_RVY53..AE53___66">#REF!</definedName>
    <definedName name="_GOTO_I10__39">#REF!</definedName>
    <definedName name="bua_31">#REF!</definedName>
    <definedName name="ProjName">#REF!</definedName>
    <definedName name="Blank7">#REF!</definedName>
    <definedName name="TOTAL_CONSUMPTION">#REF!</definedName>
    <definedName name="JobName">#REF!</definedName>
    <definedName name="Excel_BuiltIn_Print_Area_1_1_1_8">#REF!</definedName>
    <definedName name="_VAR13502">#REF!</definedName>
    <definedName name="_RVAE306___DOWN_40">#REF!</definedName>
    <definedName name="VIVEKANANDA">#REF!</definedName>
    <definedName name="DESC109G">#REF!</definedName>
    <definedName name="NSSR135">#REF!</definedName>
    <definedName name="_x_35">#REF!</definedName>
    <definedName name="_240SrvcCode3_Text_4_1">#REF!</definedName>
    <definedName name="DOM_COS">#REF!</definedName>
    <definedName name="LSNO28">#REF!</definedName>
    <definedName name="t___13">#REF!</definedName>
    <definedName name="_297_______123Graph_XCHART_3">#REF!</definedName>
    <definedName name="LSNO220">#REF!</definedName>
    <definedName name="_Fill1">#REF!</definedName>
    <definedName name="____pcc3">#REF!</definedName>
    <definedName name="__sec89">#REF!</definedName>
    <definedName name="robot_26">#REF!</definedName>
    <definedName name="value_cols">#REF!</definedName>
    <definedName name="__123Graph_XDOMSAL">#REF!</definedName>
    <definedName name="T0_11">#REF!</definedName>
    <definedName name="FDROP2">#REF!</definedName>
    <definedName name="SLAB12">#REF!</definedName>
    <definedName name="SP5Branch_4">#REF!</definedName>
    <definedName name="structure_10">#REF!</definedName>
    <definedName name="____________________pqr1">#REF!</definedName>
    <definedName name="work_37">#REF!</definedName>
    <definedName name="EngCity_4">#REF!</definedName>
    <definedName name="LSNO238">#REF!</definedName>
    <definedName name="_123ProdPct1_4_1">#REF!</definedName>
    <definedName name="_C_63">#REF!</definedName>
    <definedName name="T0_39">#REF!</definedName>
    <definedName name="DATA61">#REF!</definedName>
    <definedName name="_____KC139">#REF!</definedName>
    <definedName name="NSSR89">#REF!</definedName>
    <definedName name="Title1_25">#REF!</definedName>
    <definedName name="______pqr2">#REF!</definedName>
    <definedName name="ass">#REF!</definedName>
    <definedName name="sstype3drop33">#REF!</definedName>
    <definedName name="SCED">#REF!</definedName>
    <definedName name="a_52">#REF!</definedName>
    <definedName name="Area_Int.">#REF!</definedName>
    <definedName name="DATA135180">#REF!</definedName>
    <definedName name="dg_12">#REF!</definedName>
    <definedName name="admn_off">#REF!</definedName>
    <definedName name="botn_55">#REF!</definedName>
    <definedName name="_RVAE395___DOWN_52">#REF!</definedName>
    <definedName name="CompanyName2">#REF!</definedName>
    <definedName name="_226____123Graph_BCHART_4">#REF!</definedName>
    <definedName name="bose">#REF!</definedName>
    <definedName name="work_56">#REF!</definedName>
    <definedName name="rect_4_415_43">#REF!</definedName>
    <definedName name="ere">#REF!</definedName>
    <definedName name="SFSDFSD">#REF!</definedName>
    <definedName name="Ks">#REF!</definedName>
    <definedName name="DESC112H">#REF!</definedName>
    <definedName name="Excavation">#REF!</definedName>
    <definedName name="Title2_21">#REF!</definedName>
    <definedName name="IT_20">#REF!</definedName>
    <definedName name="DESC103">#REF!</definedName>
    <definedName name="_________lb1">#REF!</definedName>
    <definedName name="追加分_PriceList2002と2001の差分_">#REF!</definedName>
    <definedName name="botl_47">#REF!</definedName>
    <definedName name="_RVAE395___DOWN_39">#REF!</definedName>
    <definedName name="FDROP11">#REF!</definedName>
    <definedName name="final_report">#REF!</definedName>
    <definedName name="A8____13">#REF!</definedName>
    <definedName name="eeeee">#REF!</definedName>
    <definedName name="lef_48">#REF!</definedName>
    <definedName name="Setflag">#REF!</definedName>
    <definedName name="SHARED_FORMULA_7">#REF!</definedName>
    <definedName name="Ssec5">#REF!</definedName>
    <definedName name="checked_44">#REF!</definedName>
    <definedName name="ProdPct1">#REF!</definedName>
    <definedName name="dq_9">#REF!</definedName>
    <definedName name="topn_24">#REF!</definedName>
    <definedName name="_CY53___21">#REF!</definedName>
    <definedName name="Sdate_27">#REF!</definedName>
    <definedName name="Breaks_52">#REF!</definedName>
    <definedName name="Location___0">#REF!</definedName>
    <definedName name="df_30">#REF!</definedName>
    <definedName name="monthly_invoice_to_wc">#REF!</definedName>
    <definedName name="t">#REF!</definedName>
    <definedName name="_x_52">#REF!</definedName>
    <definedName name="SpecClass_Text_6">#REF!</definedName>
    <definedName name="annealing1_51">#REF!</definedName>
    <definedName name="_20AcctPrio_Text_4_1">#REF!</definedName>
    <definedName name="_AMT85125">#REF!</definedName>
    <definedName name="DELTA20___0">#REF!</definedName>
    <definedName name="Excel_BuiltIn_Print_Titles_1_1">#REF!</definedName>
    <definedName name="sp28p375ex1">#REF!</definedName>
    <definedName name="_CY53___27">#REF!</definedName>
    <definedName name="_132____________________123Graph_XCHART_4">#REF!</definedName>
    <definedName name="_0_11">#REF!</definedName>
    <definedName name="_RVAE306___DOWN_32">#REF!</definedName>
    <definedName name="schools_21">#REF!</definedName>
    <definedName name="Title1_49">#REF!</definedName>
    <definedName name="_RVAE358___DOWN_46">#REF!</definedName>
    <definedName name="a_40">#REF!</definedName>
    <definedName name="checked_40">#REF!</definedName>
    <definedName name="boml_43">#REF!</definedName>
    <definedName name="JobID_20">#REF!</definedName>
    <definedName name="DATA142I">#REF!</definedName>
    <definedName name="__MAN1">#REF!</definedName>
    <definedName name="LSNO156">#REF!</definedName>
    <definedName name="_AAA66">#REF!</definedName>
    <definedName name="g_30">#REF!</definedName>
    <definedName name="Excel_BuiltIn_Print_Area_37">#REF!</definedName>
    <definedName name="_RVAE358___DOWN_53">#REF!</definedName>
    <definedName name="pioi">#REF!</definedName>
    <definedName name="_179____________123Graph_XCHART_3">#REF!</definedName>
    <definedName name="LSNO116">#REF!</definedName>
    <definedName name="NSSR118">#REF!</definedName>
    <definedName name="StrID_56">#REF!</definedName>
    <definedName name="jj">#REF!</definedName>
    <definedName name="_82GMPercent_4_1">#REF!</definedName>
    <definedName name="ttt_56">#REF!</definedName>
    <definedName name="DFDDA">#REF!</definedName>
    <definedName name="DESC1012">#REF!</definedName>
    <definedName name="dg_26">#REF!</definedName>
    <definedName name="__SEC24">#REF!</definedName>
    <definedName name="_176____________123Graph_ACHART_4">#REF!</definedName>
    <definedName name="SP1Number_4">#REF!</definedName>
    <definedName name="dq_56">#REF!</definedName>
    <definedName name="Blinding">#REF!</definedName>
    <definedName name="SP5Branch_6">#REF!</definedName>
    <definedName name="robot_48">#REF!</definedName>
    <definedName name="_exc2">#REF!</definedName>
    <definedName name="ProjAddress1">#REF!</definedName>
    <definedName name="DESC48">#REF!</definedName>
    <definedName name="boml_61">#REF!</definedName>
    <definedName name="Strucsteel">#REF!</definedName>
    <definedName name="DFGWSDGFSDGSGDSDG">#REF!</definedName>
    <definedName name="a_49">#REF!</definedName>
    <definedName name="rect_4_415_33">#REF!</definedName>
    <definedName name="___flx200">#REF!</definedName>
    <definedName name="door">#REF!</definedName>
    <definedName name="_Regression_X">#REF!</definedName>
    <definedName name="AB">#REF!</definedName>
    <definedName name="Kii___0">#REF!</definedName>
    <definedName name="__123Graph_XNETWORTH">#REF!</definedName>
    <definedName name="_Parse_Out">#REF!</definedName>
    <definedName name="TierCode_6">#REF!</definedName>
    <definedName name="ce">#REF!</definedName>
    <definedName name="DATA82">#REF!</definedName>
    <definedName name="rsu">#REF!</definedName>
    <definedName name="Chajja">#REF!</definedName>
    <definedName name="gi_32">#REF!</definedName>
    <definedName name="work_31">#REF!</definedName>
    <definedName name="rebar_8mm">#REF!</definedName>
    <definedName name="annealing_48">#REF!</definedName>
    <definedName name="stotal12">#REF!</definedName>
    <definedName name="work_41">#REF!</definedName>
    <definedName name="iii">#REF!</definedName>
    <definedName name="bua_43">#REF!</definedName>
    <definedName name="TABLE2_42">#REF!</definedName>
    <definedName name="SP2Name_4">#REF!</definedName>
    <definedName name="MarketType_6">#REF!</definedName>
    <definedName name="ghghgh">#REF!</definedName>
    <definedName name="building___11">#REF!</definedName>
    <definedName name="zl">#REF!</definedName>
    <definedName name="ree_52">#REF!</definedName>
    <definedName name="DESC108O">#REF!</definedName>
    <definedName name="CATSYU">#REF!</definedName>
    <definedName name="IT_64">#REF!</definedName>
    <definedName name="schools_33">#REF!</definedName>
    <definedName name="ISEC77">#REF!</definedName>
    <definedName name="KARNA">#REF!</definedName>
    <definedName name="BusType_Text_6">#REF!</definedName>
    <definedName name="________bol1">#REF!</definedName>
    <definedName name="Pondy1">#REF!</definedName>
    <definedName name="see">#REF!</definedName>
    <definedName name="rel_12">#REF!</definedName>
    <definedName name="TABLE2_53">#REF!</definedName>
    <definedName name="_149_________________123Graph_XCHART_3">#REF!</definedName>
    <definedName name="________lb1">#REF!</definedName>
    <definedName name="Columns_31">#REF!</definedName>
    <definedName name="DESC113C">#REF!</definedName>
    <definedName name="_51_______________________________________123Graph_BCHART_3">#REF!</definedName>
    <definedName name="bxevxed">#REF!</definedName>
    <definedName name="DATA110C">#REF!</definedName>
    <definedName name="rosid_37">#REF!</definedName>
    <definedName name="DATA108E">#REF!</definedName>
    <definedName name="fdrop12">#REF!</definedName>
    <definedName name="LAMP___0">#REF!</definedName>
    <definedName name="JobNo">#REF!</definedName>
    <definedName name="____________________pqr2">#REF!</definedName>
    <definedName name="DER">#REF!</definedName>
    <definedName name="NSSR91">#REF!</definedName>
    <definedName name="johnson1">#REF!</definedName>
    <definedName name="DESC152">#REF!</definedName>
    <definedName name="DESC13">#REF!</definedName>
    <definedName name="DATA110D">#REF!</definedName>
    <definedName name="DESC89">#REF!</definedName>
    <definedName name="_x_53">#REF!</definedName>
    <definedName name="SiteType">#REF!</definedName>
    <definedName name="DESC18">#REF!</definedName>
    <definedName name="NSSR123">#REF!</definedName>
    <definedName name="_GOTO_I10__28">#REF!</definedName>
    <definedName name="bol_30">#REF!</definedName>
    <definedName name="TEI">#REF!</definedName>
    <definedName name="Breaks_30">#REF!</definedName>
    <definedName name="BP">#REF!</definedName>
    <definedName name="lel_65">#REF!</definedName>
    <definedName name="_105_________________________123Graph_ACHART_3">#REF!</definedName>
    <definedName name="_x_8">#REF!</definedName>
    <definedName name="_47____123Graph_XCHART_3">#REF!</definedName>
    <definedName name="Sdate_65">#REF!</definedName>
    <definedName name="work_35">#REF!</definedName>
    <definedName name="rect_4_415_63">#REF!</definedName>
    <definedName name="Z_01EEECA8_52E8_4BA6_B221_CB6D3C468C80_.wvu.Cols">#REF!</definedName>
    <definedName name="Title1_27">#REF!</definedName>
    <definedName name="NSSR158">#REF!</definedName>
    <definedName name="hCONE">#REF!</definedName>
    <definedName name="_m_31">#REF!</definedName>
    <definedName name="xdfd">#REF!</definedName>
    <definedName name="_WGZY__26">#REF!</definedName>
    <definedName name="_5__123Graph_XCHART_3">#REF!</definedName>
    <definedName name="EOH">#REF!</definedName>
    <definedName name="__123Graph_XPROFIT">#REF!</definedName>
    <definedName name="_sec1">#REF!</definedName>
    <definedName name="FormTitle">#REF!</definedName>
    <definedName name="ttt_36">#REF!</definedName>
    <definedName name="TableRange_52">#REF!</definedName>
    <definedName name="dg_48">#REF!</definedName>
    <definedName name="fill">#REF!</definedName>
    <definedName name="Sdate_57">#REF!</definedName>
    <definedName name="_RVY53..AE53___25">#REF!</definedName>
    <definedName name="Title1_50">#REF!</definedName>
    <definedName name="checked_10">#REF!</definedName>
    <definedName name="_aaa11">#REF!</definedName>
    <definedName name="NN___13">#REF!</definedName>
    <definedName name="K___13">#REF!</definedName>
    <definedName name="DESC87">#REF!</definedName>
    <definedName name="dq_52">#REF!</definedName>
    <definedName name="vr">#REF!</definedName>
    <definedName name="Client">#REF!</definedName>
    <definedName name="_RVAE306___DOWN_39">#REF!</definedName>
    <definedName name="KC139_56">#REF!</definedName>
    <definedName name="sgfssfs">#REF!</definedName>
    <definedName name="bbb">#REF!</definedName>
    <definedName name="_r_62">#REF!</definedName>
    <definedName name="checked_4">#REF!</definedName>
    <definedName name="_5___123Graph_XCHART_3">#REF!</definedName>
    <definedName name="_8_l_1">#REF!</definedName>
    <definedName name="_p">#REF!</definedName>
    <definedName name="designed_49">#REF!</definedName>
    <definedName name="g_52">#REF!</definedName>
    <definedName name="check">#REF!</definedName>
    <definedName name="ProjCountry_6">#REF!</definedName>
    <definedName name="_0_30">#REF!</definedName>
    <definedName name="rttrt">#REF!</definedName>
    <definedName name="xzxz">#REF!</definedName>
    <definedName name="schools_48">#REF!</definedName>
    <definedName name="__SEC74">#REF!</definedName>
    <definedName name="bsec44">#REF!</definedName>
    <definedName name="Breaks_41">#REF!</definedName>
    <definedName name="______DIA2">#REF!</definedName>
    <definedName name="DATA108L">#REF!</definedName>
    <definedName name="_79________________________________123Graph_XCHART_3">#REF!</definedName>
    <definedName name="LSNO185">#REF!</definedName>
    <definedName name="NBMF">#REF!</definedName>
    <definedName name="rel_50">#REF!</definedName>
    <definedName name="_n_51">#REF!</definedName>
    <definedName name="STYPE2SLAB12">#REF!</definedName>
    <definedName name="k1_table">#REF!</definedName>
    <definedName name="IN_TOTAL">#REF!</definedName>
    <definedName name="Title1_63">#REF!</definedName>
    <definedName name="_C_38">#REF!</definedName>
    <definedName name="rosid_51">#REF!</definedName>
    <definedName name="DESC108C">#REF!</definedName>
    <definedName name="boml_36">#REF!</definedName>
    <definedName name="JobID_46">#REF!</definedName>
    <definedName name="DATA123">#REF!</definedName>
    <definedName name="_4Excel_BuiltIn_Print_Area_4">#REF!</definedName>
    <definedName name="DATA150">#REF!</definedName>
    <definedName name="BEAM3">#REF!</definedName>
    <definedName name="DES_47">#REF!</definedName>
    <definedName name="po_6">#REF!</definedName>
    <definedName name="DESC21">#REF!</definedName>
    <definedName name="STYPE3DROP21">#REF!</definedName>
    <definedName name="_GOTO_I10__42">#REF!</definedName>
    <definedName name="__DIA2">#REF!</definedName>
    <definedName name="NSSR14">#REF!</definedName>
    <definedName name="rel_10">#REF!</definedName>
    <definedName name="Sqm">#REF!</definedName>
    <definedName name="Cs">#REF!</definedName>
    <definedName name="Revision_4">#REF!</definedName>
    <definedName name="ree_43">#REF!</definedName>
    <definedName name="_r_29">#REF!</definedName>
    <definedName name="___________pqr1">#REF!</definedName>
    <definedName name="fiw">#REF!</definedName>
    <definedName name="JobID_24">#REF!</definedName>
    <definedName name="__sum770">#REF!</definedName>
    <definedName name="boml_63">#REF!</definedName>
    <definedName name="_53_______________________________________123Graph_XCHART_3">#REF!</definedName>
    <definedName name="_WGZY__46">#REF!</definedName>
    <definedName name="g">#REF!</definedName>
    <definedName name="bbn">#REF!</definedName>
    <definedName name="a_61">#REF!</definedName>
    <definedName name="_CY53__">#REF!</definedName>
    <definedName name="Excel_BuiltIn_Print_Area_6_10_12">#REF!</definedName>
    <definedName name="___a65537">#REF!</definedName>
    <definedName name="_a_56">#REF!</definedName>
    <definedName name="_a">#REF!</definedName>
    <definedName name="fj_200">#REF!</definedName>
    <definedName name="gi_200">#REF!</definedName>
    <definedName name="rosid_41">#REF!</definedName>
    <definedName name="botl_8">#REF!</definedName>
    <definedName name="_ig541">#REF!</definedName>
    <definedName name="_______DIA2">#REF!</definedName>
    <definedName name="NSSR23">#REF!</definedName>
    <definedName name="dhfd">#REF!</definedName>
    <definedName name="ADADASASDASD">#REF!</definedName>
    <definedName name="DATA111K">#REF!</definedName>
    <definedName name="__A65539">#REF!</definedName>
    <definedName name="_r_1">#REF!</definedName>
    <definedName name="__AAA7">#REF!</definedName>
    <definedName name="hf_4">#REF!</definedName>
    <definedName name="NSSR109">#REF!</definedName>
    <definedName name="work_49">#REF!</definedName>
    <definedName name="_n_57">#REF!</definedName>
    <definedName name="mbcnbtg">#REF!</definedName>
    <definedName name="project_24">#REF!</definedName>
    <definedName name="quarter_4">#REF!</definedName>
    <definedName name="A4____13">#REF!</definedName>
    <definedName name="notok">#REF!</definedName>
    <definedName name="_a_57">#REF!</definedName>
    <definedName name="annealing1_38">#REF!</definedName>
    <definedName name="IT_11">#REF!</definedName>
    <definedName name="____exc11">#REF!</definedName>
    <definedName name="_x_49">#REF!</definedName>
    <definedName name="Rev_43">#REF!</definedName>
    <definedName name="rect_4_415_25">#REF!</definedName>
    <definedName name="BUILDING_No.2">#REF!</definedName>
    <definedName name="T0_64">#REF!</definedName>
    <definedName name="robot_35">#REF!</definedName>
    <definedName name="__IND11">#REF!</definedName>
    <definedName name="gv_250">#REF!</definedName>
    <definedName name="TYPE2SLAB21">#REF!</definedName>
    <definedName name="_9____123Graph_BCHART_3">#REF!</definedName>
    <definedName name="bua_29">#REF!</definedName>
    <definedName name="RANGEB1B">#REF!</definedName>
    <definedName name="LSEC54">#REF!</definedName>
    <definedName name="type2drop">#REF!</definedName>
    <definedName name="bol_32">#REF!</definedName>
    <definedName name="SpecEnv1_4">#REF!</definedName>
    <definedName name="ProdPct3_4">#REF!</definedName>
    <definedName name="rrrrrr">#REF!</definedName>
    <definedName name="glb_200">#REF!</definedName>
    <definedName name="_C_43">#REF!</definedName>
    <definedName name="SUMFINAL">#REF!</definedName>
    <definedName name="rect_4_415_24">#REF!</definedName>
    <definedName name="MACHINE_EQUIPMENT_ENTRY">#REF!</definedName>
    <definedName name="NSSR90">#REF!</definedName>
    <definedName name="_GOTO_I10__21">#REF!</definedName>
    <definedName name="blv_40">#REF!</definedName>
    <definedName name="sausysd">#REF!</definedName>
    <definedName name="docu_36">#REF!</definedName>
    <definedName name="kEY_1">#REF!</definedName>
    <definedName name="___sub20">#REF!</definedName>
    <definedName name="NSSR36">#REF!</definedName>
    <definedName name="_RVAE395___DOWN_32">#REF!</definedName>
    <definedName name="bsec22">#REF!</definedName>
    <definedName name="fdate">#REF!</definedName>
    <definedName name="month">#REF!</definedName>
    <definedName name="DESC110A">#REF!</definedName>
    <definedName name="Group4">#REF!</definedName>
    <definedName name="DESC107G">#REF!</definedName>
    <definedName name="_167SP2Credit_4_1">#REF!</definedName>
    <definedName name="IT_51">#REF!</definedName>
    <definedName name="Revision_53">#REF!</definedName>
    <definedName name="DATA136C">#REF!</definedName>
    <definedName name="Excel_BuiltIn_Print_Area_7">#REF!</definedName>
    <definedName name="_206_______123Graph_ACHART_4">#REF!</definedName>
    <definedName name="SP5Number_4">#REF!</definedName>
    <definedName name="EXIT_8">#REF!</definedName>
    <definedName name="_sdb2">#REF!</definedName>
    <definedName name="bua_62">#REF!</definedName>
    <definedName name="ksf">#REF!</definedName>
    <definedName name="SrvcCode5_4">#REF!</definedName>
    <definedName name="topl_38">#REF!</definedName>
    <definedName name="_s_24">#REF!</definedName>
    <definedName name="__23____123Graph_XCHART_3">#REF!</definedName>
    <definedName name="Rev_21">#REF!</definedName>
    <definedName name="bua_38">#REF!</definedName>
    <definedName name="_GOTO_I10__44">#REF!</definedName>
    <definedName name="v_app">#REF!</definedName>
    <definedName name="Email">#REF!</definedName>
    <definedName name="_p_11">#REF!</definedName>
    <definedName name="_WGZY__33">#REF!</definedName>
    <definedName name="SSTYPE3SLAB32">#REF!</definedName>
    <definedName name="_43CompDate_4_1">#REF!</definedName>
    <definedName name="Ag___0">#REF!</definedName>
    <definedName name="SFSDFS">#REF!</definedName>
    <definedName name="_26___123Graph_XCHART_4">#REF!</definedName>
    <definedName name="Location___11">#REF!</definedName>
    <definedName name="structure_63">#REF!</definedName>
    <definedName name="___Val301">#REF!</definedName>
    <definedName name="_m_20">#REF!</definedName>
    <definedName name="type1slab11">#REF!</definedName>
    <definedName name="RANGEC1">#REF!</definedName>
    <definedName name="p_55">#REF!</definedName>
    <definedName name="cvv">#REF!</definedName>
    <definedName name="TableRange_44">#REF!</definedName>
    <definedName name="g_46">#REF!</definedName>
    <definedName name="abc">#REF!</definedName>
    <definedName name="Sdate_55">#REF!</definedName>
    <definedName name="EXIT_42">#REF!</definedName>
    <definedName name="TableRange_40">#REF!</definedName>
    <definedName name="paou.">#REF!</definedName>
    <definedName name="_PPRN3..AF242_31">#REF!</definedName>
    <definedName name="botl_27">#REF!</definedName>
    <definedName name="DATA104">#REF!</definedName>
    <definedName name="dg_49">#REF!</definedName>
    <definedName name="_n_38">#REF!</definedName>
    <definedName name="MB4Length">#REF!</definedName>
    <definedName name="DATA78">#REF!</definedName>
    <definedName name="ttt_40">#REF!</definedName>
    <definedName name="df_36">#REF!</definedName>
    <definedName name="Absrta">#REF!</definedName>
    <definedName name="avi">#REF!</definedName>
    <definedName name="rect_4_415_12">#REF!</definedName>
    <definedName name="DATA153">#REF!</definedName>
    <definedName name="Floor_Fin">#REF!</definedName>
    <definedName name="StrID_57">#REF!</definedName>
    <definedName name="Absrtract_MH_II">#REF!</definedName>
    <definedName name="designed_53">#REF!</definedName>
    <definedName name="Excel_BuiltIn__FilterDatabase_1">#REF!</definedName>
    <definedName name="cab21.5tp_4">#REF!</definedName>
    <definedName name="__foo1">#REF!</definedName>
    <definedName name="_RVY53..AE53___40">#REF!</definedName>
    <definedName name="_59___123Graph_XCHART_3">#REF!</definedName>
    <definedName name="NSSR71">#REF!</definedName>
    <definedName name="perform">#REF!</definedName>
    <definedName name="W2_201022">#REF!</definedName>
    <definedName name="topl_37">#REF!</definedName>
    <definedName name="Francis.">#REF!</definedName>
    <definedName name="SP4Name_6">#REF!</definedName>
    <definedName name="_0_49">#REF!</definedName>
    <definedName name="receipt">#REF!</definedName>
    <definedName name="SFSDFSF">#REF!</definedName>
    <definedName name="A6____0">#REF!</definedName>
    <definedName name="_r_45">#REF!</definedName>
    <definedName name="Revision_30">#REF!</definedName>
    <definedName name="docu_55">#REF!</definedName>
    <definedName name="DATA72">#REF!</definedName>
    <definedName name="Subject_37">#REF!</definedName>
    <definedName name="_WGZY__34">#REF!</definedName>
    <definedName name="sauif_6">#REF!</definedName>
    <definedName name="__123Graph_ADOMSAL">#REF!</definedName>
    <definedName name="_48____123Graph_XCHART_4">#REF!</definedName>
    <definedName name="lef_51">#REF!</definedName>
    <definedName name="Rev_50">#REF!</definedName>
    <definedName name="_m_12">#REF!</definedName>
    <definedName name="Table_9">#REF!</definedName>
    <definedName name="gs_38">#REF!</definedName>
    <definedName name="_GOTO_I10__65">#REF!</definedName>
    <definedName name="S0_42">#REF!</definedName>
    <definedName name="_243SrvcCode5_4_1">#REF!</definedName>
    <definedName name="annealing_25">#REF!</definedName>
    <definedName name="atm">#REF!</definedName>
    <definedName name="dc_33">#REF!</definedName>
    <definedName name="bua_30">#REF!</definedName>
    <definedName name="SHUTTTTTTT">#REF!</definedName>
    <definedName name="Excel_BuiltIn_Print_Area_6_10_1">#REF!</definedName>
    <definedName name="_GOTO_I10__48">#REF!</definedName>
    <definedName name="Km">#REF!</definedName>
    <definedName name="_52_______________________________________123Graph_BCHART_4">#REF!</definedName>
    <definedName name="Title2_51">#REF!</definedName>
    <definedName name="A8____0">#REF!</definedName>
    <definedName name="fdhjfju">#REF!</definedName>
    <definedName name="mbpt">#REF!</definedName>
    <definedName name="_18___123Graph_ACHART_4">#REF!</definedName>
    <definedName name="Columns_45">#REF!</definedName>
    <definedName name="tol_57">#REF!</definedName>
    <definedName name="g_39">#REF!</definedName>
    <definedName name="W1_306000">#REF!</definedName>
    <definedName name="____KC139">#REF!</definedName>
    <definedName name="DOMSALE">#REF!</definedName>
    <definedName name="NSSR74">#REF!</definedName>
    <definedName name="in_500">#REF!</definedName>
    <definedName name="ContWithName">#REF!</definedName>
    <definedName name="_RVAE358___DOWN_20">#REF!</definedName>
    <definedName name="ordinary_blocks">#REF!</definedName>
    <definedName name="IT_62">#REF!</definedName>
    <definedName name="rel_38">#REF!</definedName>
    <definedName name="Ki2___0">#REF!</definedName>
    <definedName name="T0_63">#REF!</definedName>
    <definedName name="ProdPct1_6">#REF!</definedName>
    <definedName name="erretr">#REF!</definedName>
    <definedName name="ItemNum">#REF!</definedName>
    <definedName name="_0_63">#REF!</definedName>
    <definedName name="slab21">#REF!</definedName>
    <definedName name="rect_4_415_45">#REF!</definedName>
    <definedName name="AREAS_SR_3_Store_Room">#REF!</definedName>
    <definedName name="df_27">#REF!</definedName>
    <definedName name="SLAB13">#REF!</definedName>
    <definedName name="den">#REF!</definedName>
    <definedName name="FINISH">#REF!</definedName>
    <definedName name="PSABillingMethod_4">#REF!</definedName>
    <definedName name="Pkg_col">#REF!</definedName>
    <definedName name="gs_61">#REF!</definedName>
    <definedName name="eu">#REF!</definedName>
    <definedName name="dc_30">#REF!</definedName>
    <definedName name="Section_3_Title">#REF!</definedName>
    <definedName name="_trc1">#REF!</definedName>
    <definedName name="COU___13">#REF!</definedName>
    <definedName name="work_34">#REF!</definedName>
    <definedName name="_x_45">#REF!</definedName>
    <definedName name="ESSR9">#REF!</definedName>
    <definedName name="_p_39">#REF!</definedName>
    <definedName name="Rev_44">#REF!</definedName>
    <definedName name="_72__________________________________123Graph_XCHART_4">#REF!</definedName>
    <definedName name="bol_24">#REF!</definedName>
    <definedName name="______A655600">#REF!</definedName>
    <definedName name="checked_57">#REF!</definedName>
    <definedName name="suite17Perimeter">#REF!</definedName>
    <definedName name="_PPRN3..AF242_51">#REF!</definedName>
    <definedName name="NSSR19">#REF!</definedName>
    <definedName name="DES_56">#REF!</definedName>
    <definedName name="_SE5">#REF!</definedName>
    <definedName name="_m_55">#REF!</definedName>
    <definedName name="___SH2">#REF!</definedName>
    <definedName name="rosid_27">#REF!</definedName>
    <definedName name="________A65539">#REF!</definedName>
    <definedName name="SP3Name_4">#REF!</definedName>
    <definedName name="_lb2">#REF!</definedName>
    <definedName name="TEs">#REF!</definedName>
    <definedName name="OTHER">#REF!</definedName>
    <definedName name="TABLE2_27">#REF!</definedName>
    <definedName name="TableRange_57">#REF!</definedName>
    <definedName name="_130ProdPct4_4_1">#REF!</definedName>
    <definedName name="_CY53___62">#REF!</definedName>
    <definedName name="sffsff">#REF!</definedName>
    <definedName name="_BD">#REF!</definedName>
    <definedName name="Rev_31">#REF!</definedName>
    <definedName name="DATA138V">#REF!</definedName>
    <definedName name="____lb2">#REF!</definedName>
    <definedName name="_4__123Graph_BService_Expense">#REF!</definedName>
    <definedName name="rel_53">#REF!</definedName>
    <definedName name="Subject_46">#REF!</definedName>
    <definedName name="_n_48">#REF!</definedName>
    <definedName name="gv_32">#REF!</definedName>
    <definedName name="botn_29">#REF!</definedName>
    <definedName name="slab8">#REF!</definedName>
    <definedName name="cv_50">#REF!</definedName>
    <definedName name="stotal8">#REF!</definedName>
    <definedName name="Subject_51">#REF!</definedName>
    <definedName name="Title2_36">#REF!</definedName>
    <definedName name="Excel_BuiltIn_Print_Titles_2_1_1">#REF!</definedName>
    <definedName name="DES_35">#REF!</definedName>
    <definedName name="rig_24">#REF!</definedName>
    <definedName name="DATA134355">#REF!</definedName>
    <definedName name="NSSR98">#REF!</definedName>
    <definedName name="___plb4">#REF!</definedName>
    <definedName name="_2Excel_BuiltIn_Print_Area_4_1">#REF!</definedName>
    <definedName name="DESC113A">#REF!</definedName>
    <definedName name="ValveCode">#REF!</definedName>
    <definedName name="_6________________________________________________________123Graph_ACHART_4">#REF!</definedName>
    <definedName name="glb_250">#REF!</definedName>
    <definedName name="_1__________________________________________________________123Graph_ACHART_3">#REF!</definedName>
    <definedName name="docu_27">#REF!</definedName>
    <definedName name="Ds___0">#REF!</definedName>
    <definedName name="quarter_2">#REF!</definedName>
    <definedName name="p___13">#REF!</definedName>
    <definedName name="DESC81">#REF!</definedName>
    <definedName name="Start_Date">#REF!</definedName>
    <definedName name="Show.Acct.Update.Warning">#REF!</definedName>
    <definedName name="sstype3slab2">#REF!</definedName>
    <definedName name="topn_51">#REF!</definedName>
    <definedName name="_IDC2">#REF!</definedName>
    <definedName name="ree_1">#REF!</definedName>
    <definedName name="_PPRN3..AF242_37">#REF!</definedName>
    <definedName name="annealing_33">#REF!</definedName>
    <definedName name="__mm1">#REF!</definedName>
    <definedName name="TABLE2_32">#REF!</definedName>
    <definedName name="_SUM703">#REF!</definedName>
    <definedName name="DESC108G">#REF!</definedName>
    <definedName name="Location___6">#REF!</definedName>
    <definedName name="S0_61">#REF!</definedName>
    <definedName name="DATA59">#REF!</definedName>
    <definedName name="DATA133">#REF!</definedName>
    <definedName name="Wall_Fin">#REF!</definedName>
    <definedName name="_101PRINT_AREA_MI_4_1">#REF!</definedName>
    <definedName name="df_34">#REF!</definedName>
    <definedName name="bhbd">#REF!</definedName>
    <definedName name="_38__123Graph_ACHART_3">#REF!</definedName>
    <definedName name="RANGE1">#REF!</definedName>
    <definedName name="SP2Name_6">#REF!</definedName>
    <definedName name="Excel_BuiltIn_Print_Area_6_1_1_11">#REF!</definedName>
    <definedName name="___________iv66666">#REF!</definedName>
    <definedName name="S0_36">#REF!</definedName>
    <definedName name="MANUEL_INPUT">#REF!</definedName>
    <definedName name="MATV">#REF!</definedName>
    <definedName name="SrvcCode2">#REF!</definedName>
    <definedName name="__IDC23">#REF!</definedName>
    <definedName name="designed_45">#REF!</definedName>
    <definedName name="_C_35">#REF!</definedName>
    <definedName name="hf_56">#REF!</definedName>
    <definedName name="RANGE21">#REF!</definedName>
    <definedName name="TABLE2_52">#REF!</definedName>
    <definedName name="_74_________________________________123Graph_ACHART_4">#REF!</definedName>
    <definedName name="TABLE2_66">#REF!</definedName>
    <definedName name="Contact">#REF!</definedName>
    <definedName name="_PPRN3..AF242_49">#REF!</definedName>
    <definedName name="FiscalIDNum_6">#REF!</definedName>
    <definedName name="Title1_42">#REF!</definedName>
    <definedName name="_44_________________________________________123Graph_BCHART_4">#REF!</definedName>
    <definedName name="Geschäftsbereich">#REF!</definedName>
    <definedName name="Excel_BuiltIn_Print_Area_1_1_1_1">#REF!</definedName>
    <definedName name="DATA113A">#REF!</definedName>
    <definedName name="Subject_39">#REF!</definedName>
    <definedName name="rtrtrt">#REF!</definedName>
    <definedName name="_s_36">#REF!</definedName>
    <definedName name="T0_36">#REF!</definedName>
    <definedName name="boml_45">#REF!</definedName>
    <definedName name="________________sdb2">#REF!</definedName>
    <definedName name="Ig___13">#REF!</definedName>
    <definedName name="BEAMS2">#REF!</definedName>
    <definedName name="rosid_25">#REF!</definedName>
    <definedName name="_n_8">#REF!</definedName>
    <definedName name="TableRange_28">#REF!</definedName>
    <definedName name="werr">#REF!</definedName>
    <definedName name="in_600">#REF!</definedName>
    <definedName name="DATA110F">#REF!</definedName>
    <definedName name="ree_34">#REF!</definedName>
    <definedName name="_COL16">#REF!</definedName>
    <definedName name="CABLE_4">#REF!</definedName>
    <definedName name="annealing1_39">#REF!</definedName>
    <definedName name="LSNO131">#REF!</definedName>
    <definedName name="_44conf_4_1">#REF!</definedName>
    <definedName name="fsfs">#REF!</definedName>
    <definedName name="_RVY53..AE53___49">#REF!</definedName>
    <definedName name="Excel_BuiltIn_Database_1">#REF!</definedName>
    <definedName name="Columns_51">#REF!</definedName>
    <definedName name="hf_41">#REF!</definedName>
    <definedName name="structure_47">#REF!</definedName>
    <definedName name="_CY53___34">#REF!</definedName>
    <definedName name="PrimePrio_Text">#REF!</definedName>
    <definedName name="Pane2">#REF!</definedName>
    <definedName name="cab21.5tp">#REF!</definedName>
    <definedName name="rect_4_415_39">#REF!</definedName>
    <definedName name="lef_10">#REF!</definedName>
    <definedName name="UNICOD_9">#REF!</definedName>
    <definedName name="BuiltIn_Print_Area___0___0">#REF!</definedName>
    <definedName name="botn_47">#REF!</definedName>
    <definedName name="Plant">#REF!</definedName>
    <definedName name="iop">#REF!</definedName>
    <definedName name="__SUM580">#REF!</definedName>
    <definedName name="Title2_57">#REF!</definedName>
    <definedName name="NSSR35">#REF!</definedName>
    <definedName name="SP2Number_4">#REF!</definedName>
    <definedName name="_a_11">#REF!</definedName>
    <definedName name="k1_table_40">#REF!</definedName>
    <definedName name="sigmab">#REF!</definedName>
    <definedName name="dq_11">#REF!</definedName>
    <definedName name="cab">#REF!</definedName>
    <definedName name="botl_45">#REF!</definedName>
    <definedName name="k1_table_36">#REF!</definedName>
    <definedName name="Table_48">#REF!</definedName>
    <definedName name="S0_25">#REF!</definedName>
    <definedName name="SP2Branch_4">#REF!</definedName>
    <definedName name="rosid_65">#REF!</definedName>
    <definedName name="DES_51">#REF!</definedName>
    <definedName name="docu_31">#REF!</definedName>
    <definedName name="_RVY53..AE53___42">#REF!</definedName>
    <definedName name="LSNO128">#REF!</definedName>
    <definedName name="_n_10">#REF!</definedName>
    <definedName name="StudioArea">#REF!</definedName>
    <definedName name="UNICOD_48">#REF!</definedName>
    <definedName name="DES_32">#REF!</definedName>
    <definedName name="_s_10">#REF!</definedName>
    <definedName name="SALARY_51">#REF!</definedName>
    <definedName name="JobID_11">#REF!</definedName>
    <definedName name="botn_12">#REF!</definedName>
    <definedName name="_CY53___56">#REF!</definedName>
    <definedName name="_202________123Graph_BCHART_4">#REF!</definedName>
    <definedName name="weq">#REF!</definedName>
    <definedName name="TYPE1DROP3">#REF!</definedName>
    <definedName name="Title2_24">#REF!</definedName>
    <definedName name="_175____________123Graph_ACHART_3">#REF!</definedName>
    <definedName name="DESC34">#REF!</definedName>
    <definedName name="Yvdavdhavhdvahvd">#REF!</definedName>
    <definedName name="_36cab41s_4_1">#REF!</definedName>
    <definedName name="ree_61">#REF!</definedName>
    <definedName name="botl_34">#REF!</definedName>
    <definedName name="MB11Length">#REF!</definedName>
    <definedName name="SALARY_36">#REF!</definedName>
    <definedName name="_C_10">#REF!</definedName>
    <definedName name="jku">#REF!</definedName>
    <definedName name="BidClass_6">#REF!</definedName>
    <definedName name="cl">#REF!</definedName>
    <definedName name="PSABillingMethod">#REF!</definedName>
    <definedName name="NSSR39">#REF!</definedName>
    <definedName name="_m_9">#REF!</definedName>
    <definedName name="_3__123Graph_AChart_1Q">#REF!</definedName>
    <definedName name="botl_55">#REF!</definedName>
    <definedName name="NSSR112">#REF!</definedName>
    <definedName name="rig_41">#REF!</definedName>
    <definedName name="_28_________________________________________________123Graph_BCHART_4">#REF!</definedName>
    <definedName name="_C_57">#REF!</definedName>
    <definedName name="pvc_15">#REF!</definedName>
    <definedName name="schools_31">#REF!</definedName>
    <definedName name="tel">#REF!</definedName>
    <definedName name="annealing_50">#REF!</definedName>
    <definedName name="botn_9">#REF!</definedName>
    <definedName name="_3___123Graph_BCHART_3">#REF!</definedName>
    <definedName name="_9_______________________________________________________123Graph_ACHART_3">#REF!</definedName>
    <definedName name="PKG_LD">#REF!</definedName>
    <definedName name="_WGZY__20">#REF!</definedName>
    <definedName name="ProdCode2_Text_4">#REF!</definedName>
    <definedName name="DATA110A">#REF!</definedName>
    <definedName name="DESC29">#REF!</definedName>
    <definedName name="LSNO175">#REF!</definedName>
    <definedName name="_C_1">#REF!</definedName>
    <definedName name="ree_36">#REF!</definedName>
    <definedName name="SP3Branch">#REF!</definedName>
    <definedName name="Rl">#REF!</definedName>
    <definedName name="LSNO46">#REF!</definedName>
    <definedName name="project_28">#REF!</definedName>
    <definedName name="_RVAE395___DOWN_47">#REF!</definedName>
    <definedName name="Title1_33">#REF!</definedName>
    <definedName name="JEJS___4">#REF!</definedName>
    <definedName name="__________________________KC139">#REF!</definedName>
    <definedName name="_167______________123Graph_XCHART_3">#REF!</definedName>
    <definedName name="__18_____123Graph_XCHART_4">#REF!</definedName>
    <definedName name="dc_43">#REF!</definedName>
    <definedName name="_9__123Graph_XCHART_3">#REF!</definedName>
    <definedName name="carpet___0">#REF!</definedName>
    <definedName name="Scheduled_Extra_Payments">#REF!</definedName>
    <definedName name="__COL16">#REF!</definedName>
    <definedName name="Wall">#REF!</definedName>
    <definedName name="DESC79A">#REF!</definedName>
    <definedName name="df_29">#REF!</definedName>
    <definedName name="p_RateAnalysis">#REF!</definedName>
    <definedName name="StrID_49">#REF!</definedName>
    <definedName name="LSNO241">#REF!</definedName>
    <definedName name="fm">#REF!</definedName>
    <definedName name="DM">#REF!</definedName>
    <definedName name="LSNO199">#REF!</definedName>
    <definedName name="Excel_BuiltIn_Print_Area_3_2">#REF!</definedName>
    <definedName name="sfssf">#REF!</definedName>
    <definedName name="bua_37">#REF!</definedName>
    <definedName name="topl_40">#REF!</definedName>
    <definedName name="_GOTO_I10__61">#REF!</definedName>
    <definedName name="TYPE2SLAB12">#REF!</definedName>
    <definedName name="DESC7">#REF!</definedName>
    <definedName name="st_40">#REF!</definedName>
    <definedName name="_PPRN3..AF242_34">#REF!</definedName>
    <definedName name="qw">#REF!</definedName>
    <definedName name="LSNO232">#REF!</definedName>
    <definedName name="B_W">#REF!</definedName>
    <definedName name="Month1_Ending_Bal">#REF!</definedName>
    <definedName name="_RVY53..AE53___11">#REF!</definedName>
    <definedName name="_7_a_4_1">#REF!</definedName>
    <definedName name="_CY53___10">#REF!</definedName>
    <definedName name="DATA121">#REF!</definedName>
    <definedName name="bua_50">#REF!</definedName>
    <definedName name="_GOTO_I10__35">#REF!</definedName>
    <definedName name="LSNO26">#REF!</definedName>
    <definedName name="_3m_300">#REF!</definedName>
    <definedName name="KC139_44">#REF!</definedName>
    <definedName name="substructure">#REF!</definedName>
    <definedName name="_GOTO_I10__34">#REF!</definedName>
    <definedName name="___pqr2">#REF!</definedName>
    <definedName name="Z_89FC4C3A_6586_42BA_B0E6_F0959042E6A0_.wvu.Rows">#REF!</definedName>
    <definedName name="MB14Length">#REF!</definedName>
    <definedName name="TABLE2_26">#REF!</definedName>
    <definedName name="_119______________________123Graph_XCHART_3">#REF!</definedName>
    <definedName name="pcc">#REF!</definedName>
    <definedName name="TABLE2_62">#REF!</definedName>
    <definedName name="BuiltIn_Print_Area___0">#REF!</definedName>
    <definedName name="lel_28">#REF!</definedName>
    <definedName name="_s_62">#REF!</definedName>
    <definedName name="ams">#REF!</definedName>
    <definedName name="SDPLFA">#REF!</definedName>
    <definedName name="OUT_TOTAL">#REF!</definedName>
    <definedName name="topl_65">#REF!</definedName>
    <definedName name="DESC111">#REF!</definedName>
    <definedName name="Excel_BuiltIn_Print_Area_6">#REF!</definedName>
    <definedName name="nmmm">#REF!</definedName>
    <definedName name="rosid_57">#REF!</definedName>
    <definedName name="Type1">#REF!</definedName>
    <definedName name="Subject_64">#REF!</definedName>
    <definedName name="___foo3">#REF!</definedName>
    <definedName name="gs">#REF!</definedName>
    <definedName name="SP1Number">#REF!</definedName>
    <definedName name="botl1">#REF!</definedName>
    <definedName name="Fcu">#REF!</definedName>
    <definedName name="_k">#REF!</definedName>
    <definedName name="_SUM510">#REF!</definedName>
    <definedName name="TierCode_4">#REF!</definedName>
    <definedName name="DESC113">#REF!</definedName>
    <definedName name="___REM1">#REF!</definedName>
    <definedName name="p_48">#REF!</definedName>
    <definedName name="Number_of_Payments_1">#REF!</definedName>
    <definedName name="___Val302">#REF!</definedName>
    <definedName name="_42_________________________________________123Graph_ACHART_4">#REF!</definedName>
    <definedName name="HARDCRETE">#REF!</definedName>
    <definedName name="_____DIA1">#REF!</definedName>
    <definedName name="DES_52">#REF!</definedName>
    <definedName name="rosid">#REF!</definedName>
    <definedName name="Section_1_Title">#REF!</definedName>
    <definedName name="p_36">#REF!</definedName>
    <definedName name="_C_40">#REF!</definedName>
    <definedName name="__SH4">#REF!</definedName>
    <definedName name="Nx___0">#REF!</definedName>
    <definedName name="DATA108F">#REF!</definedName>
    <definedName name="dc_55">#REF!</definedName>
    <definedName name="_RVAE306___DOWN_50">#REF!</definedName>
    <definedName name="Use_Alternates">#REF!</definedName>
    <definedName name="SrvcCode4_Text_4">#REF!</definedName>
    <definedName name="Columns_44">#REF!</definedName>
    <definedName name="schedule.nos">#REF!</definedName>
    <definedName name="_x_9">#REF!</definedName>
    <definedName name="g_11">#REF!</definedName>
    <definedName name="_aaa54">#REF!</definedName>
    <definedName name="project_53">#REF!</definedName>
    <definedName name="_RVAE306___DOWN_46">#REF!</definedName>
    <definedName name="hf_28">#REF!</definedName>
    <definedName name="Excel_BuiltIn__FilterDatabase_2_1">#REF!</definedName>
    <definedName name="_PPRN3..AF242_56">#REF!</definedName>
    <definedName name="_a_61">#REF!</definedName>
    <definedName name="rosid_49">#REF!</definedName>
    <definedName name="TableRange_46">#REF!</definedName>
    <definedName name="OUTAMT">#REF!</definedName>
    <definedName name="rel_28">#REF!</definedName>
    <definedName name="DESC52">#REF!</definedName>
    <definedName name="__123Graph_LBL_C">#REF!</definedName>
    <definedName name="DATA129D">#REF!</definedName>
    <definedName name="Form">#REF!</definedName>
    <definedName name="Block05">#REF!</definedName>
    <definedName name="KC139_37">#REF!</definedName>
    <definedName name="type45">#REF!</definedName>
    <definedName name="type3slab6">#REF!</definedName>
    <definedName name="botl_21">#REF!</definedName>
    <definedName name="SALARY_57">#REF!</definedName>
    <definedName name="_C_9">#REF!</definedName>
    <definedName name="dddddddddd">#REF!</definedName>
    <definedName name="pccut">#REF!</definedName>
    <definedName name="__tk1">#REF!</definedName>
    <definedName name="a_36">#REF!</definedName>
    <definedName name="________g2811">#REF!</definedName>
    <definedName name="SSTYPE3DROPP1">#REF!</definedName>
    <definedName name="rosid_53">#REF!</definedName>
    <definedName name="Sdate_11">#REF!</definedName>
    <definedName name="schools_61">#REF!</definedName>
    <definedName name="_RVAE358___DOWN_64">#REF!</definedName>
    <definedName name="_GOTO_I10__31">#REF!</definedName>
    <definedName name="DESC127F">#REF!</definedName>
    <definedName name="Revision_11">#REF!</definedName>
    <definedName name="pp">#REF!</definedName>
    <definedName name="_a_47">#REF!</definedName>
    <definedName name="ssec66">#REF!</definedName>
    <definedName name="_3m_50">#REF!</definedName>
    <definedName name="NSSR144">#REF!</definedName>
    <definedName name="Ds___13">#REF!</definedName>
    <definedName name="__AAD56">#REF!</definedName>
    <definedName name="_PPRN3..AF242_30">#REF!</definedName>
    <definedName name="eret">#REF!</definedName>
    <definedName name="_WGZY__37">#REF!</definedName>
    <definedName name="_5Excel_BuiltIn_Print_Area_5">#REF!</definedName>
    <definedName name="gLmetal20">#REF!</definedName>
    <definedName name="NSSR107">#REF!</definedName>
    <definedName name="schools_12">#REF!</definedName>
    <definedName name="T0_24">#REF!</definedName>
    <definedName name="_____mm3">#REF!</definedName>
    <definedName name="BWF1B">#REF!</definedName>
    <definedName name="_42ChangeDate_4_1">#REF!</definedName>
    <definedName name="topl_47">#REF!</definedName>
    <definedName name="Length_1">#REF!</definedName>
    <definedName name="__MN1">#REF!</definedName>
    <definedName name="anuj10">#REF!</definedName>
    <definedName name="annealing1_31">#REF!</definedName>
    <definedName name="_109ProdCode3_4_1">#REF!</definedName>
    <definedName name="LSNO115">#REF!</definedName>
    <definedName name="Columns_30">#REF!</definedName>
    <definedName name="hf_26">#REF!</definedName>
    <definedName name="SALARY_31">#REF!</definedName>
    <definedName name="_t">#REF!</definedName>
    <definedName name="StrID_38">#REF!</definedName>
    <definedName name="Title2_49">#REF!</definedName>
    <definedName name="Title2_32">#REF!</definedName>
    <definedName name="tol_25">#REF!</definedName>
    <definedName name="EngCity">#REF!</definedName>
    <definedName name="Excel_BuiltIn_Print_Area_6_1_1_5">#REF!</definedName>
    <definedName name="Excel_BuiltIn_Print_Area_2_1_1_1_1_1_1">#REF!</definedName>
    <definedName name="_f1">#REF!</definedName>
    <definedName name="_x_39">#REF!</definedName>
    <definedName name="_RVAE395___DOWN_21">#REF!</definedName>
    <definedName name="_198SP5Branch_4_1">#REF!</definedName>
    <definedName name="gfrg">#REF!</definedName>
    <definedName name="sheet1___0">#REF!</definedName>
    <definedName name="Rev_8">#REF!</definedName>
    <definedName name="Excel_BuiltIn_Database_38">#REF!</definedName>
    <definedName name="___rim4">#REF!</definedName>
    <definedName name="ree_27">#REF!</definedName>
    <definedName name="__24____123Graph_XCHART_4">#REF!</definedName>
    <definedName name="structure_48">#REF!</definedName>
    <definedName name="PriceList2002PriceChange">#REF!</definedName>
    <definedName name="LSNO64">#REF!</definedName>
    <definedName name="AREAS_ETPC_ETP_Civil_Works">#REF!</definedName>
    <definedName name="SPR">#REF!</definedName>
    <definedName name="CorpClient_Text">#REF!</definedName>
    <definedName name="__AAA51">#REF!</definedName>
    <definedName name="ChangeDate_4">#REF!</definedName>
    <definedName name="lsec22">#REF!</definedName>
    <definedName name="StrID_42">#REF!</definedName>
    <definedName name="dg_32">#REF!</definedName>
    <definedName name="rosid_62">#REF!</definedName>
    <definedName name="TO.AR">#REF!</definedName>
    <definedName name="_SEC72">#REF!</definedName>
    <definedName name="ctl">#REF!</definedName>
    <definedName name="_RVAE395___DOWN_38">#REF!</definedName>
    <definedName name="Excel_BuiltIn_Print_Area_8">#REF!</definedName>
    <definedName name="__123Graph_D">#REF!</definedName>
    <definedName name="lef_56">#REF!</definedName>
    <definedName name="designed_9">#REF!</definedName>
    <definedName name="fgg">#REF!</definedName>
    <definedName name="Rev_36">#REF!</definedName>
    <definedName name="work">#REF!</definedName>
    <definedName name="_a_41">#REF!</definedName>
    <definedName name="TYPE3DROP23">#REF!</definedName>
    <definedName name="W1_EXP_TAX">#REF!</definedName>
    <definedName name="Blank6">#REF!</definedName>
    <definedName name="rig_66">#REF!</definedName>
    <definedName name="_____lb1">#REF!</definedName>
    <definedName name="___MN1">#REF!</definedName>
    <definedName name="gi_50">#REF!</definedName>
    <definedName name="_x_61">#REF!</definedName>
    <definedName name="dw">#REF!</definedName>
    <definedName name="NSSR48">#REF!</definedName>
    <definedName name="A8_">#REF!</definedName>
    <definedName name="_96.12.30">#REF!</definedName>
    <definedName name="LSNO37">#REF!</definedName>
    <definedName name="EXIT_63">#REF!</definedName>
    <definedName name="SrvcCode3_6">#REF!</definedName>
    <definedName name="m___13">#REF!</definedName>
    <definedName name="DATA146">#REF!</definedName>
    <definedName name="TableRange_24">#REF!</definedName>
    <definedName name="___sec3">#REF!</definedName>
    <definedName name="dc_35">#REF!</definedName>
    <definedName name="Ki___13">#REF!</definedName>
    <definedName name="structure_33">#REF!</definedName>
    <definedName name="a_35">#REF!</definedName>
    <definedName name="___idc3">#REF!</definedName>
    <definedName name="rect_4_415_9">#REF!</definedName>
    <definedName name="Excel_BuiltIn_Database_65">#REF!</definedName>
    <definedName name="_RVAE306___DOWN_21">#REF!</definedName>
    <definedName name="topn_53">#REF!</definedName>
    <definedName name="_m_29">#REF!</definedName>
    <definedName name="_m_65">#REF!</definedName>
    <definedName name="____sdb2">#REF!</definedName>
    <definedName name="_224____123Graph_ACHART_4">#REF!</definedName>
    <definedName name="df_11">#REF!</definedName>
    <definedName name="DATA87">#REF!</definedName>
    <definedName name="___f1">#REF!</definedName>
    <definedName name="StrID_45">#REF!</definedName>
    <definedName name="_6__123Graph_BCHART_3">#REF!</definedName>
    <definedName name="DESC100">#REF!</definedName>
    <definedName name="Ki1___13">#REF!</definedName>
    <definedName name="robot_50">#REF!</definedName>
    <definedName name="Sume">#REF!</definedName>
    <definedName name="DAKS">#REF!</definedName>
    <definedName name="gs_8">#REF!</definedName>
    <definedName name="acab">#REF!</definedName>
    <definedName name="_RVAE306___DOWN_28">#REF!</definedName>
    <definedName name="DATA139VIII">#REF!</definedName>
    <definedName name="sonhf">#REF!</definedName>
    <definedName name="Xl___0">#REF!</definedName>
    <definedName name="_______loc1">#REF!</definedName>
    <definedName name="gs_42">#REF!</definedName>
    <definedName name="hf_8">#REF!</definedName>
    <definedName name="rosid_10">#REF!</definedName>
    <definedName name="LSNO108">#REF!</definedName>
    <definedName name="quarterly_report">#REF!</definedName>
    <definedName name="type4drops">#REF!</definedName>
    <definedName name="_SEC91">#REF!</definedName>
    <definedName name="DES_43">#REF!</definedName>
    <definedName name="box_speaker">#REF!</definedName>
    <definedName name="sp">#REF!</definedName>
    <definedName name="Table_40">#REF!</definedName>
    <definedName name="bua_51">#REF!</definedName>
    <definedName name="_185___________123Graph_XCHART_3">#REF!</definedName>
    <definedName name="boml_49">#REF!</definedName>
    <definedName name="DGDFG">#REF!</definedName>
    <definedName name="fld">#REF!</definedName>
    <definedName name="RFP003D">#REF!</definedName>
    <definedName name="DESC1015">#REF!</definedName>
    <definedName name="fj_32">#REF!</definedName>
    <definedName name="Title2_37">#REF!</definedName>
    <definedName name="knijnhi">#REF!</definedName>
    <definedName name="_RVAE358___DOWN_56">#REF!</definedName>
    <definedName name="BEAM5">#REF!</definedName>
    <definedName name="_60EngAddress_4_1">#REF!</definedName>
    <definedName name="_28______123Graph_XCHART_4">#REF!</definedName>
    <definedName name="fjkj">#REF!</definedName>
    <definedName name="DES_57">#REF!</definedName>
    <definedName name="Equip">#REF!</definedName>
    <definedName name="print_areas">#REF!</definedName>
    <definedName name="_p_49">#REF!</definedName>
    <definedName name="rig_35">#REF!</definedName>
    <definedName name="SALARY_64">#REF!</definedName>
    <definedName name="____qqq2">#REF!</definedName>
    <definedName name="Blank3">#REF!</definedName>
    <definedName name="NSSR40">#REF!</definedName>
    <definedName name="shut">#REF!</definedName>
    <definedName name="PROD">#REF!</definedName>
    <definedName name="rig_9">#REF!</definedName>
    <definedName name="cbgl3">#REF!</definedName>
    <definedName name="_n_34">#REF!</definedName>
    <definedName name="NSSR29">#REF!</definedName>
    <definedName name="T0_61">#REF!</definedName>
    <definedName name="_81_______________________________123Graph_ACHART_3">#REF!</definedName>
    <definedName name="NSSR32">#REF!</definedName>
    <definedName name="st_50">#REF!</definedName>
    <definedName name="cr_tender_qty_1_new_main">#REF!</definedName>
    <definedName name="g_20">#REF!</definedName>
    <definedName name="in_65">#REF!</definedName>
    <definedName name="flag1">#REF!</definedName>
    <definedName name="_0_9">#REF!</definedName>
    <definedName name="IT_45">#REF!</definedName>
    <definedName name="hahha">#REF!</definedName>
    <definedName name="ProdCode5_Text">#REF!</definedName>
    <definedName name="khd">#REF!</definedName>
    <definedName name="ss">#REF!</definedName>
    <definedName name="Subject_20">#REF!</definedName>
    <definedName name="fds">#REF!</definedName>
    <definedName name="Do">#REF!</definedName>
    <definedName name="TableRange_33">#REF!</definedName>
    <definedName name="SiteID_4">#REF!</definedName>
    <definedName name="TableRange_12">#REF!</definedName>
    <definedName name="cab21us">#REF!</definedName>
    <definedName name="_JCR23">#REF!</definedName>
    <definedName name="____exc1">#REF!</definedName>
    <definedName name="rect_4_415_48">#REF!</definedName>
    <definedName name="_Regression_Y">#REF!</definedName>
    <definedName name="______f1">#REF!</definedName>
    <definedName name="ProdPct5">#REF!</definedName>
    <definedName name="_RVAE395___DOWN_9">#REF!</definedName>
    <definedName name="___K03">#REF!</definedName>
    <definedName name="_RVY53..AE53___8">#REF!</definedName>
    <definedName name="_12__123Graph_BCHART_4">#REF!</definedName>
    <definedName name="THK_CYL">#REF!</definedName>
    <definedName name="BuiltIn_Print_Area">#REF!</definedName>
    <definedName name="_sum770">#REF!</definedName>
    <definedName name="ClientAddress2">#REF!</definedName>
    <definedName name="Lx___13">#REF!</definedName>
    <definedName name="hS___13">#REF!</definedName>
    <definedName name="NSSR122">#REF!</definedName>
    <definedName name="OLE_LINK2___8">#REF!</definedName>
    <definedName name="topl_35">#REF!</definedName>
    <definedName name="_PPRN3..AF242_29">#REF!</definedName>
    <definedName name="_sum120">#REF!</definedName>
    <definedName name="boml_8">#REF!</definedName>
    <definedName name="Revision_34">#REF!</definedName>
    <definedName name="QtyB06">#REF!</definedName>
    <definedName name="rect_4_415_44">#REF!</definedName>
    <definedName name="____________KC139">#REF!</definedName>
    <definedName name="yyyyyyyyyyy">#REF!</definedName>
    <definedName name="underground">#REF!</definedName>
    <definedName name="p_28">#REF!</definedName>
    <definedName name="_________________pqr1">#REF!</definedName>
    <definedName name="EngName_4">#REF!</definedName>
    <definedName name="g_65">#REF!</definedName>
    <definedName name="____qqq1">#REF!</definedName>
    <definedName name="_235__123Graph_ACHART_3">#REF!</definedName>
    <definedName name="_C_56">#REF!</definedName>
    <definedName name="Revision_36">#REF!</definedName>
    <definedName name="__123Graph_ACURRENT">#REF!</definedName>
    <definedName name="zs">#REF!</definedName>
    <definedName name="CompRange1">#REF!</definedName>
    <definedName name="gs_10">#REF!</definedName>
    <definedName name="METAL">#REF!</definedName>
    <definedName name="W1_BLANK2">#REF!</definedName>
    <definedName name="_184___________123Graph_BCHART_4">#REF!</definedName>
    <definedName name="acabl">#REF!</definedName>
    <definedName name="_x_32">#REF!</definedName>
    <definedName name="bsec5">#REF!</definedName>
    <definedName name="idctb">#REF!</definedName>
    <definedName name="xczx">#REF!</definedName>
    <definedName name="ttt_31">#REF!</definedName>
    <definedName name="LSNO79">#REF!</definedName>
    <definedName name="T0_53">#REF!</definedName>
    <definedName name="LSNO246">#REF!</definedName>
    <definedName name="_3m_65">#REF!</definedName>
    <definedName name="___________aj1">#REF!</definedName>
    <definedName name="DESC110M">#REF!</definedName>
    <definedName name="lef_12">#REF!</definedName>
    <definedName name="dq_33">#REF!</definedName>
    <definedName name="_58CurrencyRate_4_1">#REF!</definedName>
    <definedName name="DESC129A">#REF!</definedName>
    <definedName name="robot_65">#REF!</definedName>
    <definedName name="Rev">#REF!</definedName>
    <definedName name="topn_46">#REF!</definedName>
    <definedName name="Location___23">#REF!</definedName>
    <definedName name="ltf">#REF!</definedName>
    <definedName name="annealing1_56">#REF!</definedName>
    <definedName name="Title2">#REF!</definedName>
    <definedName name="ACTEA">#REF!</definedName>
    <definedName name="p_32">#REF!</definedName>
    <definedName name="DATA50">#REF!</definedName>
    <definedName name="DATA156">#REF!</definedName>
    <definedName name="_SH3">#REF!</definedName>
    <definedName name="rect_4_415_32">#REF!</definedName>
    <definedName name="UBArea">#REF!</definedName>
    <definedName name="lsec7">#REF!</definedName>
    <definedName name="bua_52">#REF!</definedName>
    <definedName name="dg_35">#REF!</definedName>
    <definedName name="_SUM540">#REF!</definedName>
    <definedName name="kb">#REF!</definedName>
    <definedName name="civilworks">#REF!</definedName>
    <definedName name="_d">#REF!</definedName>
    <definedName name="_0_33">#REF!</definedName>
    <definedName name="ttt_47">#REF!</definedName>
    <definedName name="T0_57">#REF!</definedName>
    <definedName name="NSSR134">#REF!</definedName>
    <definedName name="building___0">#REF!</definedName>
    <definedName name="ponrajan">#REF!</definedName>
    <definedName name="type5">#REF!</definedName>
    <definedName name="Rev_56">#REF!</definedName>
    <definedName name="GMAmount_6">#REF!</definedName>
    <definedName name="_3m_32">#REF!</definedName>
    <definedName name="tsc">#REF!</definedName>
    <definedName name="JobID_66">#REF!</definedName>
    <definedName name="SALARY_29">#REF!</definedName>
    <definedName name="annealing_1">#REF!</definedName>
    <definedName name="_87InstBillingMethod_4_1">#REF!</definedName>
    <definedName name="KC139_64">#REF!</definedName>
    <definedName name="LSNO73">#REF!</definedName>
    <definedName name="_192__________123Graph_XCHART_4">#REF!</definedName>
    <definedName name="lel_64">#REF!</definedName>
    <definedName name="staffing">#REF!</definedName>
    <definedName name="TT_DEC">#REF!</definedName>
    <definedName name="robot_51">#REF!</definedName>
    <definedName name="cfbeams">#REF!</definedName>
    <definedName name="ProjCounty_4">#REF!</definedName>
    <definedName name="annealing_35">#REF!</definedName>
    <definedName name="robot_37">#REF!</definedName>
    <definedName name="_COL14">#REF!</definedName>
    <definedName name="Table_62">#REF!</definedName>
    <definedName name="Breaks_10">#REF!</definedName>
    <definedName name="_____________pqr2">#REF!</definedName>
    <definedName name="ch">#REF!</definedName>
    <definedName name="Excel_BuiltIn_Database_26">#REF!</definedName>
    <definedName name="Es___0">#REF!</definedName>
    <definedName name="TABLE2_55">#REF!</definedName>
    <definedName name="AREAS_EX_EXTERNAL_WORKS">#REF!</definedName>
    <definedName name="___g2811">#REF!</definedName>
    <definedName name="Title2_11">#REF!</definedName>
    <definedName name="___rm4">#REF!</definedName>
    <definedName name="p_49">#REF!</definedName>
    <definedName name="_x_36">#REF!</definedName>
    <definedName name="DESC92">#REF!</definedName>
    <definedName name="_ind1">#REF!</definedName>
    <definedName name="lel_43">#REF!</definedName>
    <definedName name="DR.33">#REF!</definedName>
    <definedName name="_WGZY__28">#REF!</definedName>
    <definedName name="_n_35">#REF!</definedName>
    <definedName name="RATEST">#REF!</definedName>
    <definedName name="bol_38">#REF!</definedName>
    <definedName name="ree_9">#REF!</definedName>
    <definedName name="DATA112B">#REF!</definedName>
    <definedName name="rect_4_415_42">#REF!</definedName>
    <definedName name="__sec66">#REF!</definedName>
    <definedName name="df_52">#REF!</definedName>
    <definedName name="_______mm2">#REF!</definedName>
    <definedName name="RANGEE">#REF!</definedName>
    <definedName name="nnn">#REF!</definedName>
    <definedName name="hf_55">#REF!</definedName>
    <definedName name="RANGEA1">#REF!</definedName>
    <definedName name="DATA134280">#REF!</definedName>
    <definedName name="vender_1500KVA">#REF!</definedName>
    <definedName name="_17_____________________________________________________123Graph_ACHART_3">#REF!</definedName>
    <definedName name="boml_27">#REF!</definedName>
    <definedName name="towre">#REF!</definedName>
    <definedName name="botn_30">#REF!</definedName>
    <definedName name="_Key2">#REF!</definedName>
    <definedName name="NSSR37">#REF!</definedName>
    <definedName name="slab7">#REF!</definedName>
    <definedName name="_pr2">#REF!</definedName>
    <definedName name="bol">#REF!</definedName>
    <definedName name="dq_43">#REF!</definedName>
    <definedName name="S0_41">#REF!</definedName>
    <definedName name="sdfgsdsdsdf">#REF!</definedName>
    <definedName name="cab21.5tp_6">#REF!</definedName>
    <definedName name="DATA149">#REF!</definedName>
    <definedName name="S.S.WALL">#REF!</definedName>
    <definedName name="pvc_40">#REF!</definedName>
    <definedName name="starts">#REF!</definedName>
    <definedName name="dfgdsfg">#REF!</definedName>
    <definedName name="hf_45">#REF!</definedName>
    <definedName name="_m_64">#REF!</definedName>
    <definedName name="SHARED_FORMULA_9">#REF!</definedName>
    <definedName name="NSSR65">#REF!</definedName>
    <definedName name="dxca">#REF!</definedName>
    <definedName name="__IND31">#REF!</definedName>
    <definedName name="_s_63">#REF!</definedName>
    <definedName name="plan">#REF!</definedName>
    <definedName name="Revision_66">#REF!</definedName>
    <definedName name="Location___17">#REF!</definedName>
    <definedName name="crsr">#REF!</definedName>
    <definedName name="range_mix_M30">#REF!</definedName>
    <definedName name="DATA144">#REF!</definedName>
    <definedName name="_p_40">#REF!</definedName>
    <definedName name="botl_51">#REF!</definedName>
    <definedName name="JEJS">#REF!</definedName>
    <definedName name="Cs___0">#REF!</definedName>
    <definedName name="wwwww">#REF!</definedName>
    <definedName name="boml_31">#REF!</definedName>
    <definedName name="_16__123Graph_XCHART_4">#REF!</definedName>
    <definedName name="LSNO221">#REF!</definedName>
    <definedName name="work_26">#REF!</definedName>
    <definedName name="_30cd__Vertical_strobe_light__wall_mounted">#REF!</definedName>
    <definedName name="___AAD5">#REF!</definedName>
    <definedName name="_48ContWithAcct_4_1">#REF!</definedName>
    <definedName name="DATA130B">#REF!</definedName>
    <definedName name="f">#REF!</definedName>
    <definedName name="__OUT85125">#REF!</definedName>
    <definedName name="_n_1">#REF!</definedName>
    <definedName name="_b">#REF!</definedName>
    <definedName name="tractor">#REF!</definedName>
    <definedName name="_RVAE306___DOWN_29">#REF!</definedName>
    <definedName name="botn_20">#REF!</definedName>
    <definedName name="ioioioo">#REF!</definedName>
    <definedName name="_RVY53..AE53___46">#REF!</definedName>
    <definedName name="_p_24">#REF!</definedName>
    <definedName name="Title2_26">#REF!</definedName>
    <definedName name="_211______123Graph_ACHART_3">#REF!</definedName>
    <definedName name="topn">#REF!</definedName>
    <definedName name="SALARY_28">#REF!</definedName>
    <definedName name="ProjAddress2_6">#REF!</definedName>
    <definedName name="cv_500">#REF!</definedName>
    <definedName name="DATA115">#REF!</definedName>
    <definedName name="lef_31">#REF!</definedName>
    <definedName name="_217_____123Graph_ACHART_3">#REF!</definedName>
    <definedName name="JobID_30">#REF!</definedName>
    <definedName name="_SUM500">#REF!</definedName>
    <definedName name="NSSR87">#REF!</definedName>
    <definedName name="annealing1_49">#REF!</definedName>
    <definedName name="DESC111M">#REF!</definedName>
    <definedName name="StartDate_6">#REF!</definedName>
    <definedName name="BillingFreq">#REF!</definedName>
    <definedName name="g_28">#REF!</definedName>
    <definedName name="_7________________________________________________________123Graph_BCHART_3">#REF!</definedName>
    <definedName name="lef_57">#REF!</definedName>
    <definedName name="sggg">#REF!</definedName>
    <definedName name="bvcxnbvjdhoisryghdbv">#REF!</definedName>
    <definedName name="annealing_24">#REF!</definedName>
    <definedName name="DATA40">#REF!</definedName>
    <definedName name="_233___123Graph_XCHART_3">#REF!</definedName>
    <definedName name="tol_42">#REF!</definedName>
    <definedName name="BillingFreq_4">#REF!</definedName>
    <definedName name="in_32">#REF!</definedName>
    <definedName name="DES_61">#REF!</definedName>
    <definedName name="accomation">#REF!</definedName>
    <definedName name="k1_table_57">#REF!</definedName>
    <definedName name="T0_66">#REF!</definedName>
    <definedName name="a_10">#REF!</definedName>
    <definedName name="DATA113H">#REF!</definedName>
    <definedName name="docu_8">#REF!</definedName>
    <definedName name="f534.">#REF!</definedName>
    <definedName name="Z_8FCC9949_BB10_48DD_835F_9D6E68B3AE12_.wvu.PrintTitles">#REF!</definedName>
    <definedName name="______g2811">#REF!</definedName>
    <definedName name="fslab">#REF!</definedName>
    <definedName name="_241SrvcCode4_4_1">#REF!</definedName>
    <definedName name="EXIT_45">#REF!</definedName>
    <definedName name="LSNO53">#REF!</definedName>
    <definedName name="_Ki2">#REF!</definedName>
    <definedName name="_m_30">#REF!</definedName>
    <definedName name="C_2">#REF!</definedName>
    <definedName name="bua_46">#REF!</definedName>
    <definedName name="_x_55">#REF!</definedName>
    <definedName name="Ki___0">#REF!</definedName>
    <definedName name="ffjfjfjfj">#REF!</definedName>
    <definedName name="swf">#REF!</definedName>
    <definedName name="Table_1">#REF!</definedName>
    <definedName name="_203________123Graph_XCHART_3">#REF!</definedName>
    <definedName name="spanner">#REF!</definedName>
    <definedName name="rect_4_415_61">#REF!</definedName>
    <definedName name="herygf893e">#REF!</definedName>
    <definedName name="____idc3">#REF!</definedName>
    <definedName name="gs_63">#REF!</definedName>
    <definedName name="Title1_9">#REF!</definedName>
    <definedName name="ACTEOH">#REF!</definedName>
    <definedName name="_246swf_4_1">#REF!</definedName>
    <definedName name="_VAR13300">#REF!</definedName>
    <definedName name="rosid_45">#REF!</definedName>
    <definedName name="Columns_62">#REF!</definedName>
    <definedName name="structure_57">#REF!</definedName>
    <definedName name="_m_43">#REF!</definedName>
    <definedName name="sum6cc">#REF!</definedName>
    <definedName name="checked_50">#REF!</definedName>
    <definedName name="W1_BLANK1">#REF!</definedName>
    <definedName name="TYPE13">#REF!</definedName>
    <definedName name="FHFGHGFH">#REF!</definedName>
    <definedName name="MODELE">#REF!</definedName>
    <definedName name="DES_53">#REF!</definedName>
    <definedName name="df_33">#REF!</definedName>
    <definedName name="alpha">#REF!</definedName>
    <definedName name="dsfdsfdsfdasfdfs">#REF!</definedName>
    <definedName name="Excel_BuiltIn_Print_Area_6_1_1_9">#REF!</definedName>
    <definedName name="Qf">#REF!</definedName>
    <definedName name="SDW">#REF!</definedName>
    <definedName name="Excel_BuiltIn_Print_Titles_1_1_1">#REF!</definedName>
    <definedName name="_0_32">#REF!</definedName>
    <definedName name="fRANCU">#REF!</definedName>
    <definedName name="Rebar_16mm">#REF!</definedName>
    <definedName name="Total_Interest">#REF!</definedName>
    <definedName name="LSNO200">#REF!</definedName>
    <definedName name="docu_32">#REF!</definedName>
    <definedName name="mobi">#REF!</definedName>
    <definedName name="Re___0">#REF!</definedName>
    <definedName name="dfgh">#REF!</definedName>
    <definedName name="_s_39">#REF!</definedName>
    <definedName name="NW">#REF!</definedName>
    <definedName name="_RVAE395___DOWN_64">#REF!</definedName>
    <definedName name="FIT___0">#REF!</definedName>
    <definedName name="_n_64">#REF!</definedName>
    <definedName name="cutoutPerimeter">#REF!</definedName>
    <definedName name="SpecEnv2_6">#REF!</definedName>
    <definedName name="_l_6">#REF!</definedName>
    <definedName name="type1drop2">#REF!</definedName>
    <definedName name="CompDate_4">#REF!</definedName>
    <definedName name="AcctName_6">#REF!</definedName>
    <definedName name="a_66">#REF!</definedName>
    <definedName name="jui">#REF!</definedName>
    <definedName name="Table_20">#REF!</definedName>
    <definedName name="wwwwwwwww">#REF!</definedName>
    <definedName name="topn_62">#REF!</definedName>
    <definedName name="DESC77">#REF!</definedName>
    <definedName name="span">#REF!</definedName>
    <definedName name="Sanitary">#REF!</definedName>
    <definedName name="schools">#REF!</definedName>
    <definedName name="pqr">#REF!</definedName>
    <definedName name="april_qty">#REF!</definedName>
    <definedName name="DESC31">#REF!</definedName>
    <definedName name="edf">#REF!</definedName>
    <definedName name="_S12">#REF!</definedName>
    <definedName name="designed">#REF!</definedName>
    <definedName name="gjjgjgjh">#REF!</definedName>
    <definedName name="designed_46">#REF!</definedName>
    <definedName name="__EXC4">#REF!</definedName>
    <definedName name="PRINT_AREA_MI_6">#REF!</definedName>
    <definedName name="TYPE48">#REF!</definedName>
    <definedName name="spares">#REF!</definedName>
    <definedName name="____DIA1">#REF!</definedName>
    <definedName name="DES_31">#REF!</definedName>
    <definedName name="cost_estimate_B">#REF!</definedName>
    <definedName name="_197_________123Graph_XCHART_3">#REF!</definedName>
    <definedName name="_35cab31us_4_1">#REF!</definedName>
    <definedName name="_186___________123Graph_XCHART_4">#REF!</definedName>
    <definedName name="DESC6">#REF!</definedName>
    <definedName name="bol_28">#REF!</definedName>
    <definedName name="SalesMgr">#REF!</definedName>
    <definedName name="SP4Number_6">#REF!</definedName>
    <definedName name="trrtr">#REF!</definedName>
    <definedName name="JobID_34">#REF!</definedName>
    <definedName name="StrID_47">#REF!</definedName>
    <definedName name="_CY53___40">#REF!</definedName>
    <definedName name="_qqq1">#REF!</definedName>
    <definedName name="cab31s_6">#REF!</definedName>
    <definedName name="_CY53___35">#REF!</definedName>
    <definedName name="dc_24">#REF!</definedName>
    <definedName name="B5Length">#REF!</definedName>
    <definedName name="FIRE">#REF!</definedName>
    <definedName name="DATA18">#REF!</definedName>
    <definedName name="DATA84">#REF!</definedName>
    <definedName name="Subject_9">#REF!</definedName>
    <definedName name="PAD">#REF!</definedName>
    <definedName name="BUILDING_No.3b">#REF!</definedName>
    <definedName name="______loc1">#REF!</definedName>
    <definedName name="TABLE2_43">#REF!</definedName>
    <definedName name="_sec8">#REF!</definedName>
    <definedName name="rule">#REF!</definedName>
    <definedName name="___mm1">#REF!</definedName>
    <definedName name="SP3Credit_4">#REF!</definedName>
    <definedName name="re_41">#REF!</definedName>
    <definedName name="ProdCode4">#REF!</definedName>
    <definedName name="DATA136A">#REF!</definedName>
    <definedName name="p_41">#REF!</definedName>
    <definedName name="JobID">#REF!</definedName>
    <definedName name="EXW">#REF!</definedName>
    <definedName name="IT_24">#REF!</definedName>
    <definedName name="Construction_Period">#REF!</definedName>
    <definedName name="iv">#REF!</definedName>
    <definedName name="gv_50">#REF!</definedName>
    <definedName name="Horn_Speaker">#REF!</definedName>
    <definedName name="LSNO58">#REF!</definedName>
    <definedName name="job___12">#REF!</definedName>
    <definedName name="DES_26">#REF!</definedName>
    <definedName name="Revision_32">#REF!</definedName>
    <definedName name="LSNO242">#REF!</definedName>
    <definedName name="LSNO84">#REF!</definedName>
    <definedName name="schools_27">#REF!</definedName>
    <definedName name="UNICOD_32">#REF!</definedName>
    <definedName name="Subject_49">#REF!</definedName>
    <definedName name="ProdCode2_4">#REF!</definedName>
    <definedName name="inspbg">#REF!</definedName>
    <definedName name="_x_56">#REF!</definedName>
    <definedName name="FX_US_INR">#REF!</definedName>
    <definedName name="TableRange_36">#REF!</definedName>
    <definedName name="_aaa34">#REF!</definedName>
    <definedName name="ees">#REF!</definedName>
    <definedName name="stotal18">#REF!</definedName>
    <definedName name="DATA137V">#REF!</definedName>
    <definedName name="DESC66">#REF!</definedName>
    <definedName name="lel_44">#REF!</definedName>
    <definedName name="BidClass_Text_6">#REF!</definedName>
    <definedName name="aww">#REF!</definedName>
    <definedName name="DATA151A">#REF!</definedName>
    <definedName name="v_quo">#REF!</definedName>
    <definedName name="prince1">#REF!</definedName>
    <definedName name="_C_30">#REF!</definedName>
    <definedName name="hvacrates">#REF!</definedName>
    <definedName name="_aj1">#REF!</definedName>
    <definedName name="_95____________________________123Graph_XCHART_3">#REF!</definedName>
    <definedName name="CorpClient_6">#REF!</definedName>
    <definedName name="Z_1337E53C_970D_4073_B72A_371A64539D54_.wvu.PrintArea">#REF!</definedName>
    <definedName name="C.L.WALL">#REF!</definedName>
    <definedName name="Vend">#REF!</definedName>
    <definedName name="Pane2___13">#REF!</definedName>
    <definedName name="TYPE4SLAB32">#REF!</definedName>
    <definedName name="_SUM590">#REF!</definedName>
    <definedName name="CONum_6">#REF!</definedName>
    <definedName name="JEJS___11">#REF!</definedName>
    <definedName name="DESC111D">#REF!</definedName>
    <definedName name="g_44">#REF!</definedName>
    <definedName name="tttttt">#REF!</definedName>
    <definedName name="_17__123Graph_XCHART_3">#REF!</definedName>
    <definedName name="chfinr">#REF!</definedName>
    <definedName name="_C___13">#REF!</definedName>
    <definedName name="PrimePostal">#REF!</definedName>
    <definedName name="hf_51">#REF!</definedName>
    <definedName name="SPOT1">#REF!</definedName>
    <definedName name="______________________KC139">#REF!</definedName>
    <definedName name="df_53">#REF!</definedName>
    <definedName name="g_43">#REF!</definedName>
    <definedName name="sgh">#REF!</definedName>
    <definedName name="__key1">#REF!</definedName>
    <definedName name="_j">#REF!</definedName>
    <definedName name="NSSR125">#REF!</definedName>
    <definedName name="__SUM902">#REF!</definedName>
    <definedName name="fifb">#REF!</definedName>
    <definedName name="sondf">#REF!</definedName>
    <definedName name="lel_61">#REF!</definedName>
    <definedName name="TABLE2_57">#REF!</definedName>
    <definedName name="__aaa545">#REF!</definedName>
    <definedName name="SpecialPrice">#REF!</definedName>
    <definedName name="_pqr1">#REF!</definedName>
    <definedName name="_______________sdb2">#REF!</definedName>
    <definedName name="DESC47">#REF!</definedName>
    <definedName name="UNITS">#REF!</definedName>
    <definedName name="MF___0">#REF!</definedName>
    <definedName name="_76__123Graph_XCHART_4">#REF!</definedName>
    <definedName name="Basement">#REF!</definedName>
    <definedName name="checked_55">#REF!</definedName>
    <definedName name="Title1_21">#REF!</definedName>
    <definedName name="_A65800">#REF!</definedName>
    <definedName name="_158SP1Branch_4_1">#REF!</definedName>
    <definedName name="CompRange">#REF!</definedName>
    <definedName name="DATA128B">#REF!</definedName>
    <definedName name="DESC5">#REF!</definedName>
    <definedName name="VAREOH">#REF!</definedName>
    <definedName name="asdf1">#REF!</definedName>
    <definedName name="botn_41">#REF!</definedName>
    <definedName name="ho___0">#REF!</definedName>
    <definedName name="_____________________KC139">#REF!</definedName>
    <definedName name="NSSR5">#REF!</definedName>
    <definedName name="_RVAE358___DOWN_40">#REF!</definedName>
    <definedName name="RHS">#REF!</definedName>
    <definedName name="lel_20">#REF!</definedName>
    <definedName name="DESC113K">#REF!</definedName>
    <definedName name="_r_35">#REF!</definedName>
    <definedName name="Excel_BuiltIn_Print_Area_6_10_4">#REF!</definedName>
    <definedName name="_FF">#REF!</definedName>
    <definedName name="_RVAE358___DOWN_66">#REF!</definedName>
    <definedName name="UNICOD_53">#REF!</definedName>
    <definedName name="_599____123Graph_XCHART_3">#REF!</definedName>
    <definedName name="_n_45">#REF!</definedName>
    <definedName name="_RVY53..AE53___26">#REF!</definedName>
    <definedName name="LSNO189">#REF!</definedName>
    <definedName name="SAMEOH">#REF!</definedName>
    <definedName name="schools_30">#REF!</definedName>
    <definedName name="st_80">#REF!</definedName>
    <definedName name="bua_10">#REF!</definedName>
    <definedName name="STYPE3SLAB1">#REF!</definedName>
    <definedName name="__sec78">#REF!</definedName>
    <definedName name="ttt_57">#REF!</definedName>
    <definedName name="NAVA">#REF!</definedName>
    <definedName name="____f1">#REF!</definedName>
    <definedName name="Title1_46">#REF!</definedName>
    <definedName name="DATA17">#REF!</definedName>
    <definedName name="designed_51">#REF!</definedName>
    <definedName name="bua_40">#REF!</definedName>
    <definedName name="db___13">#REF!</definedName>
    <definedName name="SpecEnv2">#REF!</definedName>
    <definedName name="_160_______________123Graph_BCHART_4">#REF!</definedName>
    <definedName name="Travel_Time">#REF!</definedName>
    <definedName name="work_12">#REF!</definedName>
    <definedName name="rect_4_415_64">#REF!</definedName>
    <definedName name="__b111121">#REF!</definedName>
    <definedName name="NSSR79">#REF!</definedName>
    <definedName name="Title2_52">#REF!</definedName>
    <definedName name="SWFR">#REF!</definedName>
    <definedName name="_bol1">#REF!</definedName>
    <definedName name="rel_49">#REF!</definedName>
    <definedName name="SegCharge">#REF!</definedName>
    <definedName name="PPEOH">#REF!</definedName>
    <definedName name="checked_11">#REF!</definedName>
    <definedName name="_r_57">#REF!</definedName>
    <definedName name="DATA22">#REF!</definedName>
    <definedName name="_Ki1">#REF!</definedName>
    <definedName name="_GOTO_I10__57">#REF!</definedName>
    <definedName name="stotal2">#REF!</definedName>
    <definedName name="TABLE2_63">#REF!</definedName>
    <definedName name="Number_of_Payments_3">#REF!</definedName>
    <definedName name="Excel_BuiltIn_Database_66">#REF!</definedName>
    <definedName name="GLs">#REF!</definedName>
    <definedName name="work_24">#REF!</definedName>
    <definedName name="_0_56">#REF!</definedName>
    <definedName name="annealing1_21">#REF!</definedName>
    <definedName name="_10__123Graph_BCHART_4">#REF!</definedName>
    <definedName name="_WGZY__36">#REF!</definedName>
    <definedName name="project">#REF!</definedName>
    <definedName name="SwimmingPool">#REF!</definedName>
    <definedName name="_m_66">#REF!</definedName>
    <definedName name="ereew">#REF!</definedName>
    <definedName name="k1_table_53">#REF!</definedName>
    <definedName name="stotal3">#REF!</definedName>
    <definedName name="_RVAE358___DOWN_45">#REF!</definedName>
    <definedName name="_132ProjAddress1_4_1">#REF!</definedName>
    <definedName name="DATA111D">#REF!</definedName>
    <definedName name="_182SP3Name_4_1">#REF!</definedName>
    <definedName name="iri">#REF!</definedName>
    <definedName name="STYPE3DROP4">#REF!</definedName>
    <definedName name="rig_46">#REF!</definedName>
    <definedName name="sstype3drop2">#REF!</definedName>
    <definedName name="DESC16">#REF!</definedName>
    <definedName name="LSNO124">#REF!</definedName>
    <definedName name="__key2">#REF!</definedName>
    <definedName name="_138___________________123Graph_XCHART_4">#REF!</definedName>
    <definedName name="NSSR119">#REF!</definedName>
    <definedName name="T0_51">#REF!</definedName>
    <definedName name="rosid_33">#REF!</definedName>
    <definedName name="NSSR62">#REF!</definedName>
    <definedName name="project_36">#REF!</definedName>
    <definedName name="PrimePrio_6">#REF!</definedName>
    <definedName name="LSNO208">#REF!</definedName>
    <definedName name="df_44">#REF!</definedName>
    <definedName name="stotal20">#REF!</definedName>
    <definedName name="Material_rate_entry">#REF!</definedName>
    <definedName name="_145_________________123Graph_ACHART_3">#REF!</definedName>
    <definedName name="LSNO161">#REF!</definedName>
    <definedName name="NSSR80">#REF!</definedName>
    <definedName name="_RVY53..AE53___33">#REF!</definedName>
    <definedName name="SALE">#REF!</definedName>
    <definedName name="DATA1014">#REF!</definedName>
    <definedName name="MATRICE">#REF!</definedName>
    <definedName name="DES_20">#REF!</definedName>
    <definedName name="EXL">#REF!</definedName>
    <definedName name="KC139_25">#REF!</definedName>
    <definedName name="bol_57">#REF!</definedName>
    <definedName name="sdffggg">#REF!</definedName>
    <definedName name="RH">#REF!</definedName>
    <definedName name="Total_Pay">#REF!</definedName>
    <definedName name="_2_">#REF!</definedName>
    <definedName name="InstBillingMethod">#REF!</definedName>
    <definedName name="XREF_COLUMN_8">#REF!</definedName>
    <definedName name="pb___11">#REF!</definedName>
    <definedName name="_CY53___33">#REF!</definedName>
    <definedName name="______aj1">#REF!</definedName>
    <definedName name="SHOPBOQ">#REF!</definedName>
    <definedName name="loans_adv">#REF!</definedName>
    <definedName name="DATA1011">#REF!</definedName>
    <definedName name="dq_32">#REF!</definedName>
    <definedName name="ssf">#REF!</definedName>
    <definedName name="NSSR121">#REF!</definedName>
    <definedName name="gfgfgf">#REF!</definedName>
    <definedName name="Excel_BuiltIn_Print_Area_15">#REF!</definedName>
    <definedName name="project_31">#REF!</definedName>
    <definedName name="work_32">#REF!</definedName>
    <definedName name="boml_21">#REF!</definedName>
    <definedName name="Excel_BuiltIn_Print_Area_7_1_1_1">#REF!</definedName>
    <definedName name="g_12">#REF!</definedName>
    <definedName name="job___11">#REF!</definedName>
    <definedName name="JobID_25">#REF!</definedName>
    <definedName name="flg">#REF!</definedName>
    <definedName name="Excel_BuiltIn__FilterDatabase_22">#REF!</definedName>
    <definedName name="k1_table_10">#REF!</definedName>
    <definedName name="va">#REF!</definedName>
    <definedName name="JobID_61">#REF!</definedName>
    <definedName name="_26_________________________________________________123Graph_ACHART_4">#REF!</definedName>
    <definedName name="_CY53___37">#REF!</definedName>
    <definedName name="_WGZY__48">#REF!</definedName>
    <definedName name="fj_50">#REF!</definedName>
    <definedName name="TF">#REF!</definedName>
    <definedName name="SP3Branch_6">#REF!</definedName>
    <definedName name="checked_20">#REF!</definedName>
    <definedName name="payment">#REF!</definedName>
    <definedName name="_164__123Graph_XCHART_4">#REF!</definedName>
    <definedName name="ChangeBy_6">#REF!</definedName>
    <definedName name="EstCost">#REF!</definedName>
    <definedName name="RECOUT">#REF!</definedName>
    <definedName name="Sdate_21">#REF!</definedName>
    <definedName name="annealing1_10">#REF!</definedName>
    <definedName name="_C_42">#REF!</definedName>
    <definedName name="Rse___13">#REF!</definedName>
    <definedName name="type4slab">#REF!</definedName>
    <definedName name="_3m_150">#REF!</definedName>
    <definedName name="designed_38">#REF!</definedName>
    <definedName name="DRAWINGS_I">#REF!</definedName>
    <definedName name="SP3Number">#REF!</definedName>
    <definedName name="fssd">#REF!</definedName>
    <definedName name="dc_46">#REF!</definedName>
    <definedName name="Rev_64">#REF!</definedName>
    <definedName name="TableRange_50">#REF!</definedName>
    <definedName name="Table_8">#REF!</definedName>
    <definedName name="_RA4">#REF!</definedName>
    <definedName name="File.Type">#REF!</definedName>
    <definedName name="structure_39">#REF!</definedName>
    <definedName name="designed_48">#REF!</definedName>
    <definedName name="LSNO143">#REF!</definedName>
    <definedName name="type4slab6">#REF!</definedName>
    <definedName name="KC139_28">#REF!</definedName>
    <definedName name="___SUM580">#REF!</definedName>
    <definedName name="DATA89">#REF!</definedName>
    <definedName name="DESC127I">#REF!</definedName>
    <definedName name="blv_250">#REF!</definedName>
    <definedName name="_SUM700">#REF!</definedName>
    <definedName name="_RVY53..AE53___21">#REF!</definedName>
    <definedName name="steel2">#REF!</definedName>
    <definedName name="DESC33">#REF!</definedName>
    <definedName name="samosa">#REF!</definedName>
    <definedName name="T0_50">#REF!</definedName>
    <definedName name="____A65800">#REF!</definedName>
    <definedName name="W">#REF!</definedName>
    <definedName name="def">#REF!</definedName>
    <definedName name="XREF_COLUMN_10">#REF!</definedName>
    <definedName name="_223____123Graph_ACHART_3">#REF!</definedName>
    <definedName name="WCEM">#REF!</definedName>
    <definedName name="_134ProjCity_4_1">#REF!</definedName>
    <definedName name="_x_30">#REF!</definedName>
    <definedName name="LSNO247">#REF!</definedName>
    <definedName name="railing">#REF!</definedName>
    <definedName name="_0_28">#REF!</definedName>
    <definedName name="Print">#REF!</definedName>
    <definedName name="rosid_36">#REF!</definedName>
    <definedName name="A1____0">#REF!</definedName>
    <definedName name="TEt___0">#REF!</definedName>
    <definedName name="stotal7">#REF!</definedName>
    <definedName name="_0_43">#REF!</definedName>
    <definedName name="DATA27">#REF!</definedName>
    <definedName name="Invvalue">#REF!</definedName>
    <definedName name="wetwyer">#REF!</definedName>
    <definedName name="topl_53">#REF!</definedName>
    <definedName name="botl_20">#REF!</definedName>
    <definedName name="HV">#REF!</definedName>
    <definedName name="DESC86">#REF!</definedName>
    <definedName name="TYPE4SLAB12">#REF!</definedName>
    <definedName name="gi_500">#REF!</definedName>
    <definedName name="HDD">#REF!</definedName>
    <definedName name="gs_12">#REF!</definedName>
    <definedName name="REGULAR_STAFF">#REF!</definedName>
    <definedName name="designed_4">#REF!</definedName>
    <definedName name="_156SmallProj_4_1">#REF!</definedName>
    <definedName name="_51ContWithPrio_Text_4_1">#REF!</definedName>
    <definedName name="dc_52">#REF!</definedName>
    <definedName name="DESC99">#REF!</definedName>
    <definedName name="osdnvkls">#REF!</definedName>
    <definedName name="NSSR153">#REF!</definedName>
    <definedName name="__OUT13300">#REF!</definedName>
    <definedName name="annealing_26">#REF!</definedName>
    <definedName name="DATA13463">#REF!</definedName>
    <definedName name="LSNO162">#REF!</definedName>
    <definedName name="_68___________________________________123Graph_BCHART_4">#REF!</definedName>
    <definedName name="hf_37">#REF!</definedName>
    <definedName name="quarter_3">#REF!</definedName>
    <definedName name="work_20">#REF!</definedName>
    <definedName name="FDROP17">#REF!</definedName>
    <definedName name="p_45">#REF!</definedName>
    <definedName name="__123Graph_A">#REF!</definedName>
    <definedName name="_sum020">#REF!</definedName>
    <definedName name="designed_35">#REF!</definedName>
    <definedName name="DATA44">#REF!</definedName>
    <definedName name="S0_56">#REF!</definedName>
    <definedName name="DATA127F">#REF!</definedName>
    <definedName name="_RVAE306___DOWN_53">#REF!</definedName>
    <definedName name="ProdCode4_6">#REF!</definedName>
    <definedName name="NSSR78">#REF!</definedName>
    <definedName name="bua_39">#REF!</definedName>
    <definedName name="_n_24">#REF!</definedName>
    <definedName name="_a_51">#REF!</definedName>
    <definedName name="_s_64">#REF!</definedName>
    <definedName name="SALARY_20">#REF!</definedName>
    <definedName name="work_50">#REF!</definedName>
    <definedName name="DATA53">#REF!</definedName>
    <definedName name="_n_12">#REF!</definedName>
    <definedName name="DATA47">#REF!</definedName>
    <definedName name="DESC109P">#REF!</definedName>
    <definedName name="__SUM901">#REF!</definedName>
    <definedName name="KC139_41">#REF!</definedName>
    <definedName name="_QRA86106">#REF!</definedName>
    <definedName name="TableRange_38">#REF!</definedName>
    <definedName name="JobID_65">#REF!</definedName>
    <definedName name="Blank4">#REF!</definedName>
    <definedName name="SALARY_21">#REF!</definedName>
    <definedName name="lsec55">#REF!</definedName>
    <definedName name="project_49">#REF!</definedName>
    <definedName name="_240__123Graph_XCHART_4">#REF!</definedName>
    <definedName name="bua_8">#REF!</definedName>
    <definedName name="MMP">#REF!</definedName>
    <definedName name="condf">#REF!</definedName>
    <definedName name="SrvcCode5_Text">#REF!</definedName>
    <definedName name="gi_100">#REF!</definedName>
    <definedName name="__sec1">#REF!</definedName>
    <definedName name="NSSR143">#REF!</definedName>
    <definedName name="bua_41">#REF!</definedName>
    <definedName name="Sl.No">#REF!</definedName>
    <definedName name="B2Length">#REF!</definedName>
    <definedName name="Documents">#REF!</definedName>
    <definedName name="Table_44">#REF!</definedName>
    <definedName name="iosdugbouiv">#REF!</definedName>
    <definedName name="dfafdasdf">#REF!</definedName>
    <definedName name="Table_38">#REF!</definedName>
    <definedName name="_135ProjCountry_4_1">#REF!</definedName>
    <definedName name="DESC109O">#REF!</definedName>
    <definedName name="ADASDASDASDAS">#REF!</definedName>
    <definedName name="bsec1">#REF!</definedName>
    <definedName name="DATA30">#REF!</definedName>
    <definedName name="topl_25">#REF!</definedName>
    <definedName name="ProdPct5_6">#REF!</definedName>
    <definedName name="DATA105">#REF!</definedName>
    <definedName name="_249vatf_4_1">#REF!</definedName>
    <definedName name="rig_39">#REF!</definedName>
    <definedName name="EngPrio_Text">#REF!</definedName>
    <definedName name="Bx___13">#REF!</definedName>
    <definedName name="_RVAE306___DOWN_63">#REF!</definedName>
    <definedName name="_1Excel_BuiltIn_Print_Area_1">#REF!</definedName>
    <definedName name="DATA112D">#REF!</definedName>
    <definedName name="_SUM200">#REF!</definedName>
    <definedName name="____rim4">#REF!</definedName>
    <definedName name="_87______________________________123Graph_XCHART_3">#REF!</definedName>
    <definedName name="Excel_BuiltIn_Criteria">#REF!</definedName>
    <definedName name="Breaks_44">#REF!</definedName>
    <definedName name="_104ProdCode1_Text_4_1">#REF!</definedName>
    <definedName name="bfres">#REF!</definedName>
    <definedName name="_RVY53..AE53___1">#REF!</definedName>
    <definedName name="_55______________________________________123Graph_XCHART_3">#REF!</definedName>
    <definedName name="DESC127B">#REF!</definedName>
    <definedName name="june">#REF!</definedName>
    <definedName name="SUNIL1">#REF!</definedName>
    <definedName name="NSSR58">#REF!</definedName>
    <definedName name="DESC108P">#REF!</definedName>
    <definedName name="auxlp">#REF!</definedName>
    <definedName name="locationb">#REF!</definedName>
    <definedName name="_PPRN3..AF242_57">#REF!</definedName>
    <definedName name="rig_55">#REF!</definedName>
    <definedName name="_n_47">#REF!</definedName>
    <definedName name="cv_80">#REF!</definedName>
    <definedName name="lel_51">#REF!</definedName>
    <definedName name="_11_p_4_1">#REF!</definedName>
    <definedName name="tttttttt">#REF!</definedName>
    <definedName name="_0_42">#REF!</definedName>
    <definedName name="__A655600">#REF!</definedName>
    <definedName name="DESC111B">#REF!</definedName>
    <definedName name="NSSR100">#REF!</definedName>
    <definedName name="DATA71">#REF!</definedName>
    <definedName name="ADASASDASASDASDAS">#REF!</definedName>
    <definedName name="ttt_55">#REF!</definedName>
    <definedName name="stype2slab6">#REF!</definedName>
    <definedName name="rect_4_415_36">#REF!</definedName>
    <definedName name="Interior">#REF!</definedName>
    <definedName name="DESC108L">#REF!</definedName>
    <definedName name="DATA112P">#REF!</definedName>
    <definedName name="DATA136K">#REF!</definedName>
    <definedName name="Title1_8">#REF!</definedName>
    <definedName name="indu">#REF!</definedName>
    <definedName name="LSNO205">#REF!</definedName>
    <definedName name="__SUM510">#REF!</definedName>
    <definedName name="Subject_65">#REF!</definedName>
    <definedName name="AA.Report.Files">#REF!</definedName>
    <definedName name="DATA13490">#REF!</definedName>
    <definedName name="___sum900">#REF!</definedName>
    <definedName name="TransInsu">#REF!</definedName>
    <definedName name="__EXC3">#REF!</definedName>
    <definedName name="_PPRN3..AF242_4">#REF!</definedName>
    <definedName name="ProjAddress2_4">#REF!</definedName>
    <definedName name="Sdate_48">#REF!</definedName>
    <definedName name="AAAA56">#REF!</definedName>
    <definedName name="hhppp">#REF!</definedName>
    <definedName name="PEDESTAL">#REF!</definedName>
    <definedName name="_WGZY__11">#REF!</definedName>
    <definedName name="p_30">#REF!</definedName>
    <definedName name="dsdsadasdas">#REF!</definedName>
    <definedName name="Daywork">#REF!</definedName>
    <definedName name="__aoc8">#REF!</definedName>
    <definedName name="ProjState_4">#REF!</definedName>
    <definedName name="_93po_4_1">#REF!</definedName>
    <definedName name="Z1_Co">#REF!</definedName>
    <definedName name="_RVAE358___DOWN_61">#REF!</definedName>
    <definedName name="IDCGK">#REF!</definedName>
    <definedName name="EstCost_4">#REF!</definedName>
    <definedName name="Revision_61">#REF!</definedName>
    <definedName name="project_26">#REF!</definedName>
    <definedName name="serf">#REF!</definedName>
    <definedName name="NSSR55">#REF!</definedName>
    <definedName name="pra">#REF!</definedName>
    <definedName name="_________iv66666">#REF!</definedName>
    <definedName name="S0_12">#REF!</definedName>
    <definedName name="re_62">#REF!</definedName>
    <definedName name="SrvcCode2_Text">#REF!</definedName>
    <definedName name="Nitin">#REF!</definedName>
    <definedName name="DATA10">#REF!</definedName>
    <definedName name="RANGEB">#REF!</definedName>
    <definedName name="uuuu">#REF!</definedName>
    <definedName name="N___13">#REF!</definedName>
    <definedName name="pbg">#REF!</definedName>
    <definedName name="cab41s_4">#REF!</definedName>
    <definedName name="ValveCv">#REF!</definedName>
    <definedName name="display_area_2">#REF!</definedName>
    <definedName name="DATA108A">#REF!</definedName>
    <definedName name="botl_52">#REF!</definedName>
    <definedName name="JobID_47">#REF!</definedName>
    <definedName name="_2__________________________________________________________123Graph_ACHART_4">#REF!</definedName>
    <definedName name="JobID_55">#REF!</definedName>
    <definedName name="Rev_10">#REF!</definedName>
    <definedName name="annealing1_25">#REF!</definedName>
    <definedName name="ZY">#REF!</definedName>
    <definedName name="_8Excel_BuiltIn_Print_Area_1_1">#REF!</definedName>
    <definedName name="Excel_BuiltIn_Print_Area_4">#REF!</definedName>
    <definedName name="S0_20">#REF!</definedName>
    <definedName name="topl_31">#REF!</definedName>
    <definedName name="_Key1">#REF!</definedName>
    <definedName name="DESC35">#REF!</definedName>
    <definedName name="tol_51">#REF!</definedName>
    <definedName name="_2m_65">#REF!</definedName>
    <definedName name="DATA136J">#REF!</definedName>
    <definedName name="_M15">#REF!</definedName>
    <definedName name="BSEC12">#REF!</definedName>
    <definedName name="NSSR116">#REF!</definedName>
    <definedName name="_RVY53..AE53___53">#REF!</definedName>
    <definedName name="pvc_100">#REF!</definedName>
    <definedName name="a_28">#REF!</definedName>
    <definedName name="glb_50">#REF!</definedName>
    <definedName name="designed_41">#REF!</definedName>
    <definedName name="DESC56">#REF!</definedName>
    <definedName name="gs_57">#REF!</definedName>
    <definedName name="tol_11">#REF!</definedName>
    <definedName name="IT_55">#REF!</definedName>
    <definedName name="_p_65">#REF!</definedName>
    <definedName name="_PPRN3..AF242_28">#REF!</definedName>
    <definedName name="a_37">#REF!</definedName>
    <definedName name="priya">#REF!</definedName>
    <definedName name="__SEC82">#REF!</definedName>
    <definedName name="_SEC88">#REF!</definedName>
    <definedName name="Lx___0">#REF!</definedName>
    <definedName name="_C_32">#REF!</definedName>
    <definedName name="SP3Number_6">#REF!</definedName>
    <definedName name="ESSR8">#REF!</definedName>
    <definedName name="DESC8">#REF!</definedName>
    <definedName name="re_10">#REF!</definedName>
    <definedName name="coimbatore">#REF!</definedName>
    <definedName name="reee">#REF!</definedName>
    <definedName name="Open">#REF!</definedName>
    <definedName name="g_63">#REF!</definedName>
    <definedName name="Title2_41">#REF!</definedName>
    <definedName name="A01CODE">#REF!</definedName>
    <definedName name="_C_49">#REF!</definedName>
    <definedName name="ree_55">#REF!</definedName>
    <definedName name="annealing1_36">#REF!</definedName>
    <definedName name="EngPostal">#REF!</definedName>
    <definedName name="g_51">#REF!</definedName>
    <definedName name="pitching">#REF!</definedName>
    <definedName name="MB3Length">#REF!</definedName>
    <definedName name="JobID_33">#REF!</definedName>
    <definedName name="SC">#REF!</definedName>
    <definedName name="Es">#REF!</definedName>
    <definedName name="p_51">#REF!</definedName>
    <definedName name="DATA68">#REF!</definedName>
    <definedName name="TableRange_11">#REF!</definedName>
    <definedName name="Excel_BuiltIn_Print_Area_5_1">#REF!</definedName>
    <definedName name="blv_50">#REF!</definedName>
    <definedName name="structure_12">#REF!</definedName>
    <definedName name="schools_65">#REF!</definedName>
    <definedName name="NSSR56">#REF!</definedName>
    <definedName name="LSNO87">#REF!</definedName>
    <definedName name="CompDate">#REF!</definedName>
    <definedName name="sprare">#REF!</definedName>
    <definedName name="_0_41">#REF!</definedName>
    <definedName name="LSNO65">#REF!</definedName>
    <definedName name="_13__123Graph_XCHART_3">#REF!</definedName>
    <definedName name="df_28">#REF!</definedName>
    <definedName name="HollywoodTwinArea">#REF!</definedName>
    <definedName name="_CY53___31">#REF!</definedName>
    <definedName name="ps_paid">#REF!</definedName>
    <definedName name="rosid_40">#REF!</definedName>
    <definedName name="__OUT85116">#REF!</definedName>
    <definedName name="boml_40">#REF!</definedName>
    <definedName name="sdgfd">#REF!</definedName>
    <definedName name="Loan_Amount">#REF!</definedName>
    <definedName name="k1_table_66">#REF!</definedName>
    <definedName name="designed_55">#REF!</definedName>
    <definedName name="___SUM904">#REF!</definedName>
    <definedName name="topl_50">#REF!</definedName>
    <definedName name="boml1">#REF!</definedName>
    <definedName name="df_20">#REF!</definedName>
    <definedName name="AcctPrio_Text">#REF!</definedName>
    <definedName name="sfssdfs">#REF!</definedName>
    <definedName name="designed_29">#REF!</definedName>
    <definedName name="_____dim4">#REF!</definedName>
    <definedName name="SHARED_FORMULA_3">#REF!</definedName>
    <definedName name="rel_46">#REF!</definedName>
    <definedName name="bol_25">#REF!</definedName>
    <definedName name="AREAS_UB_UTILITY_BLOCK">#REF!</definedName>
    <definedName name="UNICOD_29">#REF!</definedName>
    <definedName name="wip">#REF!</definedName>
    <definedName name="rect_4_415_21">#REF!</definedName>
    <definedName name="dq_42">#REF!</definedName>
    <definedName name="PriceRegionNo">#REF!</definedName>
    <definedName name="__SH3">#REF!</definedName>
    <definedName name="bua_12">#REF!</definedName>
    <definedName name="dg_29">#REF!</definedName>
    <definedName name="topl_26">#REF!</definedName>
    <definedName name="gg">#REF!</definedName>
    <definedName name="_43_________________________________________123Graph_BCHART_3">#REF!</definedName>
    <definedName name="ps_rec">#REF!</definedName>
    <definedName name="DESC105">#REF!</definedName>
    <definedName name="botl_49">#REF!</definedName>
    <definedName name="bol_8">#REF!</definedName>
    <definedName name="Ssec2">#REF!</definedName>
    <definedName name="GMAmount">#REF!</definedName>
    <definedName name="DESC111L">#REF!</definedName>
    <definedName name="EOHAMT">#REF!</definedName>
    <definedName name="__SEC91">#REF!</definedName>
    <definedName name="checked_37">#REF!</definedName>
    <definedName name="Title2_39">#REF!</definedName>
    <definedName name="__flx200">#REF!</definedName>
    <definedName name="Title2_63">#REF!</definedName>
    <definedName name="DATA159B">#REF!</definedName>
    <definedName name="__SUM460">#REF!</definedName>
    <definedName name="lel_34">#REF!</definedName>
    <definedName name="work_11">#REF!</definedName>
    <definedName name="ActualCv">#REF!</definedName>
    <definedName name="BeamLength">#REF!</definedName>
    <definedName name="___SUM800">#REF!</definedName>
    <definedName name="_131____________________123Graph_XCHART_3">#REF!</definedName>
    <definedName name="StrID_66">#REF!</definedName>
    <definedName name="ActPilot">#REF!</definedName>
    <definedName name="p_42">#REF!</definedName>
    <definedName name="DATA109O">#REF!</definedName>
    <definedName name="ree_57">#REF!</definedName>
    <definedName name="___SUM560">#REF!</definedName>
    <definedName name="_WGZY__64">#REF!</definedName>
    <definedName name="cv_200">#REF!</definedName>
    <definedName name="__123Graph_BSummary">#REF!</definedName>
    <definedName name="DES_38">#REF!</definedName>
    <definedName name="topl_48">#REF!</definedName>
    <definedName name="iio">#REF!</definedName>
    <definedName name="gs_25">#REF!</definedName>
    <definedName name="DATA1015">#REF!</definedName>
    <definedName name="__rim4">#REF!</definedName>
    <definedName name="_0_29">#REF!</definedName>
    <definedName name="JobID_40">#REF!</definedName>
    <definedName name="T0_27">#REF!</definedName>
    <definedName name="stype2drop6">#REF!</definedName>
    <definedName name="_Val302">#REF!</definedName>
    <definedName name="sssss">#REF!</definedName>
    <definedName name="work_38">#REF!</definedName>
    <definedName name="type3slab2">#REF!</definedName>
    <definedName name="Revision_49">#REF!</definedName>
    <definedName name="rosid_47">#REF!</definedName>
    <definedName name="vjkdsfbisdhfk">#REF!</definedName>
    <definedName name="TableRange_21">#REF!</definedName>
    <definedName name="___flx250">#REF!</definedName>
    <definedName name="S0_44">#REF!</definedName>
    <definedName name="checked_52">#REF!</definedName>
    <definedName name="INAMT">#REF!</definedName>
    <definedName name="Rev_48">#REF!</definedName>
    <definedName name="_143__________________123Graph_XCHART_3">#REF!</definedName>
    <definedName name="ncrtovn_abs">#REF!</definedName>
    <definedName name="topn_31">#REF!</definedName>
    <definedName name="DESC115">#REF!</definedName>
    <definedName name="DATA110K">#REF!</definedName>
    <definedName name="Excel_BuiltIn_Print_Titles_1_1_1_1">#REF!</definedName>
    <definedName name="UNICOD_1">#REF!</definedName>
    <definedName name="_105ProdCode2_4_1">#REF!</definedName>
    <definedName name="ssec12">#REF!</definedName>
    <definedName name="rosid_42">#REF!</definedName>
    <definedName name="robot_52">#REF!</definedName>
    <definedName name="_____bol1">#REF!</definedName>
    <definedName name="annealing_11">#REF!</definedName>
    <definedName name="_sec22">#REF!</definedName>
    <definedName name="DESC129B">#REF!</definedName>
    <definedName name="dddddddddddddddddddd">#REF!</definedName>
    <definedName name="designed_24">#REF!</definedName>
    <definedName name="DESC71">#REF!</definedName>
    <definedName name="_SUM570">#REF!</definedName>
    <definedName name="FGSOUTMP">#REF!</definedName>
    <definedName name="_12____123Graph_BCHART_4">#REF!</definedName>
    <definedName name="T0_45">#REF!</definedName>
    <definedName name="LSNO129">#REF!</definedName>
    <definedName name="Revision_8">#REF!</definedName>
    <definedName name="_2m_300">#REF!</definedName>
    <definedName name="ool">#REF!</definedName>
    <definedName name="egt301d">#REF!</definedName>
    <definedName name="pppppppppp">#REF!</definedName>
    <definedName name="__plb2">#REF!</definedName>
    <definedName name="Macro5">#REF!</definedName>
    <definedName name="H">#REF!</definedName>
    <definedName name="bit">#REF!</definedName>
    <definedName name="_x_51">#REF!</definedName>
    <definedName name="wfrwfrwefw">#REF!</definedName>
    <definedName name="ActSignal">#REF!</definedName>
    <definedName name="annealing_21">#REF!</definedName>
    <definedName name="robot">#REF!</definedName>
    <definedName name="schools_62">#REF!</definedName>
    <definedName name="Ql___13">#REF!</definedName>
    <definedName name="DESC25">#REF!</definedName>
    <definedName name="_a_24">#REF!</definedName>
    <definedName name="IT_10">#REF!</definedName>
    <definedName name="sushma">#REF!</definedName>
    <definedName name="ntes">#REF!</definedName>
    <definedName name="cald">#REF!</definedName>
    <definedName name="botl_33">#REF!</definedName>
    <definedName name="octf">#REF!</definedName>
    <definedName name="building___12">#REF!</definedName>
    <definedName name="Table_27">#REF!</definedName>
    <definedName name="a_57">#REF!</definedName>
    <definedName name="_221SpecEnv2_Text_4_1">#REF!</definedName>
    <definedName name="_s_56">#REF!</definedName>
    <definedName name="bol_52">#REF!</definedName>
    <definedName name="_s_57">#REF!</definedName>
    <definedName name="ProdCode1_Text">#REF!</definedName>
    <definedName name="_p_63">#REF!</definedName>
    <definedName name="msjune1807">#REF!</definedName>
    <definedName name="designed_37">#REF!</definedName>
    <definedName name="EXIT_52">#REF!</definedName>
    <definedName name="SP4Credit_6">#REF!</definedName>
    <definedName name="_180____________123Graph_XCHART_4">#REF!</definedName>
    <definedName name="____plb4">#REF!</definedName>
    <definedName name="SHOPHED">#REF!</definedName>
    <definedName name="Excel_BuiltIn__FilterDatabase_4">#REF!</definedName>
    <definedName name="LSNO206">#REF!</definedName>
    <definedName name="NSSR3">#REF!</definedName>
    <definedName name="_n_25">#REF!</definedName>
    <definedName name="sobhaa">#REF!</definedName>
    <definedName name="_RVAE395___DOWN_49">#REF!</definedName>
    <definedName name="_m_47">#REF!</definedName>
    <definedName name="DATA134400">#REF!</definedName>
    <definedName name="_SEC24">#REF!</definedName>
    <definedName name="_______________________pqr1">#REF!</definedName>
    <definedName name="EXIT_56">#REF!</definedName>
    <definedName name="HiddenRows">#REF!</definedName>
    <definedName name="lef_26">#REF!</definedName>
    <definedName name="ChangeBy">#REF!</definedName>
    <definedName name="hS">#REF!</definedName>
    <definedName name="LSEC23">#REF!</definedName>
    <definedName name="JEJS___0">#REF!</definedName>
    <definedName name="_GOTO_I10__47">#REF!</definedName>
    <definedName name="grre">#REF!</definedName>
    <definedName name="sh0.8">#REF!</definedName>
    <definedName name="dq_62">#REF!</definedName>
    <definedName name="_sum010">#REF!</definedName>
    <definedName name="dg_47">#REF!</definedName>
    <definedName name="type22">#REF!</definedName>
    <definedName name="NSSR67">#REF!</definedName>
    <definedName name="T0_34">#REF!</definedName>
    <definedName name="T0_49">#REF!</definedName>
    <definedName name="_69Excel_BuiltIn_Print_Area_1">#REF!</definedName>
    <definedName name="T0_56">#REF!</definedName>
    <definedName name="_140ProjState_4_1">#REF!</definedName>
    <definedName name="LSNO193">#REF!</definedName>
    <definedName name="Columns_63">#REF!</definedName>
    <definedName name="DESC109D">#REF!</definedName>
    <definedName name="___SUM702">#REF!</definedName>
    <definedName name="tol_37">#REF!</definedName>
    <definedName name="BITSPILANI">#REF!</definedName>
    <definedName name="_183___________123Graph_BCHART_3">#REF!</definedName>
    <definedName name="___SUM460">#REF!</definedName>
    <definedName name="_p_47">#REF!</definedName>
    <definedName name="DES_49">#REF!</definedName>
    <definedName name="valve2">#REF!</definedName>
    <definedName name="IT">#REF!</definedName>
    <definedName name="dg_56">#REF!</definedName>
    <definedName name="Excel_BuiltIn__FilterDatabase_10">#REF!</definedName>
    <definedName name="DESC109K">#REF!</definedName>
    <definedName name="_PPRN3..AF242_9">#REF!</definedName>
    <definedName name="_CY53___57">#REF!</definedName>
    <definedName name="hf_65">#REF!</definedName>
    <definedName name="____iv66666">#REF!</definedName>
    <definedName name="DATA134225">#REF!</definedName>
    <definedName name="_108_________________________123Graph_BCHART_4">#REF!</definedName>
    <definedName name="Title1_47">#REF!</definedName>
    <definedName name="_n_63">#REF!</definedName>
    <definedName name="work_44">#REF!</definedName>
    <definedName name="rig_33">#REF!</definedName>
    <definedName name="_2m_25">#REF!</definedName>
    <definedName name="Breaks_48">#REF!</definedName>
    <definedName name="RAJNAGAR">#REF!</definedName>
    <definedName name="Breaks">#REF!</definedName>
    <definedName name="schools_52">#REF!</definedName>
    <definedName name="LSNO173">#REF!</definedName>
    <definedName name="Sdate_24">#REF!</definedName>
    <definedName name="rect_4_415_37">#REF!</definedName>
    <definedName name="Ig___0">#REF!</definedName>
    <definedName name="ger">#REF!</definedName>
    <definedName name="masterlist">#REF!</definedName>
    <definedName name="annealing_38">#REF!</definedName>
    <definedName name="_4__123Graph_ACHART_4">#REF!</definedName>
    <definedName name="lef_45">#REF!</definedName>
    <definedName name="DATA73">#REF!</definedName>
    <definedName name="Full_Print">#REF!</definedName>
    <definedName name="_s_44">#REF!</definedName>
    <definedName name="LSNO81">#REF!</definedName>
    <definedName name="BuiltIn_AutoFilter___1">#REF!</definedName>
    <definedName name="bua_35">#REF!</definedName>
    <definedName name="jkjkjkj">#REF!</definedName>
    <definedName name="_SUM902">#REF!</definedName>
    <definedName name="tol_40">#REF!</definedName>
    <definedName name="Excel_BuiltIn__FilterDatabase_2">#REF!</definedName>
    <definedName name="ESSR10">#REF!</definedName>
    <definedName name="_p_27">#REF!</definedName>
    <definedName name="_A66000">#REF!</definedName>
    <definedName name="Doc2002価格修正分">#REF!</definedName>
    <definedName name="Bx">#REF!</definedName>
    <definedName name="DESC46">#REF!</definedName>
    <definedName name="DATA111P">#REF!</definedName>
    <definedName name="depr">#REF!</definedName>
    <definedName name="_a_65">#REF!</definedName>
    <definedName name="ProdCode3_Text">#REF!</definedName>
    <definedName name="cutoffwall">#REF!</definedName>
    <definedName name="_222_____123Graph_XCHART_4">#REF!</definedName>
    <definedName name="_m_56">#REF!</definedName>
    <definedName name="SALARY_50">#REF!</definedName>
    <definedName name="lel_8">#REF!</definedName>
    <definedName name="type11">#REF!</definedName>
    <definedName name="A10_">#REF!</definedName>
    <definedName name="ree_35">#REF!</definedName>
    <definedName name="__plb4">#REF!</definedName>
    <definedName name="work_43">#REF!</definedName>
    <definedName name="DATA112I">#REF!</definedName>
    <definedName name="dc_37">#REF!</definedName>
    <definedName name="gs_33">#REF!</definedName>
    <definedName name="ChangeBy_4">#REF!</definedName>
    <definedName name="Fhwl">#REF!</definedName>
    <definedName name="NSSR113">#REF!</definedName>
    <definedName name="TV">#REF!</definedName>
    <definedName name="_____________________pqr2">#REF!</definedName>
    <definedName name="Section_4_Title">#REF!</definedName>
    <definedName name="TITLE">#REF!</definedName>
    <definedName name="Prabakar">#REF!</definedName>
    <definedName name="ADADDA">#REF!</definedName>
    <definedName name="workstatus">#REF!</definedName>
    <definedName name="checked_43">#REF!</definedName>
    <definedName name="blv_25">#REF!</definedName>
    <definedName name="SrvcCode2_4">#REF!</definedName>
    <definedName name="IT_30">#REF!</definedName>
    <definedName name="___pcc2">#REF!</definedName>
    <definedName name="Breaks_45">#REF!</definedName>
    <definedName name="MarketType_Text_4">#REF!</definedName>
    <definedName name="rrrrrrrrrr">#REF!</definedName>
    <definedName name="_A65555">#REF!</definedName>
    <definedName name="k1_table_29">#REF!</definedName>
    <definedName name="Excel_BuiltIn_Database_37">#REF!</definedName>
    <definedName name="LSNO181">#REF!</definedName>
    <definedName name="Ssec6">#REF!</definedName>
    <definedName name="botl_64">#REF!</definedName>
    <definedName name="Breaks_64">#REF!</definedName>
    <definedName name="SP5Name">#REF!</definedName>
    <definedName name="boolean">#REF!</definedName>
    <definedName name="lel_40">#REF!</definedName>
    <definedName name="DATA135140">#REF!</definedName>
    <definedName name="S0_28">#REF!</definedName>
    <definedName name="slabconPerimeter">#REF!</definedName>
    <definedName name="dddd">#REF!</definedName>
    <definedName name="DATA69">#REF!</definedName>
    <definedName name="JobID_26">#REF!</definedName>
    <definedName name="lef_8">#REF!</definedName>
    <definedName name="_PPRN3..AF242_64">#REF!</definedName>
    <definedName name="S0_31">#REF!</definedName>
    <definedName name="lel_47">#REF!</definedName>
    <definedName name="project_50">#REF!</definedName>
    <definedName name="Ceiling_Speaker_Unsupervised">#REF!</definedName>
    <definedName name="_WGZY__43">#REF!</definedName>
    <definedName name="Revision_64">#REF!</definedName>
    <definedName name="DATA98">#REF!</definedName>
    <definedName name="Export">#REF!</definedName>
    <definedName name="__plb1">#REF!</definedName>
    <definedName name="NSSR57">#REF!</definedName>
    <definedName name="BELL__Polarised">#REF!</definedName>
    <definedName name="How_many_floors">#REF!</definedName>
    <definedName name="COLSK16">#REF!</definedName>
    <definedName name="DATA132">#REF!</definedName>
    <definedName name="gi_25">#REF!</definedName>
    <definedName name="_RVAE358___DOWN_44">#REF!</definedName>
    <definedName name="CALf">#REF!</definedName>
    <definedName name="ree_64">#REF!</definedName>
    <definedName name="B">#REF!</definedName>
    <definedName name="ARUN">#REF!</definedName>
    <definedName name="OYI">#REF!</definedName>
    <definedName name="df_10">#REF!</definedName>
    <definedName name="Lr">#REF!</definedName>
    <definedName name="SP2Number_6">#REF!</definedName>
    <definedName name="lef_34">#REF!</definedName>
    <definedName name="AREAS_FU_Fumigation">#REF!</definedName>
    <definedName name="LSNO147">#REF!</definedName>
    <definedName name="Sdate_52">#REF!</definedName>
    <definedName name="rosid_39">#REF!</definedName>
    <definedName name="botn_25">#REF!</definedName>
    <definedName name="ADASDASASDAS">#REF!</definedName>
    <definedName name="_PPRN3..AF242_39">#REF!</definedName>
    <definedName name="DESC112G">#REF!</definedName>
    <definedName name="DESC40">#REF!</definedName>
    <definedName name="re_40">#REF!</definedName>
    <definedName name="QUARTZ">#REF!</definedName>
    <definedName name="TABLE2_9">#REF!</definedName>
    <definedName name="eu_4">#REF!</definedName>
    <definedName name="_SEC77">#REF!</definedName>
    <definedName name="_RVAE358___DOWN_33">#REF!</definedName>
    <definedName name="ree_40">#REF!</definedName>
    <definedName name="gs_27">#REF!</definedName>
    <definedName name="LSD_4100">#REF!</definedName>
    <definedName name="ttt_11">#REF!</definedName>
    <definedName name="current5">#REF!</definedName>
    <definedName name="_r">#REF!</definedName>
    <definedName name="_GOTO_I10__40">#REF!</definedName>
    <definedName name="JobID_49">#REF!</definedName>
    <definedName name="dc_42">#REF!</definedName>
    <definedName name="rig_30">#REF!</definedName>
    <definedName name="_161_______________123Graph_XCHART_3">#REF!</definedName>
    <definedName name="StrID_55">#REF!</definedName>
    <definedName name="ccolagl">#REF!</definedName>
    <definedName name="structure_36">#REF!</definedName>
    <definedName name="_CY53___25">#REF!</definedName>
    <definedName name="TTL_UC">#REF!</definedName>
    <definedName name="LSNO148">#REF!</definedName>
    <definedName name="__OUT41301">#REF!</definedName>
    <definedName name="_L1">#REF!</definedName>
    <definedName name="ttt_8">#REF!</definedName>
    <definedName name="cre">#REF!</definedName>
    <definedName name="DESC109">#REF!</definedName>
    <definedName name="NSSR96">#REF!</definedName>
    <definedName name="_m_41">#REF!</definedName>
    <definedName name="VD">#REF!</definedName>
    <definedName name="project_52">#REF!</definedName>
    <definedName name="rosid_56">#REF!</definedName>
    <definedName name="EXCEWL">#REF!</definedName>
    <definedName name="___aj1">#REF!</definedName>
    <definedName name="Excel_BuiltIn_Print_Area_6_10_7">#REF!</definedName>
    <definedName name="IT_27">#REF!</definedName>
    <definedName name="TYPE3SLAB32">#REF!</definedName>
    <definedName name="_m_33">#REF!</definedName>
    <definedName name="DFADAD">#REF!</definedName>
    <definedName name="LSNO67">#REF!</definedName>
    <definedName name="bua_45">#REF!</definedName>
    <definedName name="I.WALLLength">#REF!</definedName>
    <definedName name="_a_62">#REF!</definedName>
    <definedName name="Table_36">#REF!</definedName>
    <definedName name="rig_52">#REF!</definedName>
    <definedName name="LSEC13">#REF!</definedName>
    <definedName name="Location___31">#REF!</definedName>
    <definedName name="Ig">#REF!</definedName>
    <definedName name="rel_24">#REF!</definedName>
    <definedName name="DESC110D">#REF!</definedName>
    <definedName name="DATA112G">#REF!</definedName>
    <definedName name="NSSR161">#REF!</definedName>
    <definedName name="schools_36">#REF!</definedName>
    <definedName name="dfsdfds">#REF!</definedName>
    <definedName name="eg">#REF!</definedName>
    <definedName name="DESC76">#REF!</definedName>
    <definedName name="_RVAE395___DOWN_30">#REF!</definedName>
    <definedName name="SpecEnv1_6">#REF!</definedName>
    <definedName name="DATA128F">#REF!</definedName>
    <definedName name="DATA77A">#REF!</definedName>
    <definedName name="LOCAL_STAFF">#REF!</definedName>
    <definedName name="cab41us_4">#REF!</definedName>
    <definedName name="Excel_BuiltIn_Database_44">#REF!</definedName>
    <definedName name="__aaa59">#REF!</definedName>
    <definedName name="_0_61">#REF!</definedName>
    <definedName name="Subject_66">#REF!</definedName>
    <definedName name="_RVY53..AE53___41">#REF!</definedName>
    <definedName name="fbrick">#REF!</definedName>
    <definedName name="JEJS___13">#REF!</definedName>
    <definedName name="DATA127I">#REF!</definedName>
    <definedName name="T0_40">#REF!</definedName>
    <definedName name="LSNO234">#REF!</definedName>
    <definedName name="dq_53">#REF!</definedName>
    <definedName name="_0_26">#REF!</definedName>
    <definedName name="botn_62">#REF!</definedName>
    <definedName name="_45_________________________________________123Graph_XCHART_3">#REF!</definedName>
    <definedName name="_SEC82">#REF!</definedName>
    <definedName name="_s_48">#REF!</definedName>
    <definedName name="BMS">#REF!</definedName>
    <definedName name="_n_39">#REF!</definedName>
    <definedName name="annealing1_48">#REF!</definedName>
    <definedName name="IT_47">#REF!</definedName>
    <definedName name="Excel_BuiltIn_Recorder">#REF!</definedName>
    <definedName name="dg_10">#REF!</definedName>
    <definedName name="LSNO102">#REF!</definedName>
    <definedName name="shut_reqt">#REF!</definedName>
    <definedName name="botl_40">#REF!</definedName>
    <definedName name="H___13">#REF!</definedName>
    <definedName name="_m_40">#REF!</definedName>
    <definedName name="NSSR94">#REF!</definedName>
    <definedName name="gs_26">#REF!</definedName>
    <definedName name="topn_32">#REF!</definedName>
    <definedName name="rel_31">#REF!</definedName>
    <definedName name="status">#REF!</definedName>
    <definedName name="structure_44">#REF!</definedName>
    <definedName name="lef_50">#REF!</definedName>
    <definedName name="_x_37">#REF!</definedName>
    <definedName name="income">#REF!</definedName>
    <definedName name="gopi">#REF!</definedName>
    <definedName name="Columns_43">#REF!</definedName>
    <definedName name="raftboq03">#REF!</definedName>
    <definedName name="ISEC7">#REF!</definedName>
    <definedName name="asdsdfsda">#REF!</definedName>
    <definedName name="xdfghdfxhg">#REF!</definedName>
    <definedName name="dg_36">#REF!</definedName>
    <definedName name="DMRC_TOTAL">#REF!</definedName>
    <definedName name="JobID_12">#REF!</definedName>
    <definedName name="bol_11">#REF!</definedName>
    <definedName name="DATA138III">#REF!</definedName>
    <definedName name="RQQQ">#REF!</definedName>
    <definedName name="dc_48">#REF!</definedName>
    <definedName name="DATA136H">#REF!</definedName>
    <definedName name="rrr">#REF!</definedName>
    <definedName name="work_48">#REF!</definedName>
    <definedName name="Conversion2">#REF!</definedName>
    <definedName name="rtrt">#REF!</definedName>
    <definedName name="Subject_35">#REF!</definedName>
    <definedName name="JobID_8">#REF!</definedName>
    <definedName name="stype3drop6">#REF!</definedName>
    <definedName name="KC139_29">#REF!</definedName>
    <definedName name="LSNO239">#REF!</definedName>
    <definedName name="_r_30">#REF!</definedName>
    <definedName name="dc_21">#REF!</definedName>
    <definedName name="Columns_34">#REF!</definedName>
    <definedName name="_s">#REF!</definedName>
    <definedName name="_4__________________________________________________________123Graph_BCHART_4">#REF!</definedName>
    <definedName name="L___0">#REF!</definedName>
    <definedName name="lel_29">#REF!</definedName>
    <definedName name="LSNO12">#REF!</definedName>
    <definedName name="FAB">#REF!</definedName>
    <definedName name="__SUM420">#REF!</definedName>
    <definedName name="________pqr1">#REF!</definedName>
    <definedName name="DATA109F">#REF!</definedName>
    <definedName name="_RVAE395___DOWN_43">#REF!</definedName>
    <definedName name="PrimePrio_4">#REF!</definedName>
    <definedName name="IT_36">#REF!</definedName>
    <definedName name="AcctPrio">#REF!</definedName>
    <definedName name="ggg">#REF!</definedName>
    <definedName name="bmsnew">#REF!</definedName>
    <definedName name="structure_65">#REF!</definedName>
    <definedName name="annealing1_55">#REF!</definedName>
    <definedName name="rel_27">#REF!</definedName>
    <definedName name="_50__123Graph_ACHART_4">#REF!</definedName>
    <definedName name="_193_________123Graph_ACHART_3">#REF!</definedName>
    <definedName name="TABLE2_37">#REF!</definedName>
    <definedName name="_____f1">#REF!</definedName>
    <definedName name="g_9">#REF!</definedName>
    <definedName name="Sdate_39">#REF!</definedName>
    <definedName name="kkkj">#REF!</definedName>
    <definedName name="m___0">#REF!</definedName>
    <definedName name="_RVAE306___DOWN_45">#REF!</definedName>
    <definedName name="vendor_500KVA">#REF!</definedName>
    <definedName name="DESC108M">#REF!</definedName>
    <definedName name="p_29">#REF!</definedName>
    <definedName name="FF_4">#REF!</definedName>
    <definedName name="_182___________123Graph_ACHART_4">#REF!</definedName>
    <definedName name="annealing1_9">#REF!</definedName>
    <definedName name="structure_24">#REF!</definedName>
    <definedName name="_CY53___8">#REF!</definedName>
    <definedName name="Rev_53">#REF!</definedName>
    <definedName name="cbgl4">#REF!</definedName>
    <definedName name="LSNO176">#REF!</definedName>
    <definedName name="pvf">#REF!</definedName>
    <definedName name="LSNO120">#REF!</definedName>
    <definedName name="TABLE2_48">#REF!</definedName>
    <definedName name="KC139_27">#REF!</definedName>
    <definedName name="__SEC87">#REF!</definedName>
    <definedName name="_RVAE358___DOWN">#REF!</definedName>
    <definedName name="FRA">#REF!</definedName>
    <definedName name="designed_50">#REF!</definedName>
    <definedName name="re_64">#REF!</definedName>
    <definedName name="_123_____________________123Graph_BCHART_3">#REF!</definedName>
    <definedName name="Ny">#REF!</definedName>
    <definedName name="ttttt">#REF!</definedName>
    <definedName name="_1_">#REF!</definedName>
    <definedName name="topl_41">#REF!</definedName>
    <definedName name="_57_____________________________________123Graph_ACHART_3">#REF!</definedName>
    <definedName name="DES_25">#REF!</definedName>
    <definedName name="_PPRN3..AF242_32">#REF!</definedName>
    <definedName name="EXIT_36">#REF!</definedName>
    <definedName name="boml_57">#REF!</definedName>
    <definedName name="_WGZY__30">#REF!</definedName>
    <definedName name="type1drop11">#REF!</definedName>
    <definedName name="schools_42">#REF!</definedName>
    <definedName name="botn_36">#REF!</definedName>
    <definedName name="SSWEWE">#REF!</definedName>
    <definedName name="_SH2">#REF!</definedName>
    <definedName name="_p_52">#REF!</definedName>
    <definedName name="DATA102">#REF!</definedName>
    <definedName name="botn_65">#REF!</definedName>
    <definedName name="Revision_40">#REF!</definedName>
    <definedName name="ｄｄ">#REF!</definedName>
    <definedName name="AcctName">#REF!</definedName>
    <definedName name="asdasd">#REF!</definedName>
    <definedName name="LSNO172">#REF!</definedName>
    <definedName name="S0_38">#REF!</definedName>
    <definedName name="df_62">#REF!</definedName>
    <definedName name="S0_45">#REF!</definedName>
    <definedName name="IT_53">#REF!</definedName>
    <definedName name="ASDASDASD">#REF!</definedName>
    <definedName name="_RVAE395___DOWN_42">#REF!</definedName>
    <definedName name="_33cab21us_4_1">#REF!</definedName>
    <definedName name="W2_201000">#REF!</definedName>
    <definedName name="LUMEN">#REF!</definedName>
    <definedName name="structure_37">#REF!</definedName>
    <definedName name="_RVY53..AE53___34">#REF!</definedName>
    <definedName name="DES_24">#REF!</definedName>
    <definedName name="_0_10">#REF!</definedName>
    <definedName name="Excel_BuiltIn_Database_25">#REF!</definedName>
    <definedName name="_CY53___61">#REF!</definedName>
    <definedName name="_IV100000">#REF!</definedName>
    <definedName name="___SUM701">#REF!</definedName>
    <definedName name="rosid_11">#REF!</definedName>
    <definedName name="slab2">#REF!</definedName>
    <definedName name="hf_62">#REF!</definedName>
    <definedName name="annealing1_50">#REF!</definedName>
    <definedName name="bol_55">#REF!</definedName>
    <definedName name="DATA107A">#REF!</definedName>
    <definedName name="__loc1">#REF!</definedName>
    <definedName name="DATA136D">#REF!</definedName>
    <definedName name="_a_37">#REF!</definedName>
    <definedName name="TABLE2_65">#REF!</definedName>
    <definedName name="_m_11">#REF!</definedName>
    <definedName name="k1_table_49">#REF!</definedName>
    <definedName name="DESC10">#REF!</definedName>
    <definedName name="DESC23">#REF!</definedName>
    <definedName name="_WGZY__1">#REF!</definedName>
    <definedName name="dcf">#REF!</definedName>
    <definedName name="ree_47">#REF!</definedName>
    <definedName name="designed_57">#REF!</definedName>
    <definedName name="PRINT_AREA_MI">#REF!</definedName>
    <definedName name="GSDFSDF">#REF!</definedName>
    <definedName name="beam2">#REF!</definedName>
    <definedName name="Title1_44">#REF!</definedName>
    <definedName name="DATA19">#REF!</definedName>
    <definedName name="LSNO21">#REF!</definedName>
    <definedName name="work_47">#REF!</definedName>
    <definedName name="p_35">#REF!</definedName>
    <definedName name="Excel_BuiltIn_Database">#REF!</definedName>
    <definedName name="dc_62">#REF!</definedName>
    <definedName name="LSNO66">#REF!</definedName>
    <definedName name="_102___________________________123Graph_XCHART_4">#REF!</definedName>
    <definedName name="_3__123Graph_ACHART_3">#REF!</definedName>
    <definedName name="robot_24">#REF!</definedName>
    <definedName name="bsec2">#REF!</definedName>
    <definedName name="_m_24">#REF!</definedName>
    <definedName name="SALARY">#REF!</definedName>
    <definedName name="_C_12">#REF!</definedName>
    <definedName name="_l_4">#REF!</definedName>
    <definedName name="BF">#REF!</definedName>
    <definedName name="dc_51">#REF!</definedName>
    <definedName name="robot_39">#REF!</definedName>
    <definedName name="sum">#REF!</definedName>
    <definedName name="point1">#REF!</definedName>
    <definedName name="rosid_28">#REF!</definedName>
    <definedName name="ree_51">#REF!</definedName>
    <definedName name="DATA109C">#REF!</definedName>
    <definedName name="indf_6">#REF!</definedName>
    <definedName name="LSNO228">#REF!</definedName>
    <definedName name="Columns_29">#REF!</definedName>
    <definedName name="kal">#REF!</definedName>
    <definedName name="_73Excel_BuiltIn_Print_Titles_1_1_1_1">#REF!</definedName>
    <definedName name="Lump_Sum_Discount">#REF!</definedName>
    <definedName name="_x_33">#REF!</definedName>
    <definedName name="robot_33">#REF!</definedName>
    <definedName name="eyrlp">#REF!</definedName>
    <definedName name="NSSR104">#REF!</definedName>
    <definedName name="Excel_BuiltIn_Print_Titles_5">#REF!</definedName>
    <definedName name="_GOTO_I10__20">#REF!</definedName>
    <definedName name="_mm3">#REF!</definedName>
    <definedName name="StartDate">#REF!</definedName>
    <definedName name="Hotel">#REF!</definedName>
    <definedName name="DESC61">#REF!</definedName>
    <definedName name="chemsludgecal">#REF!</definedName>
    <definedName name="TABLE2_46">#REF!</definedName>
    <definedName name="_3__123Graph_BChart_1Q">#REF!</definedName>
    <definedName name="docu_63">#REF!</definedName>
    <definedName name="detailedfinal">#REF!</definedName>
    <definedName name="Interest_Rate">#REF!</definedName>
    <definedName name="p_40">#REF!</definedName>
    <definedName name="Breaks_21">#REF!</definedName>
    <definedName name="_________KC139">#REF!</definedName>
    <definedName name="_155SiteType_4_1">#REF!</definedName>
    <definedName name="DESC42">#REF!</definedName>
    <definedName name="FT">#REF!</definedName>
    <definedName name="ioio">#REF!</definedName>
    <definedName name="TABLE2_33">#REF!</definedName>
    <definedName name="Sdate_35">#REF!</definedName>
    <definedName name="___SEC77">#REF!</definedName>
    <definedName name="__bol1">#REF!</definedName>
    <definedName name="school">#REF!</definedName>
    <definedName name="_15______________________________________________________123Graph_BCHART_3">#REF!</definedName>
    <definedName name="Columns_11">#REF!</definedName>
    <definedName name="_AAD5">#REF!</definedName>
    <definedName name="_IND11">#REF!</definedName>
    <definedName name="bal">#REF!</definedName>
    <definedName name="st_500">#REF!</definedName>
    <definedName name="_n_44">#REF!</definedName>
    <definedName name="_92OwnAcctNum_4_1">#REF!</definedName>
    <definedName name="s11Perimeter">#REF!</definedName>
    <definedName name="XREF_COLUMN_19">#REF!</definedName>
    <definedName name="LSNO29">#REF!</definedName>
    <definedName name="Qspan">#REF!</definedName>
    <definedName name="sddff">#REF!</definedName>
    <definedName name="rig_64">#REF!</definedName>
    <definedName name="StrID_9">#REF!</definedName>
    <definedName name="_139__________________123Graph_ACHART_3">#REF!</definedName>
    <definedName name="DESC54">#REF!</definedName>
    <definedName name="___OUT85116">#REF!</definedName>
    <definedName name="_449_____123Graph_XCHART_3">#REF!</definedName>
    <definedName name="___lb1">#REF!</definedName>
    <definedName name="StrID_40">#REF!</definedName>
    <definedName name="_____sdb2">#REF!</definedName>
    <definedName name="NSSR2">#REF!</definedName>
    <definedName name="carpet">#REF!</definedName>
    <definedName name="aaasa">#REF!</definedName>
    <definedName name="_COL15">#REF!</definedName>
    <definedName name="____mm2">#REF!</definedName>
    <definedName name="docu_45">#REF!</definedName>
    <definedName name="A13____0">#REF!</definedName>
    <definedName name="SFTJ">#REF!</definedName>
    <definedName name="re_66">#REF!</definedName>
    <definedName name="totalthisbill">#REF!</definedName>
    <definedName name="ar">#REF!</definedName>
    <definedName name="Print_Range___1">#REF!</definedName>
    <definedName name="DATA29">#REF!</definedName>
    <definedName name="bol_66">#REF!</definedName>
    <definedName name="TableRange_47">#REF!</definedName>
    <definedName name="DFSDGFG">#REF!</definedName>
    <definedName name="_C_8">#REF!</definedName>
    <definedName name="_133ProjAddress2_4_1">#REF!</definedName>
    <definedName name="isec8">#REF!</definedName>
    <definedName name="dc_41">#REF!</definedName>
    <definedName name="iocl">#REF!</definedName>
    <definedName name="cab31us_4">#REF!</definedName>
    <definedName name="hf_48">#REF!</definedName>
    <definedName name="data1">#REF!</definedName>
    <definedName name="DATA20">#REF!</definedName>
    <definedName name="rel_55">#REF!</definedName>
    <definedName name="sfsff">#REF!</definedName>
    <definedName name="_225SrvcCode1_4_1">#REF!</definedName>
    <definedName name="__flx250">#REF!</definedName>
    <definedName name="rayh">#REF!</definedName>
    <definedName name="Description">#REF!</definedName>
    <definedName name="_GOTO_I10__25">#REF!</definedName>
    <definedName name="YesNoMaybe">#REF!</definedName>
    <definedName name="topn_49">#REF!</definedName>
    <definedName name="df_41">#REF!</definedName>
    <definedName name="p_64">#REF!</definedName>
    <definedName name="_91_____________________________123Graph_BCHART_3">#REF!</definedName>
    <definedName name="DESC82">#REF!</definedName>
    <definedName name="tol_31">#REF!</definedName>
    <definedName name="_p_31">#REF!</definedName>
    <definedName name="Subject_42">#REF!</definedName>
    <definedName name="beam11">#REF!</definedName>
    <definedName name="_______b1">#REF!</definedName>
    <definedName name="botn_61">#REF!</definedName>
    <definedName name="NSSR47">#REF!</definedName>
    <definedName name="_189__________123Graph_BCHART_3">#REF!</definedName>
    <definedName name="_79FiscalIDNum_4_1">#REF!</definedName>
    <definedName name="retn">#REF!</definedName>
    <definedName name="bua_28">#REF!</definedName>
    <definedName name="sumrisk">#REF!</definedName>
    <definedName name="type4drop">#REF!</definedName>
    <definedName name="Spec">#REF!</definedName>
    <definedName name="DATA1013">#REF!</definedName>
    <definedName name="Table_26">#REF!</definedName>
    <definedName name="SP3Name">#REF!</definedName>
    <definedName name="_0_20">#REF!</definedName>
    <definedName name="annealing1_61">#REF!</definedName>
    <definedName name="______mm3">#REF!</definedName>
    <definedName name="___sum770">#REF!</definedName>
    <definedName name="DATA80C">#REF!</definedName>
    <definedName name="_47________________________________________123Graph_XCHART_3">#REF!</definedName>
    <definedName name="TABLE2_40">#REF!</definedName>
    <definedName name="UNICOD_47">#REF!</definedName>
    <definedName name="df_42">#REF!</definedName>
    <definedName name="Title2_35">#REF!</definedName>
    <definedName name="W2_211200">#REF!</definedName>
    <definedName name="LSNO110">#REF!</definedName>
    <definedName name="fedfed">#REF!</definedName>
    <definedName name="_Val201">#REF!</definedName>
    <definedName name="NSSR171">#REF!</definedName>
    <definedName name="DIAMETER">#REF!</definedName>
    <definedName name="SrvcCode3_Text_4">#REF!</definedName>
    <definedName name="SHYAM">#REF!</definedName>
    <definedName name="rwe">#REF!</definedName>
    <definedName name="LSNO56">#REF!</definedName>
    <definedName name="_SEC32">#REF!</definedName>
    <definedName name="Columns">#REF!</definedName>
    <definedName name="__123Graph_LBL_ADOMSAL">#REF!</definedName>
    <definedName name="rose">#REF!</definedName>
    <definedName name="OTHBOH">#REF!</definedName>
    <definedName name="DESC113E">#REF!</definedName>
    <definedName name="SelectedLanguage_4">#REF!</definedName>
    <definedName name="SALARY_43">#REF!</definedName>
    <definedName name="ADFADD">#REF!</definedName>
    <definedName name="fhryu">#REF!</definedName>
    <definedName name="ProdCode3_4">#REF!</definedName>
    <definedName name="JJJ">#REF!</definedName>
    <definedName name="_GOTO_I10__63">#REF!</definedName>
    <definedName name="insertplate_and_exp_joint">#REF!</definedName>
    <definedName name="Vf">#REF!</definedName>
    <definedName name="DESC112A">#REF!</definedName>
    <definedName name="CurrencyRate">#REF!</definedName>
    <definedName name="_170_____________123Graph_ACHART_4">#REF!</definedName>
    <definedName name="p_25">#REF!</definedName>
    <definedName name="DATA5">#REF!</definedName>
    <definedName name="GHJT">#REF!</definedName>
    <definedName name="ESSR7">#REF!</definedName>
    <definedName name="Km___0">#REF!</definedName>
    <definedName name="SP2Number">#REF!</definedName>
    <definedName name="Excel_BuiltIn_Print_Area">#REF!</definedName>
    <definedName name="Block04">#REF!</definedName>
    <definedName name="________lb2">#REF!</definedName>
    <definedName name="MarketType_Text_6">#REF!</definedName>
    <definedName name="Rev_30">#REF!</definedName>
    <definedName name="_x_40">#REF!</definedName>
    <definedName name="_SEC87">#REF!</definedName>
    <definedName name="po_4">#REF!</definedName>
    <definedName name="__________pqr1">#REF!</definedName>
    <definedName name="______bol1">#REF!</definedName>
    <definedName name="SEQ">#REF!</definedName>
    <definedName name="IT_39">#REF!</definedName>
    <definedName name="JobID_62">#REF!</definedName>
    <definedName name="fac">#REF!</definedName>
    <definedName name="gs_34">#REF!</definedName>
    <definedName name="qqqqqqqqqqqqq">#REF!</definedName>
    <definedName name="_RVAE306___DOWN_33">#REF!</definedName>
    <definedName name="DES_27">#REF!</definedName>
    <definedName name="Breaks_25">#REF!</definedName>
    <definedName name="NSSR137">#REF!</definedName>
    <definedName name="ggggfg">#REF!</definedName>
    <definedName name="_AAD56">#REF!</definedName>
    <definedName name="SALARY_41">#REF!</definedName>
    <definedName name="dcbcvbc">#REF!</definedName>
    <definedName name="docu_28">#REF!</definedName>
    <definedName name="_a_66">#REF!</definedName>
    <definedName name="MTV">#REF!</definedName>
    <definedName name="_133___________________123Graph_ACHART_3">#REF!</definedName>
    <definedName name="rosid_30">#REF!</definedName>
    <definedName name="Breaks_36">#REF!</definedName>
    <definedName name="project_33">#REF!</definedName>
    <definedName name="___foo2">#REF!</definedName>
    <definedName name="_r_49">#REF!</definedName>
    <definedName name="annealing1_33">#REF!</definedName>
    <definedName name="B___0">#REF!</definedName>
    <definedName name="_sec33">#REF!</definedName>
    <definedName name="NOK">#REF!</definedName>
    <definedName name="Desc01">#REF!</definedName>
    <definedName name="TYPE2DROP32">#REF!</definedName>
    <definedName name="___plb3">#REF!</definedName>
    <definedName name="DATA88">#REF!</definedName>
    <definedName name="checked_29">#REF!</definedName>
    <definedName name="CC5a">#REF!</definedName>
    <definedName name="W1_210440">#REF!</definedName>
    <definedName name="_pqr2">#REF!</definedName>
    <definedName name="_98___________________________123Graph_ACHART_4">#REF!</definedName>
    <definedName name="__per3">#REF!</definedName>
    <definedName name="raams23">#REF!</definedName>
    <definedName name="LSNO207">#REF!</definedName>
    <definedName name="fr">#REF!</definedName>
    <definedName name="LSNO201">#REF!</definedName>
    <definedName name="_RVAE395___DOWN_12">#REF!</definedName>
    <definedName name="___sdb2">#REF!</definedName>
    <definedName name="k1_table_55">#REF!</definedName>
    <definedName name="DATA28">#REF!</definedName>
    <definedName name="rect_4_415_47">#REF!</definedName>
    <definedName name="SmallProj_Text_4">#REF!</definedName>
    <definedName name="JobID_29">#REF!</definedName>
    <definedName name="_RVY53..AE53___10">#REF!</definedName>
    <definedName name="Accessories">#REF!</definedName>
    <definedName name="_115ProdCode4_4_1">#REF!</definedName>
    <definedName name="Colbgl">#REF!</definedName>
    <definedName name="SALARY_39">#REF!</definedName>
    <definedName name="_r_42">#REF!</definedName>
    <definedName name="annealing_34">#REF!</definedName>
    <definedName name="UNICOD_49">#REF!</definedName>
    <definedName name="________KC139">#REF!</definedName>
    <definedName name="GMPercent">#REF!</definedName>
    <definedName name="_WGZY__25">#REF!</definedName>
    <definedName name="df_50">#REF!</definedName>
    <definedName name="_a_10">#REF!</definedName>
    <definedName name="type46">#REF!</definedName>
    <definedName name="___loc1">#REF!</definedName>
    <definedName name="topl_27">#REF!</definedName>
    <definedName name="_SUM440">#REF!</definedName>
    <definedName name="HINDHUSTAN">#REF!</definedName>
    <definedName name="DESC112C">#REF!</definedName>
    <definedName name="_SUM560">#REF!</definedName>
    <definedName name="DATA25">#REF!</definedName>
    <definedName name="fgfdg">#REF!</definedName>
    <definedName name="DES_46">#REF!</definedName>
    <definedName name="DESC88">#REF!</definedName>
    <definedName name="dq_20">#REF!</definedName>
    <definedName name="dq_37">#REF!</definedName>
    <definedName name="CO_I">#REF!</definedName>
    <definedName name="_164SP2Branch_4_1">#REF!</definedName>
    <definedName name="lsec33">#REF!</definedName>
    <definedName name="Formula2">#REF!</definedName>
    <definedName name="DATA12">#REF!</definedName>
    <definedName name="____plb1">#REF!</definedName>
    <definedName name="rect_4_415_34">#REF!</definedName>
    <definedName name="_61EngCity_4_1">#REF!</definedName>
    <definedName name="ProjAddress1_6">#REF!</definedName>
    <definedName name="IT_42">#REF!</definedName>
    <definedName name="__SH2">#REF!</definedName>
    <definedName name="colu">#REF!</definedName>
    <definedName name="bua_56">#REF!</definedName>
    <definedName name="SALEEOH">#REF!</definedName>
    <definedName name="botl_28">#REF!</definedName>
    <definedName name="NSSR159">#REF!</definedName>
    <definedName name="Title2_62">#REF!</definedName>
    <definedName name="Excel_BuiltIn_Database_52">#REF!</definedName>
    <definedName name="_0_35">#REF!</definedName>
    <definedName name="Revision_10">#REF!</definedName>
    <definedName name="t.area">#REF!</definedName>
    <definedName name="_RVY53..AE53___31">#REF!</definedName>
    <definedName name="DES_36">#REF!</definedName>
    <definedName name="SmallProj">#REF!</definedName>
    <definedName name="df_61">#REF!</definedName>
    <definedName name="PConc">#REF!</definedName>
    <definedName name="asas">#REF!</definedName>
    <definedName name="__pcc2">#REF!</definedName>
    <definedName name="xxxxx">#REF!</definedName>
    <definedName name="lsec77">#REF!</definedName>
    <definedName name="XREF_COLUMN_18">#REF!</definedName>
    <definedName name="__L1">#REF!</definedName>
    <definedName name="LSNO34">#REF!</definedName>
    <definedName name="SURYA_4">#REF!</definedName>
    <definedName name="gamah">#REF!</definedName>
    <definedName name="TVV">#REF!</definedName>
    <definedName name="_147sauf_4_1">#REF!</definedName>
    <definedName name="rig_37">#REF!</definedName>
    <definedName name="ProdPct2_4">#REF!</definedName>
    <definedName name="t___0">#REF!</definedName>
    <definedName name="DESC108N">#REF!</definedName>
    <definedName name="Sdate_43">#REF!</definedName>
    <definedName name="fsgd">#REF!</definedName>
    <definedName name="Block2">#REF!</definedName>
    <definedName name="_a_33">#REF!</definedName>
    <definedName name="_4_a_1">#REF!</definedName>
    <definedName name="annealing_55">#REF!</definedName>
    <definedName name="OVERHEADS">#REF!</definedName>
    <definedName name="__sum140">#REF!</definedName>
    <definedName name="Print_Range">#REF!</definedName>
    <definedName name="UNICOD_36">#REF!</definedName>
    <definedName name="Breaks_63">#REF!</definedName>
    <definedName name="_TTL2">#REF!</definedName>
    <definedName name="hjikjg">#REF!</definedName>
    <definedName name="mfr">#REF!</definedName>
    <definedName name="dc_49">#REF!</definedName>
    <definedName name="Columns_27">#REF!</definedName>
    <definedName name="_192SP4Name_4_1">#REF!</definedName>
    <definedName name="docu_57">#REF!</definedName>
    <definedName name="_234___123Graph_XCHART_4">#REF!</definedName>
    <definedName name="project_44">#REF!</definedName>
    <definedName name="_8_0Rwvu.Pag">#REF!</definedName>
    <definedName name="CURR">#REF!</definedName>
    <definedName name="Section_2_Title">#REF!</definedName>
    <definedName name="_CY53___53">#REF!</definedName>
    <definedName name="TierCode">#REF!</definedName>
    <definedName name="schools_49">#REF!</definedName>
    <definedName name="__ind1">#REF!</definedName>
    <definedName name="_RVAE395___DOWN_44">#REF!</definedName>
    <definedName name="kli">#REF!</definedName>
    <definedName name="Excel_BuiltIn_Print_Area_6_10_2">#REF!</definedName>
    <definedName name="___OUT13300">#REF!</definedName>
    <definedName name="dg_66">#REF!</definedName>
    <definedName name="NSSR142">#REF!</definedName>
    <definedName name="Sdate_32">#REF!</definedName>
    <definedName name="A10____0">#REF!</definedName>
    <definedName name="LSNO167">#REF!</definedName>
    <definedName name="_GOTO_I10__29">#REF!</definedName>
    <definedName name="Cleaning">#REF!</definedName>
    <definedName name="DESC110H">#REF!</definedName>
    <definedName name="DATA92">#REF!</definedName>
    <definedName name="robot_43">#REF!</definedName>
    <definedName name="_FOO4">#REF!</definedName>
    <definedName name="Table_39">#REF!</definedName>
    <definedName name="robot_56">#REF!</definedName>
    <definedName name="SHEET">#REF!</definedName>
    <definedName name="sh0.5">#REF!</definedName>
    <definedName name="gi_65">#REF!</definedName>
    <definedName name="ttt_35">#REF!</definedName>
    <definedName name="PrimePrio_Text_6">#REF!</definedName>
    <definedName name="UNICOD_57">#REF!</definedName>
    <definedName name="Group3">#REF!</definedName>
    <definedName name="hf_52">#REF!</definedName>
    <definedName name="mmmmms">#REF!</definedName>
    <definedName name="__lb2">#REF!</definedName>
    <definedName name="CorridorPerimeter">#REF!</definedName>
    <definedName name="hf_64">#REF!</definedName>
    <definedName name="_WGZY__50">#REF!</definedName>
    <definedName name="wqe">#REF!</definedName>
    <definedName name="DATA136L">#REF!</definedName>
    <definedName name="hf_27">#REF!</definedName>
    <definedName name="CurrencyRate_4">#REF!</definedName>
    <definedName name="DATA74">#REF!</definedName>
    <definedName name="_PPRN3..AF242_62">#REF!</definedName>
    <definedName name="Rev_33">#REF!</definedName>
    <definedName name="Excel_BuiltIn_Database_49">#REF!</definedName>
    <definedName name="slab">#REF!</definedName>
    <definedName name="vbv">#REF!</definedName>
    <definedName name="MUTHU">#REF!</definedName>
    <definedName name="_RVY53..AE53___12">#REF!</definedName>
    <definedName name="__plb3">#REF!</definedName>
    <definedName name="totalqtyfinal">#REF!</definedName>
    <definedName name="DESC107C">#REF!</definedName>
    <definedName name="DESC128G">#REF!</definedName>
    <definedName name="_n_46">#REF!</definedName>
    <definedName name="________DIA2">#REF!</definedName>
    <definedName name="_OUT13300">#REF!</definedName>
    <definedName name="SSTYPE3DROP1">#REF!</definedName>
    <definedName name="Title1_30">#REF!</definedName>
    <definedName name="_x_24">#REF!</definedName>
    <definedName name="robot_29">#REF!</definedName>
    <definedName name="IDCT">#REF!</definedName>
    <definedName name="a_8">#REF!</definedName>
    <definedName name="botn_45">#REF!</definedName>
    <definedName name="DESC96">#REF!</definedName>
    <definedName name="saud">#REF!</definedName>
    <definedName name="DATA112H">#REF!</definedName>
    <definedName name="SALARY_56">#REF!</definedName>
    <definedName name="Sdate_31">#REF!</definedName>
    <definedName name="LSNO204">#REF!</definedName>
    <definedName name="NSSR52">#REF!</definedName>
    <definedName name="_RVY53..AE53___57">#REF!</definedName>
    <definedName name="DESC149">#REF!</definedName>
    <definedName name="_3m_40">#REF!</definedName>
    <definedName name="_149SelectedLanguage_4_1">#REF!</definedName>
    <definedName name="___Sec4">#REF!</definedName>
    <definedName name="tools1">#REF!</definedName>
    <definedName name="Excel_BuiltIn_Database_62">#REF!</definedName>
    <definedName name="Table_25">#REF!</definedName>
    <definedName name="rel_63">#REF!</definedName>
    <definedName name="_2021_01_04">#REF!</definedName>
    <definedName name="bua_61">#REF!</definedName>
    <definedName name="_PPRN3..AF242_10">#REF!</definedName>
    <definedName name="dc_39">#REF!</definedName>
    <definedName name="index">#REF!</definedName>
    <definedName name="blv_200">#REF!</definedName>
    <definedName name="rel_66">#REF!</definedName>
    <definedName name="cab21s">#REF!</definedName>
    <definedName name="rosid_38">#REF!</definedName>
    <definedName name="sigmat">#REF!</definedName>
    <definedName name="Table_41">#REF!</definedName>
    <definedName name="NSSR77">#REF!</definedName>
    <definedName name="DESC127C">#REF!</definedName>
    <definedName name="yty">#REF!</definedName>
    <definedName name="checked_36">#REF!</definedName>
    <definedName name="WAs">#REF!</definedName>
    <definedName name="__sum020">#REF!</definedName>
    <definedName name="TABLE2_47">#REF!</definedName>
    <definedName name="_C_48">#REF!</definedName>
    <definedName name="_191__________123Graph_XCHART_3">#REF!</definedName>
    <definedName name="______b1">#REF!</definedName>
    <definedName name="checked_30">#REF!</definedName>
    <definedName name="Cost_code">#REF!</definedName>
    <definedName name="PrimePostal_4">#REF!</definedName>
    <definedName name="_r_47">#REF!</definedName>
    <definedName name="DES">#REF!</definedName>
    <definedName name="Qty_as_on_apr">#REF!</definedName>
    <definedName name="_188__________123Graph_ACHART_4">#REF!</definedName>
    <definedName name="_SUM420">#REF!</definedName>
    <definedName name="_______mm3">#REF!</definedName>
    <definedName name="SrvcCode5_Text_6">#REF!</definedName>
    <definedName name="__sec899">#REF!</definedName>
    <definedName name="DeluxeArea">#REF!</definedName>
    <definedName name="_145SalesMgr_4_1">#REF!</definedName>
    <definedName name="TableRange_34">#REF!</definedName>
    <definedName name="NSSR75">#REF!</definedName>
    <definedName name="KC139_55">#REF!</definedName>
    <definedName name="sdfsdf">#REF!</definedName>
    <definedName name="designed_63">#REF!</definedName>
    <definedName name="NSSR97">#REF!</definedName>
    <definedName name="indf">#REF!</definedName>
    <definedName name="work_63">#REF!</definedName>
    <definedName name="Excel_BuiltIn_Print_Area_9">#REF!</definedName>
    <definedName name="docu_52">#REF!</definedName>
    <definedName name="blv_400">#REF!</definedName>
    <definedName name="MICON">#REF!</definedName>
    <definedName name="STYPE3DROP23">#REF!</definedName>
    <definedName name="DESC80A">#REF!</definedName>
    <definedName name="NSSR173">#REF!</definedName>
    <definedName name="___QRA86106">#REF!</definedName>
    <definedName name="QTY">#REF!</definedName>
    <definedName name="Excel_BuiltIn_Print_Area_12">#REF!</definedName>
    <definedName name="UNICOD_61">#REF!</definedName>
    <definedName name="DATA80B">#REF!</definedName>
    <definedName name="_a_8">#REF!</definedName>
    <definedName name="_169_____________123Graph_ACHART_3">#REF!</definedName>
    <definedName name="DESC112I">#REF!</definedName>
    <definedName name="_sec45">#REF!</definedName>
    <definedName name="DESC36">#REF!</definedName>
    <definedName name="NSSR92">#REF!</definedName>
    <definedName name="DESC127J">#REF!</definedName>
    <definedName name="EXIT">#REF!</definedName>
    <definedName name="lakshmi">#REF!</definedName>
    <definedName name="NSSR27">#REF!</definedName>
    <definedName name="EXIT_39">#REF!</definedName>
    <definedName name="Et___13">#REF!</definedName>
    <definedName name="SSEC23">#REF!</definedName>
    <definedName name="rig_63">#REF!</definedName>
    <definedName name="ttt_51">#REF!</definedName>
    <definedName name="_222SPLR_4_1">#REF!</definedName>
    <definedName name="ahdfla">#REF!</definedName>
    <definedName name="_152SiteID_4_1">#REF!</definedName>
    <definedName name="DATA62">#REF!</definedName>
    <definedName name="sujin">#REF!</definedName>
    <definedName name="DATA139IX">#REF!</definedName>
    <definedName name="__SUM570">#REF!</definedName>
    <definedName name="EOH_UC">#REF!</definedName>
    <definedName name="cpcl26.4">#REF!</definedName>
    <definedName name="df_21">#REF!</definedName>
    <definedName name="DESC153">#REF!</definedName>
    <definedName name="KC139_32">#REF!</definedName>
    <definedName name="_237SrvcCode3_4_1">#REF!</definedName>
    <definedName name="_lb1">#REF!</definedName>
    <definedName name="DES_33">#REF!</definedName>
    <definedName name="c_">#REF!</definedName>
    <definedName name="LSNO96">#REF!</definedName>
    <definedName name="Fmin">#REF!</definedName>
    <definedName name="NSSR72">#REF!</definedName>
    <definedName name="ncrtovn_meas">#REF!</definedName>
    <definedName name="ProdCode4_Text_6">#REF!</definedName>
    <definedName name="OLE_LINK2___1">#REF!</definedName>
    <definedName name="_x_4">#REF!</definedName>
    <definedName name="___dim4">#REF!</definedName>
    <definedName name="ps_quo">#REF!</definedName>
    <definedName name="DATA81">#REF!</definedName>
    <definedName name="DES_4">#REF!</definedName>
    <definedName name="re_4">#REF!</definedName>
    <definedName name="sond">#REF!</definedName>
    <definedName name="Breaks_9">#REF!</definedName>
    <definedName name="_25_________________________________________________123Graph_ACHART_3">#REF!</definedName>
    <definedName name="_RVAE358___DOWN_36">#REF!</definedName>
    <definedName name="_118_______________________123Graph_XCHART_4">#REF!</definedName>
    <definedName name="UNICOD_45">#REF!</definedName>
    <definedName name="LSNO54">#REF!</definedName>
    <definedName name="_n_53">#REF!</definedName>
    <definedName name="structure_46">#REF!</definedName>
    <definedName name="_SUM800">#REF!</definedName>
    <definedName name="docu_34">#REF!</definedName>
    <definedName name="in_80">#REF!</definedName>
    <definedName name="DATA110H">#REF!</definedName>
    <definedName name="usd">#REF!</definedName>
    <definedName name="AcctPrio_Text_6">#REF!</definedName>
    <definedName name="S0_43">#REF!</definedName>
    <definedName name="Zinz_ÖKB">#REF!</definedName>
    <definedName name="sauspad">#REF!</definedName>
    <definedName name="SSEC65">#REF!</definedName>
    <definedName name="LSNO44">#REF!</definedName>
    <definedName name="IT_65">#REF!</definedName>
    <definedName name="cant">#REF!</definedName>
    <definedName name="T0_26">#REF!</definedName>
    <definedName name="RFP003B">#REF!</definedName>
    <definedName name="LSNO233">#REF!</definedName>
    <definedName name="tr">#REF!</definedName>
    <definedName name="NAR">#REF!</definedName>
    <definedName name="re_32">#REF!</definedName>
    <definedName name="CENTER">#REF!</definedName>
    <definedName name="_s_27">#REF!</definedName>
    <definedName name="OUTQTY">#REF!</definedName>
    <definedName name="ACCT_CODE">#REF!</definedName>
    <definedName name="A5____0">#REF!</definedName>
    <definedName name="fdrop1">#REF!</definedName>
    <definedName name="re_58">#REF!</definedName>
    <definedName name="k1_table_38">#REF!</definedName>
    <definedName name="gs_53">#REF!</definedName>
    <definedName name="EngState_6">#REF!</definedName>
    <definedName name="botl_10">#REF!</definedName>
    <definedName name="_CY53___32">#REF!</definedName>
    <definedName name="T0_37">#REF!</definedName>
    <definedName name="Dfe_4">#REF!</definedName>
    <definedName name="Excel_BuiltIn_Print_Area_1">#REF!</definedName>
    <definedName name="schools_29">#REF!</definedName>
    <definedName name="_34_____________________________________________123Graph_ACHART_4">#REF!</definedName>
    <definedName name="dg_44">#REF!</definedName>
    <definedName name="NSSR174">#REF!</definedName>
    <definedName name="_113_______________________123Graph_ACHART_3">#REF!</definedName>
    <definedName name="U">#REF!</definedName>
    <definedName name="rates">#REF!</definedName>
    <definedName name="DateRangeComp">#REF!</definedName>
    <definedName name="__Val101">#REF!</definedName>
    <definedName name="BuiltIn_AutoFilter___17">#REF!</definedName>
    <definedName name="Fh">#REF!</definedName>
    <definedName name="fixed_asset">#REF!</definedName>
    <definedName name="boml_34">#REF!</definedName>
    <definedName name="structure_52">#REF!</definedName>
    <definedName name="RNDEOH">#REF!</definedName>
    <definedName name="botn_66">#REF!</definedName>
    <definedName name="_C_31">#REF!</definedName>
    <definedName name="N">#REF!</definedName>
    <definedName name="_GOTO_I10__46">#REF!</definedName>
    <definedName name="_58_____________________________________123Graph_ACHART_4">#REF!</definedName>
    <definedName name="____EXC3">#REF!</definedName>
    <definedName name="Footings">#REF!</definedName>
    <definedName name="sw">#REF!</definedName>
    <definedName name="_______DIA1">#REF!</definedName>
    <definedName name="_41_________________________________________123Graph_ACHART_3">#REF!</definedName>
    <definedName name="ESCALATION1">#REF!</definedName>
    <definedName name="IN_TQTY">#REF!</definedName>
    <definedName name="_27______123Graph_XCHART_3">#REF!</definedName>
    <definedName name="_228SrvcCode1_Text_4_1">#REF!</definedName>
    <definedName name="DATA113C">#REF!</definedName>
    <definedName name="__IDC2">#REF!</definedName>
    <definedName name="Lsec6">#REF!</definedName>
    <definedName name="docu_49">#REF!</definedName>
    <definedName name="tol_48">#REF!</definedName>
    <definedName name="project_43">#REF!</definedName>
    <definedName name="gi_80">#REF!</definedName>
    <definedName name="SrvcCode2_Text_6">#REF!</definedName>
    <definedName name="_WGZY_">#REF!</definedName>
    <definedName name="_62__123Graph_BCHART_3">#REF!</definedName>
    <definedName name="_198_________123Graph_XCHART_4">#REF!</definedName>
    <definedName name="spell">#REF!</definedName>
    <definedName name="_____aj1">#REF!</definedName>
    <definedName name="glb_40">#REF!</definedName>
    <definedName name="SALARY_66">#REF!</definedName>
    <definedName name="_M7">#REF!</definedName>
    <definedName name="docu_64">#REF!</definedName>
    <definedName name="_sec5">#REF!</definedName>
    <definedName name="bcvv">#REF!</definedName>
    <definedName name="lel_12">#REF!</definedName>
    <definedName name="robot_20">#REF!</definedName>
    <definedName name="DFHADAWEHYWER3WYEHRQH">#REF!</definedName>
    <definedName name="_AAD57">#REF!</definedName>
    <definedName name="Stotal5">#REF!</definedName>
    <definedName name="boml_24">#REF!</definedName>
    <definedName name="_RVAE358___DOWN_30">#REF!</definedName>
    <definedName name="type44">#REF!</definedName>
    <definedName name="REVISED">#REF!</definedName>
    <definedName name="gi_250">#REF!</definedName>
    <definedName name="annealing_47">#REF!</definedName>
    <definedName name="points">#REF!</definedName>
    <definedName name="ISEC22">#REF!</definedName>
    <definedName name="_RVAE306___DOWN_64">#REF!</definedName>
    <definedName name="lel_48">#REF!</definedName>
    <definedName name="v_tot">#REF!</definedName>
    <definedName name="ProdCode1">#REF!</definedName>
    <definedName name="_CY53___20">#REF!</definedName>
    <definedName name="designed_43">#REF!</definedName>
    <definedName name="bua_57">#REF!</definedName>
    <definedName name="CEMENT">#REF!</definedName>
    <definedName name="_0_53">#REF!</definedName>
    <definedName name="rig_44">#REF!</definedName>
    <definedName name="bua_64">#REF!</definedName>
    <definedName name="__SEC15">#REF!</definedName>
    <definedName name="LSNO121">#REF!</definedName>
    <definedName name="_5________________________________________________________123Graph_ACHART_3">#REF!</definedName>
    <definedName name="stock">#REF!</definedName>
    <definedName name="NSSR126">#REF!</definedName>
    <definedName name="re_42">#REF!</definedName>
    <definedName name="A7____13">#REF!</definedName>
    <definedName name="work_8">#REF!</definedName>
    <definedName name="bvj">#REF!</definedName>
    <definedName name="__sec7">#REF!</definedName>
    <definedName name="gs_52">#REF!</definedName>
    <definedName name="__SUM800">#REF!</definedName>
    <definedName name="DATA13550">#REF!</definedName>
    <definedName name="fbeam101">#REF!</definedName>
    <definedName name="spd">#REF!</definedName>
    <definedName name="__xlnm.Print_Area">#REF!</definedName>
    <definedName name="DATA94">#REF!</definedName>
    <definedName name="TierCode_Text_4">#REF!</definedName>
    <definedName name="lef_30">#REF!</definedName>
    <definedName name="bol_27">#REF!</definedName>
    <definedName name="ADADAD">#REF!</definedName>
    <definedName name="SALARY_37">#REF!</definedName>
    <definedName name="SpecEnv2_Text_4">#REF!</definedName>
    <definedName name="_a_55">#REF!</definedName>
    <definedName name="_AAA21">#REF!</definedName>
    <definedName name="ree_20">#REF!</definedName>
    <definedName name="Scheduled_Monthly_Payment">#REF!</definedName>
    <definedName name="Rl___13">#REF!</definedName>
    <definedName name="DESC74">#REF!</definedName>
    <definedName name="_153________________123Graph_BCHART_3">#REF!</definedName>
    <definedName name="cutoutArea">#REF!</definedName>
    <definedName name="perugudi">#REF!</definedName>
    <definedName name="tol_46">#REF!</definedName>
    <definedName name="UNICOD_62">#REF!</definedName>
    <definedName name="sumana">#REF!</definedName>
    <definedName name="W1_CAPBUD">#REF!</definedName>
    <definedName name="_30BusType_Text_4_1">#REF!</definedName>
    <definedName name="_66___________________________________123Graph_ACHART_4">#REF!</definedName>
    <definedName name="_q1">#REF!</definedName>
    <definedName name="gs_46">#REF!</definedName>
    <definedName name="Title2_10">#REF!</definedName>
    <definedName name="IT_63">#REF!</definedName>
    <definedName name="g_49">#REF!</definedName>
    <definedName name="XREF_COLUMN_14">#REF!</definedName>
    <definedName name="DESC121">#REF!</definedName>
    <definedName name="robot_46">#REF!</definedName>
    <definedName name="SrvcCode3">#REF!</definedName>
    <definedName name="_1">#REF!</definedName>
    <definedName name="sstype3slab">#REF!</definedName>
    <definedName name="TableRange_41">#REF!</definedName>
    <definedName name="Sdate_26">#REF!</definedName>
    <definedName name="APPR1">#REF!</definedName>
    <definedName name="work_36">#REF!</definedName>
    <definedName name="_WGZY__42">#REF!</definedName>
    <definedName name="JobID_31">#REF!</definedName>
    <definedName name="_30cd___Horizontal_Strobe_light_speaker__wall_mounted">#REF!</definedName>
    <definedName name="bvcvhcv">#REF!</definedName>
    <definedName name="Title2_46">#REF!</definedName>
    <definedName name="SrvcCode4_Text">#REF!</definedName>
    <definedName name="OUTTERWALLLength">#REF!</definedName>
    <definedName name="_flx300">#REF!</definedName>
    <definedName name="hdhgjs">#REF!</definedName>
    <definedName name="SALARY_63">#REF!</definedName>
    <definedName name="_116_______________________123Graph_BCHART_4">#REF!</definedName>
    <definedName name="Banquet">#REF!</definedName>
    <definedName name="bsec45">#REF!</definedName>
    <definedName name="_168______________123Graph_XCHART_4">#REF!</definedName>
    <definedName name="boml_48">#REF!</definedName>
    <definedName name="_135___________________123Graph_BCHART_3">#REF!</definedName>
    <definedName name="Rev_41">#REF!</definedName>
    <definedName name="ADASASDASDASDAD">#REF!</definedName>
    <definedName name="______idc3">#REF!</definedName>
    <definedName name="LSNO100">#REF!</definedName>
    <definedName name="DATA39">#REF!</definedName>
    <definedName name="DESC78">#REF!</definedName>
    <definedName name="dg_40">#REF!</definedName>
    <definedName name="Qf___0">#REF!</definedName>
    <definedName name="dc">#REF!</definedName>
    <definedName name="bulkbitumen">#REF!</definedName>
    <definedName name="___pqr1">#REF!</definedName>
    <definedName name="ree_65">#REF!</definedName>
    <definedName name="hjk">#REF!</definedName>
    <definedName name="Excel_BuiltIn_Database_29">#REF!</definedName>
    <definedName name="LSNO250">#REF!</definedName>
    <definedName name="itb">#REF!</definedName>
    <definedName name="NSSR20">#REF!</definedName>
    <definedName name="FDAFD">#REF!</definedName>
    <definedName name="gs_47">#REF!</definedName>
    <definedName name="NSSR124">#REF!</definedName>
    <definedName name="docu_42">#REF!</definedName>
    <definedName name="_181___________123Graph_ACHART_3">#REF!</definedName>
    <definedName name="soil_data">#REF!</definedName>
    <definedName name="DESC110O">#REF!</definedName>
    <definedName name="_r_34">#REF!</definedName>
    <definedName name="tol_53">#REF!</definedName>
    <definedName name="T0_20">#REF!</definedName>
    <definedName name="_RVY53..AE53___43">#REF!</definedName>
    <definedName name="LSNO153">#REF!</definedName>
    <definedName name="_13______________________________________________________123Graph_ACHART_3">#REF!</definedName>
    <definedName name="gate">#REF!</definedName>
    <definedName name="hh___13">#REF!</definedName>
    <definedName name="Revision_25">#REF!</definedName>
    <definedName name="B1Length">#REF!</definedName>
    <definedName name="PipingDetail">#REF!</definedName>
    <definedName name="ssec55">#REF!</definedName>
    <definedName name="annealing1_34">#REF!</definedName>
    <definedName name="CONum">#REF!</definedName>
    <definedName name="_SEC67">#REF!</definedName>
    <definedName name="_122_____________________123Graph_ACHART_4">#REF!</definedName>
    <definedName name="LSNO146">#REF!</definedName>
    <definedName name="man___0">#REF!</definedName>
    <definedName name="Ks___0">#REF!</definedName>
    <definedName name="k1_table_50">#REF!</definedName>
    <definedName name="zlpu___0">#REF!</definedName>
    <definedName name="_162_______________123Graph_XCHART_4">#REF!</definedName>
    <definedName name="ANNA">#REF!</definedName>
    <definedName name="tol_33">#REF!</definedName>
    <definedName name="_38_____123Graph_XCHART_4">#REF!</definedName>
    <definedName name="_p_41">#REF!</definedName>
    <definedName name="_1Excel_BuiltIn_Print_Area_1_1_1">#REF!</definedName>
    <definedName name="___Ki1">#REF!</definedName>
    <definedName name="Sdate_56">#REF!</definedName>
    <definedName name="LSNO97">#REF!</definedName>
    <definedName name="AMC_Yrs">#REF!</definedName>
    <definedName name="gs_62">#REF!</definedName>
    <definedName name="_0_1">#REF!</definedName>
    <definedName name="LSNO164">#REF!</definedName>
    <definedName name="rosid_9">#REF!</definedName>
    <definedName name="topn_47">#REF!</definedName>
    <definedName name="__Ki1">#REF!</definedName>
    <definedName name="checked_35">#REF!</definedName>
    <definedName name="Subject_28">#REF!</definedName>
    <definedName name="DATA135250">#REF!</definedName>
    <definedName name="jgjk">#REF!</definedName>
    <definedName name="work_40">#REF!</definedName>
    <definedName name="structure">#REF!</definedName>
    <definedName name="__aaa11">#REF!</definedName>
    <definedName name="LSNO51">#REF!</definedName>
    <definedName name="_r_63">#REF!</definedName>
    <definedName name="offtop1">#REF!</definedName>
    <definedName name="__Sec2">#REF!</definedName>
    <definedName name="StrID_12">#REF!</definedName>
    <definedName name="dq_8">#REF!</definedName>
    <definedName name="XREF_COLUMN_11">#REF!</definedName>
    <definedName name="DESC117">#REF!</definedName>
    <definedName name="A13__13">#REF!</definedName>
    <definedName name="solvents">#REF!</definedName>
    <definedName name="_plb2">#REF!</definedName>
    <definedName name="KC139_36">#REF!</definedName>
    <definedName name="schools_47">#REF!</definedName>
    <definedName name="A10____13">#REF!</definedName>
    <definedName name="TableRange_61">#REF!</definedName>
    <definedName name="_">#REF!</definedName>
    <definedName name="DESC125">#REF!</definedName>
    <definedName name="DATA160">#REF!</definedName>
    <definedName name="Title1_57">#REF!</definedName>
    <definedName name="Fixed_Lens">#REF!</definedName>
    <definedName name="structure_53">#REF!</definedName>
    <definedName name="fn">#REF!</definedName>
    <definedName name="_s_31">#REF!</definedName>
    <definedName name="wbag">#REF!</definedName>
    <definedName name="_sum900">#REF!</definedName>
    <definedName name="S.L.WALLS">#REF!</definedName>
    <definedName name="DESC107F">#REF!</definedName>
    <definedName name="_a_46">#REF!</definedName>
    <definedName name="ProjCounty">#REF!</definedName>
    <definedName name="lef_38">#REF!</definedName>
    <definedName name="_n_30">#REF!</definedName>
    <definedName name="topl_45">#REF!</definedName>
    <definedName name="_C_53">#REF!</definedName>
    <definedName name="a_27">#REF!</definedName>
    <definedName name="Columns_12">#REF!</definedName>
    <definedName name="g_31">#REF!</definedName>
    <definedName name="_r_4">#REF!</definedName>
    <definedName name="dc_28">#REF!</definedName>
    <definedName name="NSSR141">#REF!</definedName>
    <definedName name="SP4Name">#REF!</definedName>
    <definedName name="__sec55">#REF!</definedName>
    <definedName name="project_65">#REF!</definedName>
    <definedName name="_RVAE358___DOWN_39">#REF!</definedName>
    <definedName name="AAA5A">#REF!</definedName>
    <definedName name="absbill">#REF!</definedName>
    <definedName name="dq_28">#REF!</definedName>
    <definedName name="Safety">#REF!</definedName>
    <definedName name="Contract_VSA">#REF!</definedName>
    <definedName name="FSRVRFR">#REF!</definedName>
    <definedName name="Section_5_Title">#REF!</definedName>
    <definedName name="lel_31">#REF!</definedName>
    <definedName name="Block03">#REF!</definedName>
    <definedName name="_r_8">#REF!</definedName>
    <definedName name="oc">#REF!</definedName>
    <definedName name="__9__123Graph_BCHART_3">#REF!</definedName>
    <definedName name="anne">#REF!</definedName>
    <definedName name="_129____________________123Graph_BCHART_3">#REF!</definedName>
    <definedName name="SP4Number_4">#REF!</definedName>
    <definedName name="ree_4">#REF!</definedName>
    <definedName name="_OUT41301">#REF!</definedName>
    <definedName name="_80FormTitle_4_1">#REF!</definedName>
    <definedName name="SALARY_9">#REF!</definedName>
    <definedName name="SLAB31">#REF!</definedName>
    <definedName name="re_57">#REF!</definedName>
    <definedName name="ASHOKA">#REF!</definedName>
    <definedName name="schools_37">#REF!</definedName>
    <definedName name="_WGZY__57">#REF!</definedName>
    <definedName name="Type2">#REF!</definedName>
    <definedName name="LSNO78">#REF!</definedName>
    <definedName name="type3slab">#REF!</definedName>
    <definedName name="NSSR145">#REF!</definedName>
    <definedName name="DATA52">#REF!</definedName>
    <definedName name="dsaf">#REF!</definedName>
    <definedName name="project_11">#REF!</definedName>
    <definedName name="conf">#REF!</definedName>
    <definedName name="__aoc9">#REF!</definedName>
    <definedName name="SSTYPESLAB1">#REF!</definedName>
    <definedName name="rtre">#REF!</definedName>
    <definedName name="LSNO174">#REF!</definedName>
    <definedName name="EXIT_1">#REF!</definedName>
    <definedName name="DATA138VI">#REF!</definedName>
    <definedName name="robot_53">#REF!</definedName>
    <definedName name="Rate">#REF!</definedName>
    <definedName name="schools_43">#REF!</definedName>
    <definedName name="botn_46">#REF!</definedName>
    <definedName name="botl_37">#REF!</definedName>
    <definedName name="_0">#REF!</definedName>
    <definedName name="a_24">#REF!</definedName>
    <definedName name="DATA141III">#REF!</definedName>
    <definedName name="_r_33">#REF!</definedName>
    <definedName name="_C___0">#REF!</definedName>
    <definedName name="_20_____________________________________________________123Graph_BCHART_4">#REF!</definedName>
    <definedName name="Kh">#REF!</definedName>
    <definedName name="DESC155">#REF!</definedName>
    <definedName name="ssec34">#REF!</definedName>
    <definedName name="topl_57">#REF!</definedName>
    <definedName name="S0_53">#REF!</definedName>
    <definedName name="tol_44">#REF!</definedName>
    <definedName name="sanjaythute">#REF!</definedName>
    <definedName name="NSSR38">#REF!</definedName>
    <definedName name="__sec111">#REF!</definedName>
    <definedName name="RAFTPerimeter">#REF!</definedName>
    <definedName name="hxi">#REF!</definedName>
    <definedName name="NSSR82">#REF!</definedName>
    <definedName name="investment">#REF!</definedName>
    <definedName name="aug">#REF!</definedName>
    <definedName name="J">#REF!</definedName>
    <definedName name="dg_9">#REF!</definedName>
    <definedName name="docu_11">#REF!</definedName>
    <definedName name="_RVY53..AE53___37">#REF!</definedName>
    <definedName name="S0_26">#REF!</definedName>
    <definedName name="JobID_43">#REF!</definedName>
    <definedName name="lef_36">#REF!</definedName>
    <definedName name="docu_65">#REF!</definedName>
    <definedName name="flatstone">#REF!</definedName>
    <definedName name="_29_______________________________________________123Graph_ACHART_3">#REF!</definedName>
    <definedName name="_WGZY__24">#REF!</definedName>
    <definedName name="_209SpecClass_Text_4_1">#REF!</definedName>
    <definedName name="NSSR59">#REF!</definedName>
    <definedName name="sfdfsd">#REF!</definedName>
    <definedName name="sauif_4">#REF!</definedName>
    <definedName name="iju">#REF!</definedName>
    <definedName name="__SEC32">#REF!</definedName>
    <definedName name="_191SP4Credit_4_1">#REF!</definedName>
    <definedName name="robot_12">#REF!</definedName>
    <definedName name="ssssssssssss">#REF!</definedName>
    <definedName name="DATA108C">#REF!</definedName>
    <definedName name="W2_FO">#REF!</definedName>
    <definedName name="OrderTable">#REF!</definedName>
    <definedName name="fbeam10">#REF!</definedName>
    <definedName name="_4___123Graph_BCHART_4">#REF!</definedName>
    <definedName name="Cs___13">#REF!</definedName>
    <definedName name="_200________123Graph_ACHART_4">#REF!</definedName>
    <definedName name="______IDC2">#REF!</definedName>
    <definedName name="_59_____________________________________123Graph_BCHART_3">#REF!</definedName>
    <definedName name="DESC58">#REF!</definedName>
    <definedName name="W2_CAPBUD">#REF!</definedName>
    <definedName name="Columns_47">#REF!</definedName>
    <definedName name="Columns_46">#REF!</definedName>
    <definedName name="ContWithPrio_Text_6">#REF!</definedName>
    <definedName name="StrID_11">#REF!</definedName>
    <definedName name="_x_31">#REF!</definedName>
    <definedName name="_121_____________________123Graph_ACHART_3">#REF!</definedName>
    <definedName name="TYPE3SLAB12">#REF!</definedName>
    <definedName name="dq_63">#REF!</definedName>
    <definedName name="___plb1">#REF!</definedName>
    <definedName name="Title1_11">#REF!</definedName>
    <definedName name="b5a">#REF!</definedName>
    <definedName name="N___0">#REF!</definedName>
    <definedName name="project_61">#REF!</definedName>
    <definedName name="H0___13">#REF!</definedName>
    <definedName name="k1_table_11">#REF!</definedName>
    <definedName name="ActualPress">#REF!</definedName>
    <definedName name="a_50">#REF!</definedName>
    <definedName name="k1_table_33">#REF!</definedName>
    <definedName name="bua_63">#REF!</definedName>
    <definedName name="_0_4">#REF!</definedName>
    <definedName name="work_52">#REF!</definedName>
    <definedName name="_s_65">#REF!</definedName>
    <definedName name="p_31">#REF!</definedName>
    <definedName name="jas">#REF!</definedName>
    <definedName name="ProdPct4_4">#REF!</definedName>
    <definedName name="Rev_52">#REF!</definedName>
    <definedName name="JobID_53">#REF!</definedName>
    <definedName name="checked_33">#REF!</definedName>
    <definedName name="topl_9">#REF!</definedName>
    <definedName name="g_66">#REF!</definedName>
    <definedName name="Ag___13">#REF!</definedName>
    <definedName name="dg_53">#REF!</definedName>
    <definedName name="FHNFHFHF">#REF!</definedName>
    <definedName name="fj_250">#REF!</definedName>
    <definedName name="_144__________________123Graph_XCHART_4">#REF!</definedName>
    <definedName name="__________iv66666">#REF!</definedName>
    <definedName name="concondition">#REF!</definedName>
    <definedName name="_GOTO_I10_">#REF!</definedName>
    <definedName name="DESC108F">#REF!</definedName>
    <definedName name="annealing1_44">#REF!</definedName>
    <definedName name="cabl">#REF!</definedName>
    <definedName name="_93_____________________________123Graph_XCHART_3">#REF!</definedName>
    <definedName name="CABLE_6">#REF!</definedName>
    <definedName name="Title2_34">#REF!</definedName>
    <definedName name="DESC64">#REF!</definedName>
    <definedName name="Revision_41">#REF!</definedName>
    <definedName name="bjlc">#REF!</definedName>
    <definedName name="_RVY53..AE53___36">#REF!</definedName>
    <definedName name="structure_38">#REF!</definedName>
    <definedName name="_RVAE306___DOWN_38">#REF!</definedName>
    <definedName name="_0_51">#REF!</definedName>
    <definedName name="LSNO75">#REF!</definedName>
    <definedName name="rosid_50">#REF!</definedName>
    <definedName name="LUMEN___0">#REF!</definedName>
    <definedName name="Sdate_61">#REF!</definedName>
    <definedName name="__SEC72">#REF!</definedName>
    <definedName name="ZY___0">#REF!</definedName>
    <definedName name="botn_63">#REF!</definedName>
    <definedName name="dsfj">#REF!</definedName>
    <definedName name="S0_52">#REF!</definedName>
    <definedName name="current3">#REF!</definedName>
    <definedName name="_f">#REF!</definedName>
    <definedName name="boml_28">#REF!</definedName>
    <definedName name="DESC110P">#REF!</definedName>
    <definedName name="rig_11">#REF!</definedName>
    <definedName name="ClientAddress1">#REF!</definedName>
    <definedName name="DESC53">#REF!</definedName>
    <definedName name="W2_BLANK1">#REF!</definedName>
    <definedName name="LSEC45">#REF!</definedName>
    <definedName name="PrimeCity_4">#REF!</definedName>
    <definedName name="Revision_38">#REF!</definedName>
    <definedName name="docu_33">#REF!</definedName>
    <definedName name="DESC84">#REF!</definedName>
    <definedName name="_RVAE306___DOWN_20">#REF!</definedName>
    <definedName name="EuroConversion">#REF!</definedName>
    <definedName name="tol_49">#REF!</definedName>
    <definedName name="DESC91">#REF!</definedName>
    <definedName name="SFFSDF">#REF!</definedName>
    <definedName name="_WGZY__63">#REF!</definedName>
    <definedName name="isec71">#REF!</definedName>
    <definedName name="finishesArea">#REF!</definedName>
    <definedName name="yuyu">#REF!</definedName>
    <definedName name="_21_______123Graph_XCHART_3">#REF!</definedName>
    <definedName name="Rev_51">#REF!</definedName>
    <definedName name="_RVAE358___DOWN_29">#REF!</definedName>
    <definedName name="UNICOD_66">#REF!</definedName>
    <definedName name="lef_63">#REF!</definedName>
    <definedName name="dg_50">#REF!</definedName>
    <definedName name="OTH_UC">#REF!</definedName>
    <definedName name="Columns_20">#REF!</definedName>
    <definedName name="BusType_Text">#REF!</definedName>
    <definedName name="__32___123Graph_XCHART_3">#REF!</definedName>
    <definedName name="Vsigma">#REF!</definedName>
    <definedName name="botn_52">#REF!</definedName>
    <definedName name="Title2_45">#REF!</definedName>
    <definedName name="re_20">#REF!</definedName>
    <definedName name="DESC128B">#REF!</definedName>
    <definedName name="bua_21">#REF!</definedName>
    <definedName name="LSNO114">#REF!</definedName>
    <definedName name="AcctName_4">#REF!</definedName>
    <definedName name="_131ProdPct5_4_1">#REF!</definedName>
    <definedName name="BLKGRAN">#REF!</definedName>
    <definedName name="hf_44">#REF!</definedName>
    <definedName name="ContWithPrio_6">#REF!</definedName>
    <definedName name="set">#REF!</definedName>
    <definedName name="ESSR4">#REF!</definedName>
    <definedName name="hxb">#REF!</definedName>
    <definedName name="project_30">#REF!</definedName>
    <definedName name="_AMT86106">#REF!</definedName>
    <definedName name="DESC50">#REF!</definedName>
    <definedName name="RMREOH">#REF!</definedName>
    <definedName name="PRINT_AREA_MI___0">#REF!</definedName>
    <definedName name="bua_34">#REF!</definedName>
    <definedName name="NSSR152">#REF!</definedName>
    <definedName name="DATA67">#REF!</definedName>
    <definedName name="__foo2">#REF!</definedName>
    <definedName name="_x_12">#REF!</definedName>
    <definedName name="NSSR120">#REF!</definedName>
    <definedName name="_n_21">#REF!</definedName>
    <definedName name="UNICOD_46">#REF!</definedName>
    <definedName name="df_65">#REF!</definedName>
    <definedName name="_r_40">#REF!</definedName>
    <definedName name="DATA106">#REF!</definedName>
    <definedName name="plock">#REF!</definedName>
    <definedName name="topn_66">#REF!</definedName>
    <definedName name="Sdate_64">#REF!</definedName>
    <definedName name="saucomd">#REF!</definedName>
    <definedName name="structure_32">#REF!</definedName>
    <definedName name="S0_11">#REF!</definedName>
    <definedName name="bsec33">#REF!</definedName>
    <definedName name="hf_47">#REF!</definedName>
    <definedName name="_27_________________________________________________123Graph_BCHART_3">#REF!</definedName>
    <definedName name="_a_31">#REF!</definedName>
    <definedName name="_x_64">#REF!</definedName>
    <definedName name="DATA112J">#REF!</definedName>
    <definedName name="_2m_150">#REF!</definedName>
    <definedName name="RANGEE1">#REF!</definedName>
    <definedName name="rect_4_415_51">#REF!</definedName>
    <definedName name="DATA137II">#REF!</definedName>
    <definedName name="SLOPE">#REF!</definedName>
    <definedName name="DESC110L">#REF!</definedName>
    <definedName name="___FOO4">#REF!</definedName>
    <definedName name="topn_50">#REF!</definedName>
    <definedName name="p_9">#REF!</definedName>
    <definedName name="_p_56">#REF!</definedName>
    <definedName name="accab">#REF!</definedName>
    <definedName name="schools_24">#REF!</definedName>
    <definedName name="__A31">#REF!</definedName>
    <definedName name="___sec7">#REF!</definedName>
    <definedName name="Sdate_10">#REF!</definedName>
    <definedName name="___DIA2">#REF!</definedName>
    <definedName name="NSSR160">#REF!</definedName>
    <definedName name="K">#REF!</definedName>
    <definedName name="k1_table_12">#REF!</definedName>
    <definedName name="p_8">#REF!</definedName>
    <definedName name="Title1_36">#REF!</definedName>
    <definedName name="type3drop22">#REF!</definedName>
    <definedName name="DATA135315">#REF!</definedName>
    <definedName name="bua_48">#REF!</definedName>
    <definedName name="A9_">#REF!</definedName>
    <definedName name="SSEC43">#REF!</definedName>
    <definedName name="tS">#REF!</definedName>
    <definedName name="annealing_41">#REF!</definedName>
    <definedName name="trunk_co">#REF!</definedName>
    <definedName name="djb">#REF!</definedName>
    <definedName name="ann">#REF!</definedName>
    <definedName name="_r_48">#REF!</definedName>
    <definedName name="DESC112B">#REF!</definedName>
    <definedName name="davsvd">#REF!</definedName>
    <definedName name="designed_12">#REF!</definedName>
    <definedName name="_68eu_4_1">#REF!</definedName>
    <definedName name="DATA108K">#REF!</definedName>
    <definedName name="assadg">#REF!</definedName>
    <definedName name="RAAMS12">#REF!</definedName>
    <definedName name="hf_34">#REF!</definedName>
    <definedName name="FSLAB12">#REF!</definedName>
    <definedName name="SP4Credit_4">#REF!</definedName>
    <definedName name="SURAT">#REF!</definedName>
    <definedName name="_0_25">#REF!</definedName>
    <definedName name="ProdCode1_4">#REF!</definedName>
    <definedName name="DATA127D">#REF!</definedName>
    <definedName name="ree_42">#REF!</definedName>
    <definedName name="_11__123Graph_BCHART_4">#REF!</definedName>
    <definedName name="tol_10">#REF!</definedName>
    <definedName name="Excel_BuiltIn_Print_Area_6_10_8">#REF!</definedName>
    <definedName name="dc_25">#REF!</definedName>
    <definedName name="LSNO225">#REF!</definedName>
    <definedName name="boml_44">#REF!</definedName>
    <definedName name="p_24">#REF!</definedName>
    <definedName name="__________________pqr2">#REF!</definedName>
    <definedName name="LSNO209">#REF!</definedName>
    <definedName name="ms2002may1706">#REF!</definedName>
    <definedName name="FHFGHFF">#REF!</definedName>
    <definedName name="type1slab">#REF!</definedName>
    <definedName name="Rev_29">#REF!</definedName>
    <definedName name="_m_57">#REF!</definedName>
    <definedName name="rig_49">#REF!</definedName>
    <definedName name="_s_46">#REF!</definedName>
    <definedName name="UNICOD_39">#REF!</definedName>
    <definedName name="_WGZY__65">#REF!</definedName>
    <definedName name="st_200">#REF!</definedName>
    <definedName name="Macro4">#REF!</definedName>
    <definedName name="DESC151B">#REF!</definedName>
    <definedName name="___OUT13502">#REF!</definedName>
    <definedName name="vbvb">#REF!</definedName>
    <definedName name="bua_26">#REF!</definedName>
    <definedName name="__sec777">#REF!</definedName>
    <definedName name="CO">#REF!</definedName>
    <definedName name="dg_41">#REF!</definedName>
    <definedName name="rig_40">#REF!</definedName>
    <definedName name="_172__123Graph_XCHART_4">#REF!</definedName>
    <definedName name="va___13">#REF!</definedName>
    <definedName name="_201SP5Credit_4_1">#REF!</definedName>
    <definedName name="DELTA20___13">#REF!</definedName>
    <definedName name="NSSR69">#REF!</definedName>
    <definedName name="MP">#REF!</definedName>
    <definedName name="Sdate_63">#REF!</definedName>
    <definedName name="_84_______________________________123Graph_BCHART_4">#REF!</definedName>
    <definedName name="topn_25">#REF!</definedName>
    <definedName name="______iv66666">#REF!</definedName>
    <definedName name="LSNO149">#REF!</definedName>
    <definedName name="ProdCode1_6">#REF!</definedName>
    <definedName name="DATA138II">#REF!</definedName>
    <definedName name="_x_27">#REF!</definedName>
    <definedName name="EXIT_10">#REF!</definedName>
    <definedName name="man">#REF!</definedName>
    <definedName name="_2__123Graph_AChart_1Q">#REF!</definedName>
    <definedName name="_m_8">#REF!</definedName>
    <definedName name="_r_12">#REF!</definedName>
    <definedName name="XREF_COLUMN_5">#REF!</definedName>
    <definedName name="Revision_21">#REF!</definedName>
    <definedName name="__123Graph_AGROSSEARN">#REF!</definedName>
    <definedName name="BidClass_Text">#REF!</definedName>
    <definedName name="_38cabf_4_1">#REF!</definedName>
    <definedName name="gi_400">#REF!</definedName>
    <definedName name="D">#REF!</definedName>
    <definedName name="___IDC2">#REF!</definedName>
    <definedName name="po">#REF!</definedName>
    <definedName name="DATA56">#REF!</definedName>
    <definedName name="__exc2">#REF!</definedName>
    <definedName name="__QRA86106">#REF!</definedName>
    <definedName name="DESC90">#REF!</definedName>
    <definedName name="df_35">#REF!</definedName>
    <definedName name="__Val301">#REF!</definedName>
    <definedName name="StrID_26">#REF!</definedName>
    <definedName name="DATA112O">#REF!</definedName>
    <definedName name="________________KC139">#REF!</definedName>
    <definedName name="annealing_66">#REF!</definedName>
    <definedName name="ND">#REF!</definedName>
    <definedName name="WP">#REF!</definedName>
    <definedName name="vina">#REF!</definedName>
    <definedName name="topn_48">#REF!</definedName>
    <definedName name="blv_65">#REF!</definedName>
    <definedName name="LUMEN___13">#REF!</definedName>
    <definedName name="SALARY_47">#REF!</definedName>
    <definedName name="_212______123Graph_ACHART_4">#REF!</definedName>
    <definedName name="MPEOH">#REF!</definedName>
    <definedName name="DES_11">#REF!</definedName>
    <definedName name="_102PROD_4_1">#REF!</definedName>
    <definedName name="rim4_6">#REF!</definedName>
    <definedName name="Sl_No">#REF!</definedName>
    <definedName name="botn_34">#REF!</definedName>
    <definedName name="SDPLBS">#REF!</definedName>
    <definedName name="TEs___13">#REF!</definedName>
    <definedName name="DATA137III">#REF!</definedName>
    <definedName name="type3drop2">#REF!</definedName>
    <definedName name="DATA111G">#REF!</definedName>
    <definedName name="besssssssss">#REF!</definedName>
    <definedName name="DESC69">#REF!</definedName>
    <definedName name="Table_56">#REF!</definedName>
    <definedName name="PrimeCity_6">#REF!</definedName>
    <definedName name="topl_43">#REF!</definedName>
    <definedName name="T0_9">#REF!</definedName>
    <definedName name="bua">#REF!</definedName>
    <definedName name="tol_29">#REF!</definedName>
    <definedName name="SALEBOH">#REF!</definedName>
    <definedName name="work_61">#REF!</definedName>
    <definedName name="_SUM530">#REF!</definedName>
    <definedName name="ree_46">#REF!</definedName>
    <definedName name="Int">#REF!</definedName>
    <definedName name="Title1_39">#REF!</definedName>
    <definedName name="S.WALL">#REF!</definedName>
    <definedName name="_C_34">#REF!</definedName>
    <definedName name="S0_48">#REF!</definedName>
    <definedName name="tol_38">#REF!</definedName>
    <definedName name="AcctPrio_Text_4">#REF!</definedName>
    <definedName name="TableRange_55">#REF!</definedName>
    <definedName name="LSNO190">#REF!</definedName>
    <definedName name="designed_39">#REF!</definedName>
    <definedName name="S0_9">#REF!</definedName>
    <definedName name="_A65539">#REF!</definedName>
    <definedName name="Title1_43">#REF!</definedName>
    <definedName name="structure_49">#REF!</definedName>
    <definedName name="category">#REF!</definedName>
    <definedName name="Columns_57">#REF!</definedName>
    <definedName name="bua_25">#REF!</definedName>
    <definedName name="S0_62">#REF!</definedName>
    <definedName name="ProdCode4_Text_4">#REF!</definedName>
    <definedName name="hrhd">#REF!</definedName>
    <definedName name="hoi">#REF!</definedName>
    <definedName name="_CY53___30">#REF!</definedName>
    <definedName name="gs_41">#REF!</definedName>
    <definedName name="SCD">#REF!</definedName>
    <definedName name="SCOPE">#REF!</definedName>
    <definedName name="__sec33">#REF!</definedName>
    <definedName name="cash_bank">#REF!</definedName>
    <definedName name="structure_61">#REF!</definedName>
    <definedName name="p_57">#REF!</definedName>
    <definedName name="zspu___13">#REF!</definedName>
    <definedName name="DATA127J">#REF!</definedName>
    <definedName name="work_62">#REF!</definedName>
    <definedName name="_________sdb2">#REF!</definedName>
    <definedName name="gs_56">#REF!</definedName>
    <definedName name="____________sdb2">#REF!</definedName>
    <definedName name="_n_11">#REF!</definedName>
    <definedName name="_144rim4_4_1">#REF!</definedName>
    <definedName name="TYPE1DROP23">#REF!</definedName>
    <definedName name="ProdCode3_Text_6">#REF!</definedName>
    <definedName name="project_9">#REF!</definedName>
    <definedName name="Breaks_51">#REF!</definedName>
    <definedName name="_104__________________________123Graph_XCHART_4">#REF!</definedName>
    <definedName name="Subject_25">#REF!</definedName>
    <definedName name="UNICOD_41">#REF!</definedName>
    <definedName name="_CY53___55">#REF!</definedName>
    <definedName name="rt">#REF!</definedName>
    <definedName name="COS">#REF!</definedName>
    <definedName name="botn_32">#REF!</definedName>
    <definedName name="CompRange2">#REF!</definedName>
    <definedName name="Print_Area_Reset_1">#REF!</definedName>
    <definedName name="tol_28">#REF!</definedName>
    <definedName name="___SUM200">#REF!</definedName>
    <definedName name="Excel_BuiltIn_Print_Area_6_1_1_2">#REF!</definedName>
    <definedName name="fcompany">#REF!</definedName>
    <definedName name="NSSR114">#REF!</definedName>
    <definedName name="DESC45">#REF!</definedName>
    <definedName name="ree_44">#REF!</definedName>
    <definedName name="Es___13">#REF!</definedName>
    <definedName name="T0_42">#REF!</definedName>
    <definedName name="len">#REF!</definedName>
    <definedName name="oieorscer">#REF!</definedName>
    <definedName name="__aaa54">#REF!</definedName>
    <definedName name="dc_50">#REF!</definedName>
    <definedName name="DESC27">#REF!</definedName>
    <definedName name="_m_34">#REF!</definedName>
    <definedName name="NSSR81">#REF!</definedName>
    <definedName name="lel_41">#REF!</definedName>
    <definedName name="Breaks_46">#REF!</definedName>
    <definedName name="Title2_61">#REF!</definedName>
    <definedName name="B2346a1748">#REF!</definedName>
    <definedName name="_CY53___50">#REF!</definedName>
    <definedName name="_AA1">#REF!</definedName>
    <definedName name="qrtg">#REF!</definedName>
    <definedName name="JobID_32">#REF!</definedName>
    <definedName name="a_64">#REF!</definedName>
    <definedName name="dq_10">#REF!</definedName>
    <definedName name="sssssssssss">#REF!</definedName>
    <definedName name="asdf2">#REF!</definedName>
    <definedName name="Revision_57">#REF!</definedName>
    <definedName name="TableRange_32">#REF!</definedName>
    <definedName name="DATA163">#REF!</definedName>
    <definedName name="LSNO231">#REF!</definedName>
    <definedName name="fj_500">#REF!</definedName>
    <definedName name="tbl_ProdInfo">#REF!</definedName>
    <definedName name="_140__________________123Graph_ACHART_4">#REF!</definedName>
    <definedName name="project_56">#REF!</definedName>
    <definedName name="SALARY_34">#REF!</definedName>
    <definedName name="NSSR102">#REF!</definedName>
    <definedName name="_n_9">#REF!</definedName>
    <definedName name="State">#REF!</definedName>
    <definedName name="SHARED_FORMULA_4">#REF!</definedName>
    <definedName name="JobID_64">#REF!</definedName>
    <definedName name="m">#REF!</definedName>
    <definedName name="DESC83">#REF!</definedName>
    <definedName name="UNICOD_44">#REF!</definedName>
    <definedName name="asg">#REF!</definedName>
    <definedName name="topn_57">#REF!</definedName>
    <definedName name="_OUT85116">#REF!</definedName>
    <definedName name="bol_47">#REF!</definedName>
    <definedName name="_RVAE306___DOWN_49">#REF!</definedName>
    <definedName name="Title1_48">#REF!</definedName>
    <definedName name="JobID_21">#REF!</definedName>
    <definedName name="DATA113D">#REF!</definedName>
    <definedName name="lef_43">#REF!</definedName>
    <definedName name="A.NOS">#REF!</definedName>
    <definedName name="DATA100">#REF!</definedName>
    <definedName name="_0_44">#REF!</definedName>
    <definedName name="WLP">#REF!</definedName>
    <definedName name="ttt_49">#REF!</definedName>
    <definedName name="hh">#REF!</definedName>
    <definedName name="REVISION23">#REF!</definedName>
    <definedName name="_s_41">#REF!</definedName>
    <definedName name="__SUM410">#REF!</definedName>
    <definedName name="capital">#REF!</definedName>
    <definedName name="DATA126">#REF!</definedName>
    <definedName name="blaster">#REF!</definedName>
    <definedName name="_____________________________KC139">#REF!</definedName>
    <definedName name="DATA110E">#REF!</definedName>
    <definedName name="T0_25">#REF!</definedName>
    <definedName name="FF_1">#REF!</definedName>
    <definedName name="_10_p_1">#REF!</definedName>
    <definedName name="NSSR21">#REF!</definedName>
    <definedName name="a_65">#REF!</definedName>
    <definedName name="NSSR13">#REF!</definedName>
    <definedName name="Subject_33">#REF!</definedName>
    <definedName name="LSNO180">#REF!</definedName>
    <definedName name="chiller">#REF!</definedName>
    <definedName name="scaffolding">#REF!</definedName>
    <definedName name="_8__123Graph_BCHART_4">#REF!</definedName>
    <definedName name="gs_49">#REF!</definedName>
    <definedName name="robot_8">#REF!</definedName>
    <definedName name="__sec888">#REF!</definedName>
    <definedName name="_p_9">#REF!</definedName>
    <definedName name="LSNO59">#REF!</definedName>
    <definedName name="_a_9">#REF!</definedName>
    <definedName name="botn_26">#REF!</definedName>
    <definedName name="LSNO77">#REF!</definedName>
    <definedName name="rect_4_415_31">#REF!</definedName>
    <definedName name="DESC124">#REF!</definedName>
    <definedName name="_l">#REF!</definedName>
    <definedName name="project_35">#REF!</definedName>
    <definedName name="DATA110J">#REF!</definedName>
    <definedName name="__Ctr10">#REF!</definedName>
    <definedName name="Subject_10">#REF!</definedName>
    <definedName name="vaf">#REF!</definedName>
    <definedName name="TableRange_56">#REF!</definedName>
    <definedName name="project_8">#REF!</definedName>
    <definedName name="TableRange_39">#REF!</definedName>
    <definedName name="_________mm2">#REF!</definedName>
    <definedName name="Columns_38">#REF!</definedName>
    <definedName name="ContWithPrio_Text">#REF!</definedName>
    <definedName name="robot_66">#REF!</definedName>
    <definedName name="__BOQ1">#REF!</definedName>
    <definedName name="IT_61">#REF!</definedName>
    <definedName name="ClientPhone">#REF!</definedName>
    <definedName name="_____________pqr1">#REF!</definedName>
    <definedName name="sdfd">#REF!</definedName>
    <definedName name="Excelnew">#REF!</definedName>
    <definedName name="vehicle">#REF!</definedName>
    <definedName name="InstBillingMethod_6">#REF!</definedName>
    <definedName name="DATA142II">#REF!</definedName>
    <definedName name="_WGZY__40">#REF!</definedName>
    <definedName name="StrID_27">#REF!</definedName>
    <definedName name="__aaa5">#REF!</definedName>
    <definedName name="IT_49">#REF!</definedName>
    <definedName name="LOCAL_STAFF_ENTRY">#REF!</definedName>
    <definedName name="glb_100">#REF!</definedName>
    <definedName name="fdetails">#REF!</definedName>
    <definedName name="bua_33">#REF!</definedName>
    <definedName name="robot_55">#REF!</definedName>
    <definedName name="EXIT_32">#REF!</definedName>
    <definedName name="chandrel_ploes">#REF!</definedName>
    <definedName name="type2slab2">#REF!</definedName>
    <definedName name="____bol1">#REF!</definedName>
    <definedName name="checked_12">#REF!</definedName>
    <definedName name="KC139_26">#REF!</definedName>
    <definedName name="_TTL5">#REF!</definedName>
    <definedName name="shi">#REF!</definedName>
    <definedName name="dc_26">#REF!</definedName>
    <definedName name="a_30">#REF!</definedName>
    <definedName name="S0_65">#REF!</definedName>
    <definedName name="lel_42">#REF!</definedName>
    <definedName name="DATA111O">#REF!</definedName>
    <definedName name="DESC111H">#REF!</definedName>
    <definedName name="aad">#REF!</definedName>
    <definedName name="schools_46">#REF!</definedName>
    <definedName name="_HDD1">#REF!</definedName>
    <definedName name="_____rm4">#REF!</definedName>
    <definedName name="DESC107">#REF!</definedName>
    <definedName name="rel_65">#REF!</definedName>
    <definedName name="SONEOH">#REF!</definedName>
    <definedName name="botn_64">#REF!</definedName>
    <definedName name="work_33">#REF!</definedName>
    <definedName name="DATA152">#REF!</definedName>
    <definedName name="lel_52">#REF!</definedName>
    <definedName name="_72Excel_BuiltIn_Print_Area_2_1_1">#REF!</definedName>
    <definedName name="landscpe">#REF!</definedName>
    <definedName name="_Val301">#REF!</definedName>
    <definedName name="_OUT86106">#REF!</definedName>
    <definedName name="bbbbbbbbbb">#REF!</definedName>
    <definedName name="dg_65">#REF!</definedName>
    <definedName name="LSNO113">#REF!</definedName>
    <definedName name="se">#REF!</definedName>
    <definedName name="LSNO229">#REF!</definedName>
    <definedName name="DESC109L">#REF!</definedName>
    <definedName name="_SUM460">#REF!</definedName>
    <definedName name="_s_9">#REF!</definedName>
    <definedName name="S0_47">#REF!</definedName>
    <definedName name="fj_150">#REF!</definedName>
    <definedName name="hi">#REF!</definedName>
    <definedName name="_m_46">#REF!</definedName>
    <definedName name="EngPostal_4">#REF!</definedName>
    <definedName name="st_250">#REF!</definedName>
    <definedName name="TYPE3DROP43">#REF!</definedName>
    <definedName name="botn_57">#REF!</definedName>
    <definedName name="botl_32">#REF!</definedName>
    <definedName name="_RVAE395___DOWN_34">#REF!</definedName>
    <definedName name="LSEC67">#REF!</definedName>
    <definedName name="JobID_63">#REF!</definedName>
    <definedName name="CT">#REF!</definedName>
    <definedName name="__123Graph_AIncome">#REF!</definedName>
    <definedName name="ProdCode1_Text_6">#REF!</definedName>
    <definedName name="DATA108D">#REF!</definedName>
    <definedName name="boml_53">#REF!</definedName>
    <definedName name="FBEAM12">#REF!</definedName>
    <definedName name="checked_26">#REF!</definedName>
    <definedName name="re_27">#REF!</definedName>
    <definedName name="E">#REF!</definedName>
    <definedName name="GFAArea">#REF!</definedName>
    <definedName name="lel_10">#REF!</definedName>
    <definedName name="sdpl">#REF!</definedName>
    <definedName name="ree_49">#REF!</definedName>
    <definedName name="_r_31">#REF!</definedName>
    <definedName name="KC139_9">#REF!</definedName>
    <definedName name="TABLE2_50">#REF!</definedName>
    <definedName name="_sec78">#REF!</definedName>
    <definedName name="LSNO24">#REF!</definedName>
    <definedName name="_148sauif_4_1">#REF!</definedName>
    <definedName name="Pay_Num">#REF!</definedName>
    <definedName name="cfsalb">#REF!</definedName>
    <definedName name="revision1">#REF!</definedName>
    <definedName name="lef_39">#REF!</definedName>
    <definedName name="DATA134160">#REF!</definedName>
    <definedName name="Subject_61">#REF!</definedName>
    <definedName name="ProdCode4_Text">#REF!</definedName>
    <definedName name="Principal">#REF!</definedName>
    <definedName name="_a_12">#REF!</definedName>
    <definedName name="LSNO36">#REF!</definedName>
    <definedName name="JEJS___12">#REF!</definedName>
    <definedName name="studext">#REF!</definedName>
    <definedName name="tol_30">#REF!</definedName>
    <definedName name="a_41">#REF!</definedName>
    <definedName name="DESC110N">#REF!</definedName>
    <definedName name="_127____________________123Graph_ACHART_3">#REF!</definedName>
    <definedName name="fwld">#REF!</definedName>
    <definedName name="KC139_24">#REF!</definedName>
    <definedName name="_14AcctName_4_1">#REF!</definedName>
    <definedName name="TABLE2_29">#REF!</definedName>
    <definedName name="_IND31">#REF!</definedName>
    <definedName name="k1_table_51">#REF!</definedName>
    <definedName name="FormTitle_6">#REF!</definedName>
    <definedName name="cab41s_6">#REF!</definedName>
    <definedName name="structure_62">#REF!</definedName>
    <definedName name="desc1571">#REF!</definedName>
    <definedName name="MS200202rev2">#REF!</definedName>
    <definedName name="bua_32">#REF!</definedName>
    <definedName name="NSSR157">#REF!</definedName>
    <definedName name="rig_25">#REF!</definedName>
    <definedName name="NSSR146">#REF!</definedName>
    <definedName name="ghfghgfjfjgfjgfjgf">#REF!</definedName>
    <definedName name="_9__123Graph_BCHART_3">#REF!</definedName>
    <definedName name="stotal16">#REF!</definedName>
    <definedName name="k1_table_26">#REF!</definedName>
    <definedName name="rel_57">#REF!</definedName>
    <definedName name="DES_65">#REF!</definedName>
    <definedName name="blv_500">#REF!</definedName>
    <definedName name="annealing1_43">#REF!</definedName>
    <definedName name="________________________KC139">#REF!</definedName>
    <definedName name="DESC108J">#REF!</definedName>
    <definedName name="Depn">#REF!</definedName>
    <definedName name="Num_Pmt_Per_Year">#REF!</definedName>
    <definedName name="_Val102">#REF!</definedName>
    <definedName name="p.sch1">#REF!</definedName>
    <definedName name="_163__123Graph_XCHART_3">#REF!</definedName>
    <definedName name="Excel_BuiltIn_Print_Area_6_1_1_1">#REF!</definedName>
    <definedName name="dg_62">#REF!</definedName>
    <definedName name="awery">#REF!</definedName>
    <definedName name="___per1">#REF!</definedName>
    <definedName name="PDS">#REF!</definedName>
    <definedName name="boml_33">#REF!</definedName>
    <definedName name="LSNO182">#REF!</definedName>
    <definedName name="_p_20">#REF!</definedName>
    <definedName name="EXIT_62">#REF!</definedName>
    <definedName name="schools_9">#REF!</definedName>
    <definedName name="LSNO119">#REF!</definedName>
    <definedName name="NSSR31">#REF!</definedName>
    <definedName name="Table_53">#REF!</definedName>
    <definedName name="__A66000">#REF!</definedName>
    <definedName name="SALARY_33">#REF!</definedName>
    <definedName name="_GOTO_I10__53">#REF!</definedName>
    <definedName name="_WGZY__41">#REF!</definedName>
    <definedName name="__SUM701">#REF!</definedName>
    <definedName name="bol_40">#REF!</definedName>
    <definedName name="C.L.WALL1">#REF!</definedName>
    <definedName name="_m_51">#REF!</definedName>
    <definedName name="_CY53___1">#REF!</definedName>
    <definedName name="dg_51">#REF!</definedName>
    <definedName name="stt">#REF!</definedName>
    <definedName name="detailed">#REF!</definedName>
    <definedName name="_RVAE358___DOWN_65">#REF!</definedName>
    <definedName name="annealing1_64">#REF!</definedName>
    <definedName name="DESC109J">#REF!</definedName>
    <definedName name="aea">#REF!</definedName>
    <definedName name="RASH">#REF!</definedName>
    <definedName name="oio">#REF!</definedName>
    <definedName name="TTL_COS">#REF!</definedName>
    <definedName name="dq_12">#REF!</definedName>
    <definedName name="TABLE2_24">#REF!</definedName>
    <definedName name="gh">#REF!</definedName>
    <definedName name="_RVAE395___DOWN_45">#REF!</definedName>
    <definedName name="Excel_BuiltIn__FilterDatabase_7">#REF!</definedName>
    <definedName name="UNICOD_35">#REF!</definedName>
    <definedName name="SrvcCode5_Text_4">#REF!</definedName>
    <definedName name="efnjks">#REF!</definedName>
    <definedName name="_141__________________123Graph_BCHART_3">#REF!</definedName>
    <definedName name="DFDFG">#REF!</definedName>
    <definedName name="Title1_66">#REF!</definedName>
    <definedName name="ZCREPORT">#REF!</definedName>
    <definedName name="LSNO165">#REF!</definedName>
    <definedName name="botn_31">#REF!</definedName>
    <definedName name="ZSS">#REF!</definedName>
    <definedName name="Product">#REF!</definedName>
    <definedName name="lef_28">#REF!</definedName>
    <definedName name="__SUM703">#REF!</definedName>
    <definedName name="_qqq2">#REF!</definedName>
    <definedName name="FFinishes">#REF!</definedName>
    <definedName name="__6__123Graph_XCHART_4">#REF!</definedName>
    <definedName name="_WGZY__10">#REF!</definedName>
    <definedName name="DATA136B">#REF!</definedName>
    <definedName name="_GOTO_I10__36">#REF!</definedName>
    <definedName name="a_42">#REF!</definedName>
    <definedName name="Lr___13">#REF!</definedName>
    <definedName name="project_38">#REF!</definedName>
    <definedName name="__AAA57">#REF!</definedName>
    <definedName name="__________________pqr1">#REF!</definedName>
    <definedName name="_RVAE306___DOWN_55">#REF!</definedName>
    <definedName name="a_33">#REF!</definedName>
    <definedName name="NSSR172">#REF!</definedName>
    <definedName name="DATA26">#REF!</definedName>
    <definedName name="__SEC23">#REF!</definedName>
    <definedName name="__sum010">#REF!</definedName>
    <definedName name="DATA136O">#REF!</definedName>
    <definedName name="asha">#REF!</definedName>
    <definedName name="__123Graph_XIncome">#REF!</definedName>
    <definedName name="Sdate_12">#REF!</definedName>
    <definedName name="T0_30">#REF!</definedName>
    <definedName name="NSSR18">#REF!</definedName>
    <definedName name="___aaa10">#REF!</definedName>
    <definedName name="Excel_BuiltIn_Print_Area_6_10_9">#REF!</definedName>
    <definedName name="annealing_57">#REF!</definedName>
    <definedName name="_________REM1">#REF!</definedName>
    <definedName name="f2_">#REF!</definedName>
    <definedName name="Excel_BuiltIn_Print_Area_6_1_1_6">#REF!</definedName>
    <definedName name="xzfvv">#REF!</definedName>
    <definedName name="DESC15">#REF!</definedName>
    <definedName name="__SEC46">#REF!</definedName>
    <definedName name="____IDC2">#REF!</definedName>
    <definedName name="EXIT_48">#REF!</definedName>
    <definedName name="EndBorder">#REF!</definedName>
    <definedName name="_a_28">#REF!</definedName>
    <definedName name="material">#REF!</definedName>
    <definedName name="bol_51">#REF!</definedName>
    <definedName name="hf_61">#REF!</definedName>
    <definedName name="_C_46">#REF!</definedName>
    <definedName name="ProjCountry_4">#REF!</definedName>
    <definedName name="DFGGJHJHKKJLJKLHHJJJJJHJJ">#REF!</definedName>
    <definedName name="csshade">#REF!</definedName>
    <definedName name="pleas">#REF!</definedName>
    <definedName name="DEPTH">#REF!</definedName>
    <definedName name="Z_1337E53C_970D_4073_B72A_371A64539D54_.wvu.Cols">#REF!</definedName>
    <definedName name="_857___123Graph_XCHART_4">#REF!</definedName>
    <definedName name="Subject_34">#REF!</definedName>
    <definedName name="chemicalcalculationperungudi">#REF!</definedName>
    <definedName name="hh___0">#REF!</definedName>
    <definedName name="TABLE2_38">#REF!</definedName>
    <definedName name="NSSR60">#REF!</definedName>
    <definedName name="Excel_BuiltIn_Database_53">#REF!</definedName>
    <definedName name="robot_30">#REF!</definedName>
    <definedName name="_RVY53..AE53___47">#REF!</definedName>
    <definedName name="Sdate_28">#REF!</definedName>
    <definedName name="FORMWORK_AREA_CALCULATION_ODC_II">#REF!</definedName>
    <definedName name="rel_51">#REF!</definedName>
    <definedName name="LSNO98">#REF!</definedName>
    <definedName name="PrimePostal_6">#REF!</definedName>
    <definedName name="dxs">#REF!</definedName>
    <definedName name="NSSR85">#REF!</definedName>
    <definedName name="NSSR110">#REF!</definedName>
    <definedName name="Floor">#REF!</definedName>
    <definedName name="Sdate_46">#REF!</definedName>
    <definedName name="DATA134250">#REF!</definedName>
    <definedName name="Report_Area">#REF!</definedName>
    <definedName name="annealing1_41">#REF!</definedName>
    <definedName name="DESC112K">#REF!</definedName>
    <definedName name="DATA109M">#REF!</definedName>
    <definedName name="xss">#REF!</definedName>
    <definedName name="Sdate_38">#REF!</definedName>
    <definedName name="df_9">#REF!</definedName>
    <definedName name="_____lb2">#REF!</definedName>
    <definedName name="rel_41">#REF!</definedName>
    <definedName name="_77_________________________________123Graph_XCHART_3">#REF!</definedName>
    <definedName name="Rs">#REF!</definedName>
    <definedName name="DES_50">#REF!</definedName>
    <definedName name="_TTL4">#REF!</definedName>
    <definedName name="cca">#REF!</definedName>
    <definedName name="_ww">#REF!</definedName>
    <definedName name="topn_38">#REF!</definedName>
    <definedName name="M_25_box_Culvert">#REF!</definedName>
    <definedName name="DESC79B">#REF!</definedName>
    <definedName name="hf_9">#REF!</definedName>
    <definedName name="DESC75">#REF!</definedName>
    <definedName name="Title1_65">#REF!</definedName>
    <definedName name="DATA77B">#REF!</definedName>
    <definedName name="PipeSize">#REF!</definedName>
    <definedName name="EXIT_41">#REF!</definedName>
    <definedName name="k1_table_25">#REF!</definedName>
    <definedName name="_117_______________________123Graph_XCHART_3">#REF!</definedName>
    <definedName name="SCC">#REF!</definedName>
    <definedName name="grr">#REF!</definedName>
    <definedName name="hf_25">#REF!</definedName>
    <definedName name="SWALL">#REF!</definedName>
    <definedName name="Excel_BuiltIn_Print_Area_6_1_1_12">#REF!</definedName>
    <definedName name="_EXC3">#REF!</definedName>
    <definedName name="________iv66666">#REF!</definedName>
    <definedName name="er">#REF!</definedName>
    <definedName name="DESC94">#REF!</definedName>
    <definedName name="Excel_BuiltIn_Database_51">#REF!</definedName>
    <definedName name="KC139_40">#REF!</definedName>
    <definedName name="bsec3">#REF!</definedName>
    <definedName name="mena">#REF!</definedName>
    <definedName name="manday1">#REF!</definedName>
    <definedName name="_RVAE395___DOWN_27">#REF!</definedName>
    <definedName name="manhole">#REF!</definedName>
    <definedName name="dg_61">#REF!</definedName>
    <definedName name="JobID_9">#REF!</definedName>
    <definedName name="docu_66">#REF!</definedName>
    <definedName name="_p_43">#REF!</definedName>
    <definedName name="A4____0">#REF!</definedName>
    <definedName name="_136___________________123Graph_BCHART_4">#REF!</definedName>
    <definedName name="_1__123Graph_AAdmin_Expenses">#REF!</definedName>
    <definedName name="__aoc11">#REF!</definedName>
    <definedName name="vjj">#REF!</definedName>
    <definedName name="conf_4">#REF!</definedName>
    <definedName name="rel">#REF!</definedName>
    <definedName name="UNICOD_30">#REF!</definedName>
    <definedName name="DATA99">#REF!</definedName>
    <definedName name="_RVAE306___DOWN_25">#REF!</definedName>
    <definedName name="CONCRETE">#REF!</definedName>
    <definedName name="Kii">#REF!</definedName>
    <definedName name="_6__123Graph_ACHART_4">#REF!</definedName>
    <definedName name="__JCR23">#REF!</definedName>
    <definedName name="_237__123Graph_BCHART_3">#REF!</definedName>
    <definedName name="Excel_BuiltIn_Print_Area_4_1">#REF!</definedName>
    <definedName name="___lb2">#REF!</definedName>
    <definedName name="hf_40">#REF!</definedName>
    <definedName name="SP2Credit">#REF!</definedName>
    <definedName name="p_10">#REF!</definedName>
    <definedName name="_PPRN3..AF242_21">#REF!</definedName>
    <definedName name="TABLE2_35">#REF!</definedName>
    <definedName name="_138ProjNum_4_1">#REF!</definedName>
    <definedName name="dc_44">#REF!</definedName>
    <definedName name="_RVAE395___DOWN_66">#REF!</definedName>
    <definedName name="df_37">#REF!</definedName>
    <definedName name="frt">#REF!</definedName>
    <definedName name="machine_Bdown">#REF!</definedName>
    <definedName name="ttt_61">#REF!</definedName>
    <definedName name="schools_28">#REF!</definedName>
    <definedName name="TierCode_Text_6">#REF!</definedName>
    <definedName name="_m">#REF!</definedName>
    <definedName name="mason_2ndclass">#REF!</definedName>
    <definedName name="NSSR168">#REF!</definedName>
    <definedName name="___sec6">#REF!</definedName>
    <definedName name="rel_42">#REF!</definedName>
    <definedName name="_r_50">#REF!</definedName>
    <definedName name="Subject">#REF!</definedName>
    <definedName name="rebar_10mm">#REF!</definedName>
    <definedName name="_RVY53..AE53___38">#REF!</definedName>
    <definedName name="_38___________________________________________123Graph_ACHART_4">#REF!</definedName>
    <definedName name="Lead">#REF!</definedName>
    <definedName name="NSSR84">#REF!</definedName>
    <definedName name="g_38">#REF!</definedName>
    <definedName name="T0_29">#REF!</definedName>
    <definedName name="___SUM700">#REF!</definedName>
    <definedName name="rosid_26">#REF!</definedName>
    <definedName name="___________sdb2">#REF!</definedName>
    <definedName name="__AMT85125">#REF!</definedName>
    <definedName name="tee">#REF!</definedName>
    <definedName name="Plant_Desc">#REF!</definedName>
    <definedName name="_92_____________________________123Graph_BCHART_4">#REF!</definedName>
    <definedName name="stype3drop33">#REF!</definedName>
    <definedName name="_r_37">#REF!</definedName>
    <definedName name="Title1_20">#REF!</definedName>
    <definedName name="UNICOD_34">#REF!</definedName>
    <definedName name="ZCANNEXURES">#REF!</definedName>
    <definedName name="DESC118">#REF!</definedName>
    <definedName name="_aaa5">#REF!</definedName>
    <definedName name="전체">#REF!</definedName>
    <definedName name="W2_200110">#REF!</definedName>
    <definedName name="___qqq2">#REF!</definedName>
    <definedName name="toRO">#REF!</definedName>
    <definedName name="NSSR117">#REF!</definedName>
    <definedName name="_x_34">#REF!</definedName>
    <definedName name="alp">#REF!</definedName>
    <definedName name="Table_10">#REF!</definedName>
    <definedName name="EXIT_49">#REF!</definedName>
    <definedName name="DATA135125">#REF!</definedName>
    <definedName name="hggs">#REF!</definedName>
    <definedName name="Ks___13">#REF!</definedName>
    <definedName name="PrimeName_4">#REF!</definedName>
    <definedName name="IDGK">#REF!</definedName>
    <definedName name="STRUCTURAL">#REF!</definedName>
    <definedName name="Sdate_51">#REF!</definedName>
    <definedName name="a_46">#REF!</definedName>
    <definedName name="DESC109B">#REF!</definedName>
    <definedName name="BB">#REF!</definedName>
    <definedName name="tol_45">#REF!</definedName>
    <definedName name="bua_11">#REF!</definedName>
    <definedName name="S0_51">#REF!</definedName>
    <definedName name="__per1">#REF!</definedName>
    <definedName name="k1_table_63">#REF!</definedName>
    <definedName name="tol_8">#REF!</definedName>
    <definedName name="FHJFHGFH">#REF!</definedName>
    <definedName name="rig_8">#REF!</definedName>
    <definedName name="T0_41">#REF!</definedName>
    <definedName name="Qi___13">#REF!</definedName>
    <definedName name="RANGE">#REF!</definedName>
    <definedName name="XREF_COLUMN_3">#REF!</definedName>
    <definedName name="Columns_52">#REF!</definedName>
    <definedName name="DATA141II">#REF!</definedName>
    <definedName name="_s_34">#REF!</definedName>
    <definedName name="job.no">#REF!</definedName>
    <definedName name="annealing1_47">#REF!</definedName>
    <definedName name="ztpu___13">#REF!</definedName>
    <definedName name="robot_10">#REF!</definedName>
    <definedName name="abstrac">#REF!</definedName>
    <definedName name="LSNO244">#REF!</definedName>
    <definedName name="docu_38">#REF!</definedName>
    <definedName name="dsfgsd">#REF!</definedName>
    <definedName name="zzz">#REF!</definedName>
    <definedName name="___SH4">#REF!</definedName>
    <definedName name="botl_65">#REF!</definedName>
    <definedName name="pileinraftCount">#REF!</definedName>
    <definedName name="DESC151C">#REF!</definedName>
    <definedName name="rig_62">#REF!</definedName>
    <definedName name="jlhgfdsa">#REF!</definedName>
    <definedName name="Subject_27">#REF!</definedName>
    <definedName name="slab20">#REF!</definedName>
    <definedName name="削除分_PriceList2001と2002との差分_">#REF!</definedName>
    <definedName name="__3__123Graph_BCHART_3">#REF!</definedName>
    <definedName name="LSNO245">#REF!</definedName>
    <definedName name="Excel_BuiltIn_Print_Area_6_1_1_8">#REF!</definedName>
    <definedName name="Title1_26">#REF!</definedName>
    <definedName name="PHE">#REF!</definedName>
    <definedName name="Title1_38">#REF!</definedName>
    <definedName name="SlabArea">#REF!</definedName>
    <definedName name="BUILDING_No.3a">#REF!</definedName>
    <definedName name="UBPerimeter">#REF!</definedName>
    <definedName name="_5__123Graph_XAdmin_Expenses">#REF!</definedName>
    <definedName name="DATA9">#REF!</definedName>
    <definedName name="___exc11">#REF!</definedName>
    <definedName name="_0_12">#REF!</definedName>
    <definedName name="RFP003E">#REF!</definedName>
    <definedName name="rosid_44">#REF!</definedName>
    <definedName name="AREAS_LS_LubeOil_Stores">#REF!</definedName>
    <definedName name="_PPRN3..AF242_52">#REF!</definedName>
    <definedName name="MF">#REF!</definedName>
    <definedName name="SSTYPE3SLAB121">#REF!</definedName>
    <definedName name="qq">#REF!</definedName>
    <definedName name="levelling">#REF!</definedName>
    <definedName name="gs_9">#REF!</definedName>
    <definedName name="TABLE2_64">#REF!</definedName>
    <definedName name="fsg">#REF!</definedName>
    <definedName name="_n_50">#REF!</definedName>
    <definedName name="pvc_80">#REF!</definedName>
    <definedName name="__________________A65539">#REF!</definedName>
    <definedName name="FFGB56">#REF!</definedName>
    <definedName name="__lb1">#REF!</definedName>
    <definedName name="TYPE1DROP212">#REF!</definedName>
    <definedName name="W2_102800">#REF!</definedName>
    <definedName name="ClientCountry">#REF!</definedName>
    <definedName name="shutt">#REF!</definedName>
    <definedName name="CKECK112">#REF!</definedName>
    <definedName name="b.nos">#REF!</definedName>
    <definedName name="EngName">#REF!</definedName>
    <definedName name="ujt">#REF!</definedName>
    <definedName name="Revision_56">#REF!</definedName>
    <definedName name="gv_200">#REF!</definedName>
    <definedName name="Breaks_42">#REF!</definedName>
    <definedName name="_plb3">#REF!</definedName>
    <definedName name="landacqcost">#REF!</definedName>
    <definedName name="_41ChangeBy_4_1">#REF!</definedName>
    <definedName name="_158_______________123Graph_ACHART_4">#REF!</definedName>
    <definedName name="k1_table_20">#REF!</definedName>
    <definedName name="LSNO76">#REF!</definedName>
    <definedName name="_s_26">#REF!</definedName>
    <definedName name="UNICOD_25">#REF!</definedName>
    <definedName name="ExciseDuty">#REF!</definedName>
    <definedName name="vv">#REF!</definedName>
    <definedName name="botn_50">#REF!</definedName>
    <definedName name="lel_24">#REF!</definedName>
    <definedName name="_r_66">#REF!</definedName>
    <definedName name="CABLE">#REF!</definedName>
    <definedName name="dIESEL">#REF!</definedName>
    <definedName name="REDSAND">#REF!</definedName>
    <definedName name="LSNO107">#REF!</definedName>
    <definedName name="asdf">#REF!</definedName>
    <definedName name="LSNO144">#REF!</definedName>
    <definedName name="_0___0">#REF!</definedName>
    <definedName name="ree_21">#REF!</definedName>
    <definedName name="B4a">#REF!</definedName>
    <definedName name="LCAR100">#REF!</definedName>
    <definedName name="_m_39">#REF!</definedName>
    <definedName name="___AMT41301">#REF!</definedName>
    <definedName name="lef_24">#REF!</definedName>
    <definedName name="cbgl1">#REF!</definedName>
    <definedName name="W1_209680">#REF!</definedName>
    <definedName name="ree_31">#REF!</definedName>
    <definedName name="tc">#REF!</definedName>
    <definedName name="d.nos">#REF!</definedName>
    <definedName name="DESC108K">#REF!</definedName>
    <definedName name="eqjwd">#REF!</definedName>
    <definedName name="DATA48">#REF!</definedName>
    <definedName name="___BOQ1">#REF!</definedName>
    <definedName name="_exc11">#REF!</definedName>
    <definedName name="_r_53">#REF!</definedName>
    <definedName name="Revision_45">#REF!</definedName>
    <definedName name="W1_210100">#REF!</definedName>
    <definedName name="CSDCSDSAS">#REF!</definedName>
    <definedName name="Excel_BuiltIn_Print_Area_6_1_1_7">#REF!</definedName>
    <definedName name="Excel_BuiltIn_Database_46">#REF!</definedName>
    <definedName name="DESC112E">#REF!</definedName>
    <definedName name="_2m_32">#REF!</definedName>
    <definedName name="org_charg_jan08">#REF!</definedName>
    <definedName name="structure_25">#REF!</definedName>
    <definedName name="Breaks_8">#REF!</definedName>
    <definedName name="Expded">#REF!</definedName>
    <definedName name="topl_61">#REF!</definedName>
    <definedName name="SJFSLFJSLJF">#REF!</definedName>
    <definedName name="saud_4">#REF!</definedName>
    <definedName name="bn">#REF!</definedName>
    <definedName name="robot_32">#REF!</definedName>
    <definedName name="checked_62">#REF!</definedName>
    <definedName name="___Ctr10">#REF!</definedName>
    <definedName name="Ac">#REF!</definedName>
    <definedName name="SURYA">#REF!</definedName>
    <definedName name="stype3slab3">#REF!</definedName>
    <definedName name="cv_65">#REF!</definedName>
    <definedName name="_59dim4_4_1">#REF!</definedName>
    <definedName name="DESC108I">#REF!</definedName>
    <definedName name="DATA33">#REF!</definedName>
    <definedName name="work_29">#REF!</definedName>
    <definedName name="Table">#REF!</definedName>
    <definedName name="silty_lots">#REF!</definedName>
    <definedName name="DATA111I">#REF!</definedName>
    <definedName name="Em___0">#REF!</definedName>
    <definedName name="dg_43">#REF!</definedName>
    <definedName name="Breaks_49">#REF!</definedName>
    <definedName name="acc">#REF!</definedName>
    <definedName name="fsdag">#REF!</definedName>
    <definedName name="_________pqr2">#REF!</definedName>
    <definedName name="g_50">#REF!</definedName>
    <definedName name="kan">#REF!</definedName>
    <definedName name="____A66000">#REF!</definedName>
    <definedName name="ProjPostal_4">#REF!</definedName>
    <definedName name="_24___123Graph_BCHART_4">#REF!</definedName>
    <definedName name="_GOTO_I10__50">#REF!</definedName>
    <definedName name="DESC156">#REF!</definedName>
    <definedName name="hf_42">#REF!</definedName>
    <definedName name="DES_21">#REF!</definedName>
    <definedName name="_137___________________123Graph_XCHART_3">#REF!</definedName>
    <definedName name="df_46">#REF!</definedName>
    <definedName name="botn_53">#REF!</definedName>
    <definedName name="LSEC31">#REF!</definedName>
    <definedName name="earthwork">#REF!</definedName>
    <definedName name="dghdd">#REF!</definedName>
    <definedName name="v_paid">#REF!</definedName>
    <definedName name="hjyyrt">#REF!</definedName>
    <definedName name="DATA57">#REF!</definedName>
    <definedName name="rig_12">#REF!</definedName>
    <definedName name="type3slab4">#REF!</definedName>
    <definedName name="EXIT_31">#REF!</definedName>
    <definedName name="Table_50">#REF!</definedName>
    <definedName name="_ST1">#REF!</definedName>
    <definedName name="fgty">#REF!</definedName>
    <definedName name="LSNO184">#REF!</definedName>
    <definedName name="tol_65">#REF!</definedName>
    <definedName name="OwnAcctNum_4">#REF!</definedName>
    <definedName name="DESC85">#REF!</definedName>
    <definedName name="botl_29">#REF!</definedName>
    <definedName name="schools_51">#REF!</definedName>
    <definedName name="AREAS_MR_TB_Milk_Reception_Tanker_s_Bay">#REF!</definedName>
    <definedName name="_45ContAmt_4_1">#REF!</definedName>
    <definedName name="fdgfd">#REF!</definedName>
    <definedName name="_119ProdCode5_4_1">#REF!</definedName>
    <definedName name="gi_40">#REF!</definedName>
    <definedName name="ContAmt_4">#REF!</definedName>
    <definedName name="FFGB57">#REF!</definedName>
    <definedName name="Rev_27">#REF!</definedName>
    <definedName name="k1_table_37">#REF!</definedName>
    <definedName name="checked_25">#REF!</definedName>
    <definedName name="gv_100">#REF!</definedName>
    <definedName name="telephonepoles">#REF!</definedName>
    <definedName name="glb_150">#REF!</definedName>
    <definedName name="ald">#REF!</definedName>
    <definedName name="stotal4">#REF!</definedName>
    <definedName name="_x_66">#REF!</definedName>
    <definedName name="_85_______________________________123Graph_XCHART_3">#REF!</definedName>
    <definedName name="sstype3drop">#REF!</definedName>
    <definedName name="_1Excel_BuiltIn_Print_Area_2_1">#REF!</definedName>
    <definedName name="Basic">#REF!</definedName>
    <definedName name="_6Excel_BuiltIn_Print_Area_6">#REF!</definedName>
    <definedName name="NSSR140">#REF!</definedName>
    <definedName name="TABLE2_31">#REF!</definedName>
    <definedName name="_RVAE358___DOWN_31">#REF!</definedName>
    <definedName name="_2m_80">#REF!</definedName>
    <definedName name="checked_51">#REF!</definedName>
    <definedName name="jaspre">#REF!</definedName>
    <definedName name="_0_62">#REF!</definedName>
    <definedName name="_RVAE358___DOWN_25">#REF!</definedName>
    <definedName name="landscape">#REF!</definedName>
    <definedName name="ree_56">#REF!</definedName>
    <definedName name="_a_27">#REF!</definedName>
    <definedName name="_37cab41us_4_1">#REF!</definedName>
    <definedName name="___sum020">#REF!</definedName>
    <definedName name="Cmin">#REF!</definedName>
    <definedName name="_________________pqr2">#REF!</definedName>
    <definedName name="Sdate_47">#REF!</definedName>
    <definedName name="NSSR64">#REF!</definedName>
    <definedName name="DATA107F">#REF!</definedName>
    <definedName name="aji">#REF!</definedName>
    <definedName name="cab41us">#REF!</definedName>
    <definedName name="JobID_51">#REF!</definedName>
    <definedName name="NSSR33">#REF!</definedName>
    <definedName name="NSSR25">#REF!</definedName>
    <definedName name="annealing_63">#REF!</definedName>
    <definedName name="NSSR166">#REF!</definedName>
    <definedName name="Zins_Monat">#REF!</definedName>
    <definedName name="_238__123Graph_BCHART_4">#REF!</definedName>
    <definedName name="KC139_45">#REF!</definedName>
    <definedName name="NSSR88">#REF!</definedName>
    <definedName name="dq_44">#REF!</definedName>
    <definedName name="JHK">#REF!</definedName>
    <definedName name="k1_table_46">#REF!</definedName>
    <definedName name="_156________________123Graph_XCHART_4">#REF!</definedName>
    <definedName name="structure_26">#REF!</definedName>
    <definedName name="HICOUT">#REF!</definedName>
    <definedName name="gif">#REF!</definedName>
    <definedName name="WW">#REF!</definedName>
    <definedName name="SECT">#REF!</definedName>
    <definedName name="Group1">#REF!</definedName>
    <definedName name="rect_4_415_62">#REF!</definedName>
    <definedName name="_22___________________________________________________123Graph_ACHART_4">#REF!</definedName>
    <definedName name="_C_51">#REF!</definedName>
    <definedName name="NSSR45">#REF!</definedName>
    <definedName name="topn_30">#REF!</definedName>
    <definedName name="re_8">#REF!</definedName>
    <definedName name="_Table2_In2">#REF!</definedName>
    <definedName name="DATA1012">#REF!</definedName>
    <definedName name="KC139_31">#REF!</definedName>
    <definedName name="_p_37">#REF!</definedName>
    <definedName name="_31cab21.5tp_4_1">#REF!</definedName>
    <definedName name="_s_61">#REF!</definedName>
    <definedName name="SelectedLanguage_6">#REF!</definedName>
    <definedName name="DESC14">#REF!</definedName>
    <definedName name="project_48">#REF!</definedName>
    <definedName name="LIT">#REF!</definedName>
    <definedName name="T0_28">#REF!</definedName>
    <definedName name="tol_47">#REF!</definedName>
    <definedName name="p_20">#REF!</definedName>
    <definedName name="stype3slab22">#REF!</definedName>
    <definedName name="annealing_52">#REF!</definedName>
    <definedName name="gv_300">#REF!</definedName>
    <definedName name="_195_________123Graph_BCHART_3">#REF!</definedName>
    <definedName name="gs_48">#REF!</definedName>
    <definedName name="_RVAE306___DOWN_31">#REF!</definedName>
    <definedName name="BE">#REF!</definedName>
    <definedName name="__IDC21">#REF!</definedName>
    <definedName name="jjjjjjjjjj">#REF!</definedName>
    <definedName name="_C_50">#REF!</definedName>
    <definedName name="ttc">#REF!</definedName>
    <definedName name="df_25">#REF!</definedName>
    <definedName name="Lx">#REF!</definedName>
    <definedName name="LUX___0">#REF!</definedName>
    <definedName name="A5____13">#REF!</definedName>
    <definedName name="_81GMAmount_4_1">#REF!</definedName>
    <definedName name="_x_29">#REF!</definedName>
    <definedName name="__A65658">#REF!</definedName>
    <definedName name="SmallProj_Text_6">#REF!</definedName>
    <definedName name="adfadsff">#REF!</definedName>
    <definedName name="_x_63">#REF!</definedName>
    <definedName name="s">#REF!</definedName>
    <definedName name="Columns_8">#REF!</definedName>
    <definedName name="_______g2811">#REF!</definedName>
    <definedName name="_RVAE395___DOWN_63">#REF!</definedName>
    <definedName name="Breaks_35">#REF!</definedName>
    <definedName name="_63EngPostal_4_1">#REF!</definedName>
    <definedName name="Table_61">#REF!</definedName>
    <definedName name="botl_30">#REF!</definedName>
    <definedName name="_a_32">#REF!</definedName>
    <definedName name="Currencyfield">#REF!</definedName>
    <definedName name="Rev_39">#REF!</definedName>
    <definedName name="lel_25">#REF!</definedName>
    <definedName name="LSNO101">#REF!</definedName>
    <definedName name="DAKSH">#REF!</definedName>
    <definedName name="boml_52">#REF!</definedName>
    <definedName name="DATA7">#REF!</definedName>
    <definedName name="a___0">#REF!</definedName>
    <definedName name="lel_35">#REF!</definedName>
    <definedName name="tol_43">#REF!</definedName>
    <definedName name="Ki2___13">#REF!</definedName>
    <definedName name="__A99999">#REF!</definedName>
    <definedName name="RO">#REF!</definedName>
    <definedName name="cv_400">#REF!</definedName>
    <definedName name="__1_">#REF!</definedName>
    <definedName name="QAMT86106">#REF!</definedName>
    <definedName name="___AMT86106">#REF!</definedName>
    <definedName name="kc">#REF!</definedName>
    <definedName name="bol_39">#REF!</definedName>
    <definedName name="__123Graph_ASTATPROG">#REF!</definedName>
    <definedName name="annealing_36">#REF!</definedName>
    <definedName name="scl">#REF!</definedName>
    <definedName name="structure_55">#REF!</definedName>
    <definedName name="Excel_BuiltIn_Database_56">#REF!</definedName>
    <definedName name="g_35">#REF!</definedName>
    <definedName name="FDROP13">#REF!</definedName>
    <definedName name="_2__123Graph_AService_Expense">#REF!</definedName>
    <definedName name="docu">#REF!</definedName>
    <definedName name="_________REM2">#REF!</definedName>
    <definedName name="rig_34">#REF!</definedName>
    <definedName name="g_34">#REF!</definedName>
    <definedName name="SP2Name">#REF!</definedName>
    <definedName name="DESC65">#REF!</definedName>
    <definedName name="RatAna">#REF!</definedName>
    <definedName name="gs_32">#REF!</definedName>
    <definedName name="_sec89">#REF!</definedName>
    <definedName name="_GOTO_I10__27">#REF!</definedName>
    <definedName name="y0o">#REF!</definedName>
    <definedName name="hf_39">#REF!</definedName>
    <definedName name="A13____13">#REF!</definedName>
    <definedName name="wh">#REF!</definedName>
    <definedName name="____g2811">#REF!</definedName>
    <definedName name="DATA129A">#REF!</definedName>
    <definedName name="_WGZY__55">#REF!</definedName>
    <definedName name="df_12">#REF!</definedName>
    <definedName name="DESC111F">#REF!</definedName>
    <definedName name="DESC128">#REF!</definedName>
    <definedName name="k1_table_61">#REF!</definedName>
    <definedName name="______________________________KC139">#REF!</definedName>
    <definedName name="DATA13475">#REF!</definedName>
    <definedName name="IT_48">#REF!</definedName>
    <definedName name="boml_56">#REF!</definedName>
    <definedName name="___iv66666">#REF!</definedName>
    <definedName name="Excel_BuiltIn_Print_Area_1_1">#REF!</definedName>
    <definedName name="docu_53">#REF!</definedName>
    <definedName name="_PPRN3..AF242_8">#REF!</definedName>
    <definedName name="______DIA1">#REF!</definedName>
    <definedName name="AREAS_WH_Ware_House_Area">#REF!</definedName>
    <definedName name="re_50">#REF!</definedName>
    <definedName name="UNICOD_65">#REF!</definedName>
    <definedName name="BillingFreq_6">#REF!</definedName>
    <definedName name="Section_6_Title">#REF!</definedName>
    <definedName name="dfzc">#REF!</definedName>
    <definedName name="_76_________________________________123Graph_BCHART_4">#REF!</definedName>
    <definedName name="_C_11">#REF!</definedName>
    <definedName name="Sdate_42">#REF!</definedName>
    <definedName name="k1_table_64">#REF!</definedName>
    <definedName name="Prelm_Exp">#REF!</definedName>
    <definedName name="SP2Branch">#REF!</definedName>
    <definedName name="rect_4_415_10">#REF!</definedName>
    <definedName name="DES_29">#REF!</definedName>
    <definedName name="W2_211000">#REF!</definedName>
    <definedName name="_n_31">#REF!</definedName>
    <definedName name="Title2_64">#REF!</definedName>
    <definedName name="SP3Credit_6">#REF!</definedName>
    <definedName name="_SEC56">#REF!</definedName>
    <definedName name="Excel_BuiltIn_Print_Area_6_10_11">#REF!</definedName>
    <definedName name="____per1">#REF!</definedName>
    <definedName name="mas">#REF!</definedName>
    <definedName name="___SUM480">#REF!</definedName>
    <definedName name="_____iv66666">#REF!</definedName>
    <definedName name="LSNO118">#REF!</definedName>
    <definedName name="AREAS_TWW_Truck_Wheel_Wash">#REF!</definedName>
    <definedName name="AcctPrio_6">#REF!</definedName>
    <definedName name="_WGZY__4">#REF!</definedName>
    <definedName name="s.l.wallls">#REF!</definedName>
    <definedName name="lef_25">#REF!</definedName>
    <definedName name="Excel_BuiltIn_Print_Area_6_1_1_13">#REF!</definedName>
    <definedName name="__NN1">#REF!</definedName>
    <definedName name="SelectedLanguage">#REF!</definedName>
    <definedName name="_m_52">#REF!</definedName>
    <definedName name="p_63">#REF!</definedName>
    <definedName name="fdghdgfh">#REF!</definedName>
    <definedName name="topn_35">#REF!</definedName>
    <definedName name="DESC129">#REF!</definedName>
    <definedName name="KC139_65">#REF!</definedName>
    <definedName name="DATA41">#REF!</definedName>
    <definedName name="valve3">#REF!</definedName>
    <definedName name="_9Excel_BuiltIn_Print_Area_1_2">#REF!</definedName>
    <definedName name="Rev_28">#REF!</definedName>
    <definedName name="Rev_55">#REF!</definedName>
    <definedName name="DESC132">#REF!</definedName>
    <definedName name="dc_10">#REF!</definedName>
    <definedName name="DESC97">#REF!</definedName>
    <definedName name="IC4D">#REF!</definedName>
    <definedName name="DATA31">#REF!</definedName>
    <definedName name="_SDB3">#REF!</definedName>
    <definedName name="_3m_100">#REF!</definedName>
    <definedName name="st_25">#REF!</definedName>
    <definedName name="_110_________________________123Graph_XCHART_4">#REF!</definedName>
    <definedName name="DATA151B">#REF!</definedName>
    <definedName name="MB1Length">#REF!</definedName>
    <definedName name="__DIA1">#REF!</definedName>
    <definedName name="DES_64">#REF!</definedName>
    <definedName name="LSNO145">#REF!</definedName>
    <definedName name="SUNIL3">#REF!</definedName>
    <definedName name="Table_46">#REF!</definedName>
    <definedName name="botn_44">#REF!</definedName>
    <definedName name="Title1_29">#REF!</definedName>
    <definedName name="__sec71">#REF!</definedName>
    <definedName name="_a_39">#REF!</definedName>
    <definedName name="DATA112N">#REF!</definedName>
    <definedName name="______________pqr2">#REF!</definedName>
    <definedName name="T0_44">#REF!</definedName>
    <definedName name="StrID_36">#REF!</definedName>
    <definedName name="FINISHES">#REF!</definedName>
    <definedName name="_100___________________________123Graph_BCHART_4">#REF!</definedName>
    <definedName name="__123Graph_XIRG">#REF!</definedName>
    <definedName name="Fb">#REF!</definedName>
    <definedName name="tol_27">#REF!</definedName>
    <definedName name="re_21">#REF!</definedName>
    <definedName name="ProdPct1_4">#REF!</definedName>
    <definedName name="EXIT_43">#REF!</definedName>
    <definedName name="ActCode">#REF!</definedName>
    <definedName name="___SUM500">#REF!</definedName>
    <definedName name="GrandSuitePerimeter">#REF!</definedName>
    <definedName name="_154________________123Graph_BCHART_4">#REF!</definedName>
    <definedName name="Title1_51">#REF!</definedName>
    <definedName name="AREAS_CLRR_Contract_Labour_Rest_Room">#REF!</definedName>
    <definedName name="PDF">#REF!</definedName>
    <definedName name="__Val201">#REF!</definedName>
    <definedName name="crsr3">#REF!</definedName>
    <definedName name="Ny___0">#REF!</definedName>
    <definedName name="SLAB1">#REF!</definedName>
    <definedName name="DATA107G">#REF!</definedName>
    <definedName name="W2_BLANK2">#REF!</definedName>
    <definedName name="_RVY53..AE53___24">#REF!</definedName>
    <definedName name="dc_45">#REF!</definedName>
    <definedName name="th">#REF!</definedName>
    <definedName name="botl_12">#REF!</definedName>
    <definedName name="OwnAcctNum">#REF!</definedName>
    <definedName name="carpet___12">#REF!</definedName>
    <definedName name="stype3drop">#REF!</definedName>
    <definedName name="aiv_2_1">#REF!</definedName>
    <definedName name="sef">#REF!</definedName>
    <definedName name="schools_40">#REF!</definedName>
    <definedName name="_3m_200">#REF!</definedName>
    <definedName name="_s_50">#REF!</definedName>
    <definedName name="wswww">#REF!</definedName>
    <definedName name="DATA75">#REF!</definedName>
    <definedName name="Rev_65">#REF!</definedName>
    <definedName name="LSNO224">#REF!</definedName>
    <definedName name="MAY">#REF!</definedName>
    <definedName name="JobID_44">#REF!</definedName>
    <definedName name="W2_EXPBUD">#REF!</definedName>
    <definedName name="_GOTO_I10__56">#REF!</definedName>
    <definedName name="UNICOD_43">#REF!</definedName>
    <definedName name="LSNO123">#REF!</definedName>
    <definedName name="IT_9">#REF!</definedName>
    <definedName name="structure_51">#REF!</definedName>
    <definedName name="rect_4_415_52">#REF!</definedName>
    <definedName name="_RVAE358___DOWN_62">#REF!</definedName>
    <definedName name="robot_57">#REF!</definedName>
    <definedName name="_________________KC139">#REF!</definedName>
    <definedName name="LSNO109">#REF!</definedName>
    <definedName name="crsr2">#REF!</definedName>
    <definedName name="_PPRN3..AF242">#REF!</definedName>
    <definedName name="bua_24">#REF!</definedName>
    <definedName name="APS">#REF!</definedName>
    <definedName name="annealing1_62">#REF!</definedName>
    <definedName name="StrID_64">#REF!</definedName>
    <definedName name="WQA">#REF!</definedName>
    <definedName name="df_66">#REF!</definedName>
    <definedName name="__________pqr2">#REF!</definedName>
    <definedName name="rig_28">#REF!</definedName>
    <definedName name="NSSR61">#REF!</definedName>
    <definedName name="Rev_45">#REF!</definedName>
    <definedName name="_s_35">#REF!</definedName>
    <definedName name="Excel_BuiltIn_Print_Area_6_10">#REF!</definedName>
    <definedName name="pH___13">#REF!</definedName>
    <definedName name="_65EngPrio_Text_4_1">#REF!</definedName>
    <definedName name="TABLE2_11">#REF!</definedName>
    <definedName name="___REM2">#REF!</definedName>
    <definedName name="lef_46">#REF!</definedName>
    <definedName name="stype3slab6">#REF!</definedName>
    <definedName name="EngCity_6">#REF!</definedName>
    <definedName name="TYPE2DROP3">#REF!</definedName>
    <definedName name="SALARY_24">#REF!</definedName>
    <definedName name="CorridorArea">#REF!</definedName>
    <definedName name="DESC129C">#REF!</definedName>
    <definedName name="PrimePrio">#REF!</definedName>
    <definedName name="DATA111M">#REF!</definedName>
    <definedName name="saa">#REF!</definedName>
    <definedName name="__sec45">#REF!</definedName>
    <definedName name="AAAAA5">#REF!</definedName>
    <definedName name="work_51">#REF!</definedName>
    <definedName name="Columns_9">#REF!</definedName>
    <definedName name="DATA139VI">#REF!</definedName>
    <definedName name="dg_11">#REF!</definedName>
    <definedName name="ZDHFAEH">#REF!</definedName>
    <definedName name="_80________________________________123Graph_XCHART_4">#REF!</definedName>
    <definedName name="S0_40">#REF!</definedName>
    <definedName name="_RVAE395___DOWN_1">#REF!</definedName>
    <definedName name="_231___123Graph_BCHART_3">#REF!</definedName>
    <definedName name="_74__123Graph_BCHART_4">#REF!</definedName>
    <definedName name="EngAddress_4">#REF!</definedName>
    <definedName name="_219_____123Graph_BCHART_3">#REF!</definedName>
    <definedName name="rect_4_415_56">#REF!</definedName>
    <definedName name="__123Graph_C">#REF!</definedName>
    <definedName name="DESC41">#REF!</definedName>
    <definedName name="ValveConn">#REF!</definedName>
    <definedName name="_1___123Graph_ACHART_3">#REF!</definedName>
    <definedName name="_86_______________________________123Graph_XCHART_4">#REF!</definedName>
    <definedName name="in_25">#REF!</definedName>
    <definedName name="p_65">#REF!</definedName>
    <definedName name="JobID_57">#REF!</definedName>
    <definedName name="_REM1">#REF!</definedName>
    <definedName name="DATA110M">#REF!</definedName>
    <definedName name="DATA13">#REF!</definedName>
    <definedName name="EXIT_20">#REF!</definedName>
    <definedName name="bua_9">#REF!</definedName>
    <definedName name="L">#REF!</definedName>
    <definedName name="rel_43">#REF!</definedName>
    <definedName name="fin">#REF!</definedName>
    <definedName name="BEAMS">#REF!</definedName>
    <definedName name="Location___10">#REF!</definedName>
    <definedName name="PriceList2002価格修正">#REF!</definedName>
    <definedName name="CONT">#REF!</definedName>
    <definedName name="SP5Credit">#REF!</definedName>
    <definedName name="NSSR10">#REF!</definedName>
    <definedName name="k1_table_27">#REF!</definedName>
    <definedName name="_m_38">#REF!</definedName>
    <definedName name="Title1_34">#REF!</definedName>
    <definedName name="_cat123">#REF!</definedName>
    <definedName name="fslab2">#REF!</definedName>
    <definedName name="_aaa23">#REF!</definedName>
    <definedName name="qqq">#REF!</definedName>
    <definedName name="BldgQty">#REF!</definedName>
    <definedName name="cabf_4">#REF!</definedName>
    <definedName name="Phone">#REF!</definedName>
    <definedName name="__AMT85116">#REF!</definedName>
    <definedName name="LSNO117">#REF!</definedName>
    <definedName name="Title2_53">#REF!</definedName>
    <definedName name="_RVAE306___DOWN_12">#REF!</definedName>
    <definedName name="PriceRegion">#REF!</definedName>
    <definedName name="hf_63">#REF!</definedName>
    <definedName name="_196_________123Graph_BCHART_4">#REF!</definedName>
    <definedName name="SrvcCode2_6">#REF!</definedName>
    <definedName name="admn_site">#REF!</definedName>
    <definedName name="__88__123Graph_XCHART_3">#REF!</definedName>
    <definedName name="Sdate_44">#REF!</definedName>
    <definedName name="lef_32">#REF!</definedName>
    <definedName name="mnvgdg">#REF!</definedName>
    <definedName name="__xlnm._FilterDatabase">#REF!</definedName>
    <definedName name="K___0">#REF!</definedName>
    <definedName name="pb">#REF!</definedName>
    <definedName name="__f1">#REF!</definedName>
    <definedName name="_______________pqr2">#REF!</definedName>
    <definedName name="BSEC67">#REF!</definedName>
    <definedName name="gv_40">#REF!</definedName>
    <definedName name="_0_34">#REF!</definedName>
    <definedName name="_67___________________________________123Graph_BCHART_3">#REF!</definedName>
    <definedName name="LSNO155">#REF!</definedName>
    <definedName name="rosid_20">#REF!</definedName>
    <definedName name="____foo2">#REF!</definedName>
    <definedName name="docu_12">#REF!</definedName>
    <definedName name="_RVY53..AE53___51">#REF!</definedName>
    <definedName name="Title1_62">#REF!</definedName>
    <definedName name="__SH5">#REF!</definedName>
    <definedName name="project_45">#REF!</definedName>
    <definedName name="rig_26">#REF!</definedName>
    <definedName name="rect_4_415_57">#REF!</definedName>
    <definedName name="dq_38">#REF!</definedName>
    <definedName name="_RVY53..AE53___9">#REF!</definedName>
    <definedName name="__33___123Graph_XCHART_4">#REF!</definedName>
    <definedName name="SP1Credit_6">#REF!</definedName>
    <definedName name="__9_______123Graph_XCHART_3">#REF!</definedName>
    <definedName name="BidClass_Text_4">#REF!</definedName>
    <definedName name="LSNO227">#REF!</definedName>
    <definedName name="DATA46">#REF!</definedName>
    <definedName name="______________KC139">#REF!</definedName>
    <definedName name="RMRNOT">#REF!</definedName>
    <definedName name="NSSR99">#REF!</definedName>
    <definedName name="_n_52">#REF!</definedName>
    <definedName name="Print_Area_Reset_3">#REF!</definedName>
    <definedName name="lel">#REF!</definedName>
    <definedName name="hf_20">#REF!</definedName>
    <definedName name="LSNO217">#REF!</definedName>
    <definedName name="annealing1_42">#REF!</definedName>
    <definedName name="Excel_BuiltIn_Database_48">#REF!</definedName>
    <definedName name="sb">#REF!</definedName>
    <definedName name="designed_26">#REF!</definedName>
    <definedName name="_C_36">#REF!</definedName>
    <definedName name="dc_31">#REF!</definedName>
    <definedName name="_236__123Graph_ACHART_4">#REF!</definedName>
    <definedName name="_WGZY__29">#REF!</definedName>
    <definedName name="_242SrvcCode4_Text_4_1">#REF!</definedName>
    <definedName name="DATA80A">#REF!</definedName>
    <definedName name="__AMT86106">#REF!</definedName>
    <definedName name="Subject_53">#REF!</definedName>
    <definedName name="ladies">#REF!</definedName>
    <definedName name="_2___123Graph_ACHART_4">#REF!</definedName>
    <definedName name="__aaa34">#REF!</definedName>
    <definedName name="_n_66">#REF!</definedName>
    <definedName name="_0_65">#REF!</definedName>
    <definedName name="custom1">#REF!</definedName>
    <definedName name="DESC113I">#REF!</definedName>
    <definedName name="_112________________________123Graph_XCHART_4">#REF!</definedName>
    <definedName name="dc_47">#REF!</definedName>
    <definedName name="b2b">#REF!</definedName>
    <definedName name="Xl">#REF!</definedName>
    <definedName name="structure_34">#REF!</definedName>
    <definedName name="sonbf">#REF!</definedName>
    <definedName name="checked_46">#REF!</definedName>
    <definedName name="SpecEnv1">#REF!</definedName>
    <definedName name="ProdPct3_6">#REF!</definedName>
    <definedName name="MB12Length">#REF!</definedName>
    <definedName name="_mm2">#REF!</definedName>
    <definedName name="MarketType_4">#REF!</definedName>
    <definedName name="___qqq1">#REF!</definedName>
    <definedName name="DATA142IV">#REF!</definedName>
    <definedName name="Breaks_12">#REF!</definedName>
    <definedName name="_RVAE395___DOWN">#REF!</definedName>
    <definedName name="STYPE2SLAB2">#REF!</definedName>
    <definedName name="sheet1___13">#REF!</definedName>
    <definedName name="DATA112E">#REF!</definedName>
    <definedName name="Columns_53">#REF!</definedName>
    <definedName name="EXIT_38">#REF!</definedName>
    <definedName name="dc_34">#REF!</definedName>
    <definedName name="_165______________123Graph_BCHART_3">#REF!</definedName>
    <definedName name="_RVAE358___DOWN_34">#REF!</definedName>
    <definedName name="XREF_COLUMN_4">#REF!</definedName>
    <definedName name="Breaks_28">#REF!</definedName>
    <definedName name="tcy">#REF!</definedName>
    <definedName name="vara">#REF!</definedName>
    <definedName name="BUILDING_No.4A">#REF!</definedName>
    <definedName name="_239__123Graph_XCHART_3">#REF!</definedName>
    <definedName name="_m_44">#REF!</definedName>
    <definedName name="_WGZY__9">#REF!</definedName>
    <definedName name="DESC111J">#REF!</definedName>
    <definedName name="_GOTO_I10__51">#REF!</definedName>
    <definedName name="IT_21">#REF!</definedName>
    <definedName name="_0_55">#REF!</definedName>
    <definedName name="___key1">#REF!</definedName>
    <definedName name="Subject_11">#REF!</definedName>
    <definedName name="designed_27">#REF!</definedName>
    <definedName name="_14__123Graph_XCHART_4">#REF!</definedName>
    <definedName name="_____rim4">#REF!</definedName>
    <definedName name="__aaa56">#REF!</definedName>
    <definedName name="lef_47">#REF!</definedName>
    <definedName name="Re___13">#REF!</definedName>
    <definedName name="__sum120">#REF!</definedName>
    <definedName name="StrID_24">#REF!</definedName>
    <definedName name="__sdb2">#REF!</definedName>
    <definedName name="Excel_BuiltIn_Database_30">#REF!</definedName>
    <definedName name="QRQWD">#REF!</definedName>
    <definedName name="werweasdfwd">#REF!</definedName>
    <definedName name="LSNO197">#REF!</definedName>
    <definedName name="Floorsqty">#REF!</definedName>
    <definedName name="dq_24">#REF!</definedName>
    <definedName name="asf">#REF!</definedName>
    <definedName name="ode">#REF!</definedName>
    <definedName name="GTOT">#REF!</definedName>
    <definedName name="_152________________123Graph_ACHART_4">#REF!</definedName>
    <definedName name="_a_49">#REF!</definedName>
    <definedName name="____foo1">#REF!</definedName>
    <definedName name="DESC1">#REF!</definedName>
    <definedName name="DESC109I">#REF!</definedName>
    <definedName name="_157_______________123Graph_ACHART_3">#REF!</definedName>
    <definedName name="wwwwww">#REF!</definedName>
    <definedName name="_s_42">#REF!</definedName>
    <definedName name="DATA51">#REF!</definedName>
    <definedName name="DATA134315">#REF!</definedName>
    <definedName name="saud_6">#REF!</definedName>
    <definedName name="A7____0">#REF!</definedName>
    <definedName name="fslab11">#REF!</definedName>
    <definedName name="docu_9">#REF!</definedName>
    <definedName name="__AAD5">#REF!</definedName>
    <definedName name="topl_12">#REF!</definedName>
    <definedName name="SpecClass_6">#REF!</definedName>
    <definedName name="DESC108B">#REF!</definedName>
    <definedName name="Breaks_26">#REF!</definedName>
    <definedName name="annealing_32">#REF!</definedName>
    <definedName name="_C_44">#REF!</definedName>
    <definedName name="DESC24">#REF!</definedName>
    <definedName name="SystemName">#REF!</definedName>
    <definedName name="_______sdb2">#REF!</definedName>
    <definedName name="XREF_COLUMN_16">#REF!</definedName>
    <definedName name="rel_26">#REF!</definedName>
    <definedName name="annealing_64">#REF!</definedName>
    <definedName name="Title2_38">#REF!</definedName>
    <definedName name="SER">#REF!</definedName>
    <definedName name="_p_66">#REF!</definedName>
    <definedName name="work_53">#REF!</definedName>
    <definedName name="EngPrio_Text_4">#REF!</definedName>
    <definedName name="_RVAE358___DOWN_4">#REF!</definedName>
    <definedName name="____aj1">#REF!</definedName>
    <definedName name="hf_32">#REF!</definedName>
    <definedName name="boml_51">#REF!</definedName>
    <definedName name="_PPRN3..AF242_42">#REF!</definedName>
    <definedName name="cv_100">#REF!</definedName>
    <definedName name="Flush_door___Country_wood_frame_and_38mm_thk_shutter">#REF!</definedName>
    <definedName name="Road">#REF!</definedName>
    <definedName name="_54CorpClient_Text_4_1">#REF!</definedName>
    <definedName name="Revision_35">#REF!</definedName>
    <definedName name="hf_36">#REF!</definedName>
    <definedName name="PLANTCOST">#REF!</definedName>
    <definedName name="rdtd">#REF!</definedName>
    <definedName name="LSNO139">#REF!</definedName>
    <definedName name="DATA6">#REF!</definedName>
    <definedName name="EXIT_12">#REF!</definedName>
    <definedName name="Sdate_40">#REF!</definedName>
    <definedName name="pa">#REF!</definedName>
    <definedName name="rel_11">#REF!</definedName>
    <definedName name="LSNO134">#REF!</definedName>
    <definedName name="DESC80B">#REF!</definedName>
    <definedName name="p_43">#REF!</definedName>
    <definedName name="_2m_40">#REF!</definedName>
    <definedName name="_IDC22">#REF!</definedName>
    <definedName name="bsec66">#REF!</definedName>
    <definedName name="Ssec4">#REF!</definedName>
    <definedName name="GREE">#REF!</definedName>
    <definedName name="ssd">#REF!</definedName>
    <definedName name="_88instf_4_1">#REF!</definedName>
    <definedName name="A13_">#REF!</definedName>
    <definedName name="shape">#REF!</definedName>
    <definedName name="_b111121">#REF!</definedName>
    <definedName name="S0_64">#REF!</definedName>
    <definedName name="DATA134110">#REF!</definedName>
    <definedName name="________mm2">#REF!</definedName>
    <definedName name="W1_EXPBUD">#REF!</definedName>
    <definedName name="DELTA20">#REF!</definedName>
    <definedName name="LSNO223">#REF!</definedName>
    <definedName name="fdrop10">#REF!</definedName>
    <definedName name="_56______________________________________123Graph_XCHART_4">#REF!</definedName>
    <definedName name="_171__123Graph_XCHART_3">#REF!</definedName>
    <definedName name="__a65537">#REF!</definedName>
    <definedName name="_RVAE395___DOWN_40">#REF!</definedName>
    <definedName name="robot_34">#REF!</definedName>
    <definedName name="Title2_29">#REF!</definedName>
    <definedName name="data3">#REF!</definedName>
    <definedName name="KC139_47">#REF!</definedName>
    <definedName name="___SEC9">#REF!</definedName>
    <definedName name="_SH4">#REF!</definedName>
    <definedName name="schools_34">#REF!</definedName>
    <definedName name="__rab07">#REF!</definedName>
    <definedName name="SrvcCode3_Text_6">#REF!</definedName>
    <definedName name="MAN_DEC">#REF!</definedName>
    <definedName name="topn_63">#REF!</definedName>
    <definedName name="_IDC23">#REF!</definedName>
    <definedName name="Sdate_34">#REF!</definedName>
    <definedName name="_164______________123Graph_ACHART_4">#REF!</definedName>
    <definedName name="EngPrio_6">#REF!</definedName>
    <definedName name="ADSAD">#REF!</definedName>
    <definedName name="StudioPerimeter">#REF!</definedName>
    <definedName name="Revision_31">#REF!</definedName>
    <definedName name="FSLAB23">#REF!</definedName>
    <definedName name="BOQQ">#REF!</definedName>
    <definedName name="DESC111I">#REF!</definedName>
    <definedName name="botn_39">#REF!</definedName>
    <definedName name="DATA110N">#REF!</definedName>
    <definedName name="st_100">#REF!</definedName>
    <definedName name="_RVAE358___DOWN_27">#REF!</definedName>
    <definedName name="_r_55">#REF!</definedName>
    <definedName name="botl_62">#REF!</definedName>
    <definedName name="Lsec1">#REF!</definedName>
    <definedName name="div">#REF!</definedName>
    <definedName name="ColumnReft">#REF!</definedName>
    <definedName name="annealing1_40">#REF!</definedName>
    <definedName name="bol_42">#REF!</definedName>
    <definedName name="___SUM440">#REF!</definedName>
    <definedName name="capacity2">#REF!</definedName>
    <definedName name="DATA112K">#REF!</definedName>
    <definedName name="hysd">#REF!</definedName>
    <definedName name="tekII">#REF!</definedName>
    <definedName name="LSNO249">#REF!</definedName>
    <definedName name="_163______________123Graph_ACHART_3">#REF!</definedName>
    <definedName name="_190__________123Graph_BCHART_4">#REF!</definedName>
    <definedName name="botn_10">#REF!</definedName>
    <definedName name="Values_Entered">#REF!</definedName>
    <definedName name="UNICOD_31">#REF!</definedName>
    <definedName name="Revision_63">#REF!</definedName>
    <definedName name="_188SP4Branch_4_1">#REF!</definedName>
    <definedName name="sg">#REF!</definedName>
    <definedName name="Invoice_CO">#REF!</definedName>
    <definedName name="Rev_38">#REF!</definedName>
    <definedName name="PGA">#REF!</definedName>
    <definedName name="DATA136I">#REF!</definedName>
    <definedName name="hhhhhh">#REF!</definedName>
    <definedName name="_RVAE358___DOWN_11">#REF!</definedName>
    <definedName name="_C_45">#REF!</definedName>
    <definedName name="LSNO157">#REF!</definedName>
    <definedName name="NSSR24">#REF!</definedName>
    <definedName name="IT_40">#REF!</definedName>
    <definedName name="work_21">#REF!</definedName>
    <definedName name="_s_52">#REF!</definedName>
    <definedName name="_218SpecEnv2_4_1">#REF!</definedName>
    <definedName name="___mm3">#REF!</definedName>
    <definedName name="NSSR138">#REF!</definedName>
    <definedName name="LSNO99">#REF!</definedName>
    <definedName name="rect_4_415_65">#REF!</definedName>
    <definedName name="cab31s_4">#REF!</definedName>
    <definedName name="lel_66">#REF!</definedName>
    <definedName name="col___11">#REF!</definedName>
    <definedName name="furn">#REF!</definedName>
    <definedName name="a_56">#REF!</definedName>
    <definedName name="_plb1">#REF!</definedName>
    <definedName name="lef_53">#REF!</definedName>
    <definedName name="INV_SCH">#REF!</definedName>
    <definedName name="NSSR1">#REF!</definedName>
    <definedName name="S0_32">#REF!</definedName>
    <definedName name="MB7Length">#REF!</definedName>
    <definedName name="_____mm2">#REF!</definedName>
    <definedName name="checked_28">#REF!</definedName>
    <definedName name="Columns_41">#REF!</definedName>
    <definedName name="_______KC139">#REF!</definedName>
    <definedName name="___SUM570">#REF!</definedName>
    <definedName name="_CY53___39">#REF!</definedName>
    <definedName name="ererer">#REF!</definedName>
    <definedName name="__2__123Graph_ACHART_4">#REF!</definedName>
    <definedName name="A3____0">#REF!</definedName>
    <definedName name="_sec81">#REF!</definedName>
    <definedName name="_aoc10">#REF!</definedName>
    <definedName name="boml_65">#REF!</definedName>
    <definedName name="LSNO39">#REF!</definedName>
    <definedName name="Name">#REF!</definedName>
    <definedName name="LSNO212">#REF!</definedName>
    <definedName name="asdd">#REF!</definedName>
    <definedName name="secured">#REF!</definedName>
    <definedName name="DESC150">#REF!</definedName>
    <definedName name="DATA137IV">#REF!</definedName>
    <definedName name="work_64">#REF!</definedName>
    <definedName name="W1_211200">#REF!</definedName>
    <definedName name="soasia">#REF!</definedName>
    <definedName name="TableRange_64">#REF!</definedName>
    <definedName name="TableRange_26">#REF!</definedName>
    <definedName name="Subject_12">#REF!</definedName>
    <definedName name="_RVAE395___DOWN_53">#REF!</definedName>
    <definedName name="Table_31">#REF!</definedName>
    <definedName name="ree_32">#REF!</definedName>
    <definedName name="__PCC4">#REF!</definedName>
    <definedName name="SpecEnv1_Text_4">#REF!</definedName>
    <definedName name="bol_61">#REF!</definedName>
    <definedName name="BUILDING_No.10">#REF!</definedName>
    <definedName name="_142__________________123Graph_BCHART_4">#REF!</definedName>
    <definedName name="DATA70">#REF!</definedName>
    <definedName name="_n_20">#REF!</definedName>
    <definedName name="MAY03PH2">#REF!</definedName>
    <definedName name="nachi">#REF!</definedName>
    <definedName name="LSNO194">#REF!</definedName>
    <definedName name="T0_43">#REF!</definedName>
    <definedName name="TELEVISION">#REF!</definedName>
    <definedName name="annealing_43">#REF!</definedName>
    <definedName name="ContWithPrio_Text_4">#REF!</definedName>
    <definedName name="confli">#REF!</definedName>
    <definedName name="Columns_55">#REF!</definedName>
    <definedName name="SiteID">#REF!</definedName>
    <definedName name="schools_41">#REF!</definedName>
    <definedName name="_234SrvcCode2_Text_4_1">#REF!</definedName>
    <definedName name="__sec22">#REF!</definedName>
    <definedName name="ttt_64">#REF!</definedName>
    <definedName name="Sample">#REF!</definedName>
    <definedName name="_7a">#REF!</definedName>
    <definedName name="aaaa5">#REF!</definedName>
    <definedName name="dq_40">#REF!</definedName>
    <definedName name="st_32">#REF!</definedName>
    <definedName name="ESSR13">#REF!</definedName>
    <definedName name="pvc_150">#REF!</definedName>
    <definedName name="BSNmeasure">#REF!</definedName>
    <definedName name="DESC112P">#REF!</definedName>
    <definedName name="pvc_25">#REF!</definedName>
    <definedName name="botl_43">#REF!</definedName>
    <definedName name="DKKConversion">#REF!</definedName>
    <definedName name="KC139_52">#REF!</definedName>
    <definedName name="Sdate_37">#REF!</definedName>
    <definedName name="docu_39">#REF!</definedName>
    <definedName name="_p_4">#REF!</definedName>
    <definedName name="_GOTO_I10__55">#REF!</definedName>
    <definedName name="Em">#REF!</definedName>
    <definedName name="_RVY53..AE53___32">#REF!</definedName>
    <definedName name="_________g2811">#REF!</definedName>
    <definedName name="SSEC13">#REF!</definedName>
    <definedName name="Breaks_40">#REF!</definedName>
    <definedName name="Konsortialanteil">#REF!</definedName>
    <definedName name="SQRT__1___0_6___1_0">#REF!</definedName>
    <definedName name="_m_53">#REF!</definedName>
    <definedName name="_rm4">#REF!</definedName>
    <definedName name="payment_1">#REF!</definedName>
    <definedName name="DOM_SALE">#REF!</definedName>
    <definedName name="_RVY53..AE53___29">#REF!</definedName>
    <definedName name="SP2Branch_6">#REF!</definedName>
    <definedName name="_0_57">#REF!</definedName>
    <definedName name="srvf">#REF!</definedName>
    <definedName name="DATA140II">#REF!</definedName>
    <definedName name="ttttttttt">#REF!</definedName>
    <definedName name="DESC116">#REF!</definedName>
    <definedName name="_RVAE306___DOWN_9">#REF!</definedName>
    <definedName name="ProdPct3">#REF!</definedName>
    <definedName name="xqdscxaq">#REF!</definedName>
    <definedName name="bol_34">#REF!</definedName>
    <definedName name="Lc___0">#REF!</definedName>
    <definedName name="_TTL3">#REF!</definedName>
    <definedName name="df_47">#REF!</definedName>
    <definedName name="rect_4_415_8">#REF!</definedName>
    <definedName name="p_56">#REF!</definedName>
    <definedName name="_55CURR_4_1">#REF!</definedName>
    <definedName name="Lc">#REF!</definedName>
    <definedName name="IT_25">#REF!</definedName>
    <definedName name="Rev_42">#REF!</definedName>
    <definedName name="dq">#REF!</definedName>
    <definedName name="_450_____123Graph_XCHART_4">#REF!</definedName>
    <definedName name="SQRT__1___0.6___1.0">#REF!</definedName>
    <definedName name="__123Graph_LBL_ANETWORTH">#REF!</definedName>
    <definedName name="PrimeState_6">#REF!</definedName>
    <definedName name="tsf">#REF!</definedName>
    <definedName name="alphabet">#REF!</definedName>
    <definedName name="additional">#REF!</definedName>
    <definedName name="_173_____________123Graph_XCHART_3">#REF!</definedName>
    <definedName name="stype2slab22">#REF!</definedName>
    <definedName name="dc_32">#REF!</definedName>
    <definedName name="_PPRN3..AF242_33">#REF!</definedName>
    <definedName name="Storm">#REF!</definedName>
    <definedName name="FSSDD">#REF!</definedName>
    <definedName name="Princ">#REF!</definedName>
    <definedName name="type2drop2">#REF!</definedName>
    <definedName name="_18_____123Graph_XCHART_4">#REF!</definedName>
    <definedName name="df_49">#REF!</definedName>
    <definedName name="annealing1">#REF!</definedName>
    <definedName name="pb___12">#REF!</definedName>
    <definedName name="_228____123Graph_XCHART_4">#REF!</definedName>
    <definedName name="re_48">#REF!</definedName>
    <definedName name="DATA162">#REF!</definedName>
    <definedName name="dq_41">#REF!</definedName>
    <definedName name="IT_32">#REF!</definedName>
    <definedName name="StartDate_4">#REF!</definedName>
    <definedName name="DATA13590">#REF!</definedName>
    <definedName name="_69___________________________________123Graph_XCHART_3">#REF!</definedName>
    <definedName name="CVXCVSA">#REF!</definedName>
    <definedName name="__COL14">#REF!</definedName>
    <definedName name="__________aj1">#REF!</definedName>
    <definedName name="DATA109I">#REF!</definedName>
    <definedName name="_KEY3">#REF!</definedName>
    <definedName name="_x_42">#REF!</definedName>
    <definedName name="topl_52">#REF!</definedName>
    <definedName name="S0_50">#REF!</definedName>
    <definedName name="rig_47">#REF!</definedName>
    <definedName name="concretor">#REF!</definedName>
    <definedName name="Table_32">#REF!</definedName>
    <definedName name="StrID_61">#REF!</definedName>
    <definedName name="_RVAE395___DOWN_8">#REF!</definedName>
    <definedName name="labor">#REF!</definedName>
    <definedName name="_PPRN3..AF242_36">#REF!</definedName>
    <definedName name="___AMT85116">#REF!</definedName>
    <definedName name="_215SpecEnv1_Text_4_1">#REF!</definedName>
    <definedName name="ProjNum_6">#REF!</definedName>
    <definedName name="boring">#REF!</definedName>
    <definedName name="MIN_DEC">#REF!</definedName>
    <definedName name="Columns_21">#REF!</definedName>
    <definedName name="checked_65">#REF!</definedName>
    <definedName name="ipu___0">#REF!</definedName>
    <definedName name="_229___123Graph_ACHART_3">#REF!</definedName>
    <definedName name="_m_45">#REF!</definedName>
    <definedName name="stype2drop11">#REF!</definedName>
    <definedName name="_MD4">#REF!</definedName>
    <definedName name="EXIT_47">#REF!</definedName>
    <definedName name="XREF_COLUMN_12">#REF!</definedName>
    <definedName name="_aoc11">#REF!</definedName>
    <definedName name="_19_____________________________________________________123Graph_BCHART_3">#REF!</definedName>
    <definedName name="EXIT_11">#REF!</definedName>
    <definedName name="swf_6">#REF!</definedName>
    <definedName name="DESC109F">#REF!</definedName>
    <definedName name="A5_">#REF!</definedName>
    <definedName name="_s_4">#REF!</definedName>
    <definedName name="DATA8">#REF!</definedName>
    <definedName name="LSNO91">#REF!</definedName>
    <definedName name="_185SP3Number_4_1">#REF!</definedName>
    <definedName name="docu_21">#REF!</definedName>
    <definedName name="rim4_4">#REF!</definedName>
    <definedName name="SpecClass_Text_4">#REF!</definedName>
    <definedName name="topl_30">#REF!</definedName>
    <definedName name="ClientState">#REF!</definedName>
    <definedName name="curr_liab_prov">#REF!</definedName>
    <definedName name="__SUM700">#REF!</definedName>
    <definedName name="MarketType">#REF!</definedName>
    <definedName name="boml_46">#REF!</definedName>
    <definedName name="T0_33">#REF!</definedName>
    <definedName name="Blank5">#REF!</definedName>
    <definedName name="structure_66">#REF!</definedName>
    <definedName name="__SEC56">#REF!</definedName>
    <definedName name="tulip">#REF!</definedName>
    <definedName name="Sdate_8">#REF!</definedName>
    <definedName name="__SUM704">#REF!</definedName>
    <definedName name="Desc02">#REF!</definedName>
    <definedName name="DES_55">#REF!</definedName>
    <definedName name="ProdPct2_6">#REF!</definedName>
    <definedName name="sas">#REF!</definedName>
    <definedName name="project_10">#REF!</definedName>
    <definedName name="_flx250">#REF!</definedName>
    <definedName name="_KC580">#REF!</definedName>
    <definedName name="TYPE1SLAB12">#REF!</definedName>
    <definedName name="LSNO85">#REF!</definedName>
    <definedName name="Preliminaries">#REF!</definedName>
    <definedName name="BRICKS">#REF!</definedName>
    <definedName name="dc_66">#REF!</definedName>
    <definedName name="AREAS_GP_Guard_Posts">#REF!</definedName>
    <definedName name="DESC131">#REF!</definedName>
    <definedName name="S0_37">#REF!</definedName>
    <definedName name="topl_24">#REF!</definedName>
    <definedName name="DESC109E">#REF!</definedName>
    <definedName name="NSSR133">#REF!</definedName>
    <definedName name="_BED">#REF!</definedName>
    <definedName name="StrID_48">#REF!</definedName>
    <definedName name="Lc___13">#REF!</definedName>
    <definedName name="DATA36">#REF!</definedName>
    <definedName name="_alt1">#REF!</definedName>
    <definedName name="Drain">#REF!</definedName>
    <definedName name="gs_66">#REF!</definedName>
    <definedName name="LSNO150">#REF!</definedName>
    <definedName name="col___0">#REF!</definedName>
    <definedName name="ProdCode2_Text">#REF!</definedName>
    <definedName name="rosid_34">#REF!</definedName>
    <definedName name="ipu">#REF!</definedName>
    <definedName name="_p_45">#REF!</definedName>
    <definedName name="Subject_62">#REF!</definedName>
    <definedName name="sum6C">#REF!</definedName>
    <definedName name="STYPE3SLAB13">#REF!</definedName>
    <definedName name="a_45">#REF!</definedName>
    <definedName name="_2__123Graph_ACHART_4">#REF!</definedName>
    <definedName name="annealing_31">#REF!</definedName>
    <definedName name="kutty">#REF!</definedName>
    <definedName name="DESC158">#REF!</definedName>
    <definedName name="hf_53">#REF!</definedName>
    <definedName name="eyrc">#REF!</definedName>
    <definedName name="Columns_39">#REF!</definedName>
    <definedName name="Qc">#REF!</definedName>
    <definedName name="EXIT_21">#REF!</definedName>
    <definedName name="SALARY_27">#REF!</definedName>
    <definedName name="topn_9">#REF!</definedName>
    <definedName name="Excel_BuiltIn_Print_Area_8_1">#REF!</definedName>
    <definedName name="_lsc44">#REF!</definedName>
    <definedName name="docu_51">#REF!</definedName>
    <definedName name="LSNO243">#REF!</definedName>
    <definedName name="NABINAGAR">#REF!</definedName>
    <definedName name="_RVAE358___DOWN_8">#REF!</definedName>
    <definedName name="annealing_10">#REF!</definedName>
    <definedName name="LSNO32">#REF!</definedName>
    <definedName name="___aad55">#REF!</definedName>
    <definedName name="NS">#REF!</definedName>
    <definedName name="StrID_35">#REF!</definedName>
    <definedName name="stp">#REF!</definedName>
    <definedName name="DESC67">#REF!</definedName>
    <definedName name="_RVAE306___DOWN_47">#REF!</definedName>
    <definedName name="_______iv66666">#REF!</definedName>
    <definedName name="scld">#REF!</definedName>
    <definedName name="fj_300">#REF!</definedName>
    <definedName name="re_51">#REF!</definedName>
    <definedName name="_DIA1">#REF!</definedName>
    <definedName name="REG">#REF!</definedName>
    <definedName name="_CY53___65">#REF!</definedName>
    <definedName name="rig_43">#REF!</definedName>
    <definedName name="Nx">#REF!</definedName>
    <definedName name="SEK">#REF!</definedName>
    <definedName name="project_63">#REF!</definedName>
    <definedName name="ContWithAcct_6">#REF!</definedName>
    <definedName name="W1_305000">#REF!</definedName>
    <definedName name="STUDEXT1">#REF!</definedName>
    <definedName name="JobID_41">#REF!</definedName>
    <definedName name="bol_21">#REF!</definedName>
    <definedName name="DESC143">#REF!</definedName>
    <definedName name="CAPBOH">#REF!</definedName>
    <definedName name="rect_4_415_29">#REF!</definedName>
    <definedName name="Title2_8">#REF!</definedName>
    <definedName name="_213______123Graph_BCHART_3">#REF!</definedName>
    <definedName name="S0_34">#REF!</definedName>
    <definedName name="_ALT2">#REF!</definedName>
    <definedName name="Title1_10">#REF!</definedName>
    <definedName name="project_4">#REF!</definedName>
    <definedName name="_TTL1">#REF!</definedName>
    <definedName name="gas">#REF!</definedName>
    <definedName name="_x_62">#REF!</definedName>
    <definedName name="Columns_25">#REF!</definedName>
    <definedName name="dc_27">#REF!</definedName>
    <definedName name="raja">#REF!</definedName>
    <definedName name="_166______________123Graph_BCHART_4">#REF!</definedName>
    <definedName name="rect_4_415_53">#REF!</definedName>
    <definedName name="_PPRN3..AF242_55">#REF!</definedName>
    <definedName name="tol_39">#REF!</definedName>
    <definedName name="__SUM200">#REF!</definedName>
    <definedName name="rect_4_415">#REF!</definedName>
    <definedName name="Columns_24">#REF!</definedName>
    <definedName name="DESC107E">#REF!</definedName>
    <definedName name="_75_________________________________123Graph_BCHART_3">#REF!</definedName>
    <definedName name="_C_64">#REF!</definedName>
    <definedName name="_n_41">#REF!</definedName>
    <definedName name="EXIT_57">#REF!</definedName>
    <definedName name="clubhouse">#REF!</definedName>
    <definedName name="EngAddress">#REF!</definedName>
    <definedName name="lel_37">#REF!</definedName>
    <definedName name="_118ProdCode4_Text_4_1">#REF!</definedName>
    <definedName name="re_39">#REF!</definedName>
    <definedName name="fj_40">#REF!</definedName>
    <definedName name="checked_31">#REF!</definedName>
    <definedName name="topn_27">#REF!</definedName>
    <definedName name="LPO">#REF!</definedName>
    <definedName name="ddf">#REF!</definedName>
    <definedName name="Discount">#REF!</definedName>
    <definedName name="NSSR128">#REF!</definedName>
    <definedName name="________aj1">#REF!</definedName>
    <definedName name="MACHINE_EQUIPMENT">#REF!</definedName>
    <definedName name="______lb1">#REF!</definedName>
    <definedName name="DFGDF">#REF!</definedName>
    <definedName name="External_Plastering_in_CM_1_4__12mm_thk">#REF!</definedName>
    <definedName name="Staircase">#REF!</definedName>
    <definedName name="Excel_BuiltIn_Print_Area_11">#REF!</definedName>
    <definedName name="wrftw">#REF!</definedName>
    <definedName name="Subject_31">#REF!</definedName>
    <definedName name="DATA109K">#REF!</definedName>
    <definedName name="designed_33">#REF!</definedName>
    <definedName name="DESC28">#REF!</definedName>
    <definedName name="AREAS_CIPT_Tanker_CIP_Shed">#REF!</definedName>
    <definedName name="lel_26">#REF!</definedName>
    <definedName name="Excel_BuiltIn_Print_Area_2">#REF!</definedName>
    <definedName name="DATA113K">#REF!</definedName>
    <definedName name="DESC55">#REF!</definedName>
    <definedName name="SHOW_TO_CUSTOME">#REF!</definedName>
    <definedName name="rosid_66">#REF!</definedName>
    <definedName name="_RVAE395___DOWN_62">#REF!</definedName>
    <definedName name="___mm2">#REF!</definedName>
    <definedName name="dq_31">#REF!</definedName>
    <definedName name="__OUT13502">#REF!</definedName>
    <definedName name="NSSR127">#REF!</definedName>
    <definedName name="___SUM420">#REF!</definedName>
    <definedName name="zs___13">#REF!</definedName>
    <definedName name="DATA135400">#REF!</definedName>
    <definedName name="_RVAE306___DOWN">#REF!</definedName>
    <definedName name="Rev_63">#REF!</definedName>
    <definedName name="rel_48">#REF!</definedName>
    <definedName name="__SUM904">#REF!</definedName>
    <definedName name="pkg_cols">#REF!</definedName>
    <definedName name="rimc">#REF!</definedName>
    <definedName name="zspu___0">#REF!</definedName>
    <definedName name="dg_33">#REF!</definedName>
    <definedName name="T0_21">#REF!</definedName>
    <definedName name="Mis">#REF!</definedName>
    <definedName name="pb___0">#REF!</definedName>
    <definedName name="Perf_Garantee">#REF!</definedName>
    <definedName name="W1_FO">#REF!</definedName>
    <definedName name="shape.codes">#REF!</definedName>
    <definedName name="W2_305000">#REF!</definedName>
    <definedName name="designed_64">#REF!</definedName>
    <definedName name="_flx200">#REF!</definedName>
    <definedName name="Location">#REF!</definedName>
    <definedName name="cab41s">#REF!</definedName>
    <definedName name="Tarun">#REF!</definedName>
    <definedName name="Ds">#REF!</definedName>
    <definedName name="_p_38">#REF!</definedName>
    <definedName name="DES_37">#REF!</definedName>
    <definedName name="topn_65">#REF!</definedName>
    <definedName name="_0_27">#REF!</definedName>
    <definedName name="BEND">#REF!</definedName>
    <definedName name="NOS">#REF!</definedName>
    <definedName name="SALARY_65">#REF!</definedName>
    <definedName name="_120ProdCode5_Text_4_1">#REF!</definedName>
    <definedName name="KC139_43">#REF!</definedName>
    <definedName name="Excel_BuiltIn_Database_35">#REF!</definedName>
    <definedName name="Extra_Pay">#REF!</definedName>
    <definedName name="DATA116">#REF!</definedName>
    <definedName name="AREAS_CS_Chemical_Store">#REF!</definedName>
    <definedName name="_73_________________________________123Graph_ACHART_3">#REF!</definedName>
    <definedName name="Excel_BuiltIn_Database_27">#REF!</definedName>
    <definedName name="TABLE2_12">#REF!</definedName>
    <definedName name="Columns_42">#REF!</definedName>
    <definedName name="rel_62">#REF!</definedName>
    <definedName name="_dim4">#REF!</definedName>
    <definedName name="g_53">#REF!</definedName>
    <definedName name="g_25">#REF!</definedName>
    <definedName name="finalre">#REF!</definedName>
    <definedName name="Title1_53">#REF!</definedName>
    <definedName name="errrrt">#REF!</definedName>
    <definedName name="topl">#REF!</definedName>
    <definedName name="_0_36">#REF!</definedName>
    <definedName name="nngg">#REF!</definedName>
    <definedName name="_21___123Graph_BCHART_3">#REF!</definedName>
    <definedName name="_RVY53..AE53___55">#REF!</definedName>
    <definedName name="LSNO240">#REF!</definedName>
    <definedName name="A2____13">#REF!</definedName>
    <definedName name="sgrg">#REF!</definedName>
    <definedName name="_6__123Graph_XCHART_4">#REF!</definedName>
    <definedName name="rosid_43">#REF!</definedName>
    <definedName name="blv_150">#REF!</definedName>
    <definedName name="col___12">#REF!</definedName>
    <definedName name="rel_64">#REF!</definedName>
    <definedName name="mortor">#REF!</definedName>
    <definedName name="DESC101">#REF!</definedName>
    <definedName name="rect_4_415_35">#REF!</definedName>
    <definedName name="Breaks_56">#REF!</definedName>
    <definedName hidden="1" localSheetId="8" name="_xlnm._FilterDatabase">DCS!$C$5:$I$159</definedName>
  </definedNames>
  <calcPr/>
  <extLst>
    <ext uri="GoogleSheetsCustomDataVersion2">
      <go:sheetsCustomData xmlns:go="http://customooxmlschemas.google.com/" r:id="rId17" roundtripDataChecksum="xAwKL6epW02Yl9perhtxPZUgzMgwDOy8ouD/qykkmuw="/>
    </ext>
  </extLst>
</workbook>
</file>

<file path=xl/sharedStrings.xml><?xml version="1.0" encoding="utf-8"?>
<sst xmlns="http://schemas.openxmlformats.org/spreadsheetml/2006/main" count="1524" uniqueCount="430">
  <si>
    <t xml:space="preserve">Project     </t>
  </si>
  <si>
    <t>: Sattva City</t>
  </si>
  <si>
    <t>Date:</t>
  </si>
  <si>
    <t xml:space="preserve"> 21.07.2025</t>
  </si>
  <si>
    <t xml:space="preserve">Vendor    </t>
  </si>
  <si>
    <t>: Pragathi Landscapers LLP</t>
  </si>
  <si>
    <t xml:space="preserve">WO NO    </t>
  </si>
  <si>
    <t>: 4300006116</t>
  </si>
  <si>
    <t>WO Value</t>
  </si>
  <si>
    <t>: Rs. 1,44,70,656.36/-</t>
  </si>
  <si>
    <t xml:space="preserve">Nature of Work </t>
  </si>
  <si>
    <t>: Landscape Works</t>
  </si>
  <si>
    <t xml:space="preserve">RA Bill No </t>
  </si>
  <si>
    <t>: 05</t>
  </si>
  <si>
    <t xml:space="preserve">Bill Period </t>
  </si>
  <si>
    <t>: 07.05.2025 to 04.07.2025</t>
  </si>
  <si>
    <t>WORK BILL TRACKING CHART</t>
  </si>
  <si>
    <t>S No</t>
  </si>
  <si>
    <t>Particulars</t>
  </si>
  <si>
    <t>Date</t>
  </si>
  <si>
    <t>No of Days Taken</t>
  </si>
  <si>
    <t>Reasons for Delay if any</t>
  </si>
  <si>
    <t>A</t>
  </si>
  <si>
    <t>PROJECTS/SITE QS/CONTRACTS DEPT.</t>
  </si>
  <si>
    <t>Document date</t>
  </si>
  <si>
    <t>05.07.2025</t>
  </si>
  <si>
    <t>Bill Received by Project In-charge</t>
  </si>
  <si>
    <t>16.07.2025</t>
  </si>
  <si>
    <t>Bill Received by Site QS</t>
  </si>
  <si>
    <t>Contractor QS/Reqd. Information/Attachment not available</t>
  </si>
  <si>
    <t>Other delays if any</t>
  </si>
  <si>
    <t>Amendment/Open WO request  sent to Planning</t>
  </si>
  <si>
    <t>PR Raised by planning</t>
  </si>
  <si>
    <t>Amendment released by Contract/Purchase Dept</t>
  </si>
  <si>
    <t>Bill approved by Site In-charge</t>
  </si>
  <si>
    <t>Certified/SES Entry made by Site QS  (1st Level)</t>
  </si>
  <si>
    <t>B</t>
  </si>
  <si>
    <t>BILLING, HO</t>
  </si>
  <si>
    <t>Bill Received at HO QS</t>
  </si>
  <si>
    <t xml:space="preserve">Bill Processed to Billing A/C </t>
  </si>
  <si>
    <t>SES 2nd level Release</t>
  </si>
  <si>
    <t>Tax Invoice Date</t>
  </si>
  <si>
    <t xml:space="preserve">Corrected Tax Invoice Received </t>
  </si>
  <si>
    <t xml:space="preserve">Parking Date </t>
  </si>
  <si>
    <t xml:space="preserve">Received duly approved </t>
  </si>
  <si>
    <t>Posting Date</t>
  </si>
  <si>
    <t>Handedover to Acct. Dept.</t>
  </si>
  <si>
    <t>C</t>
  </si>
  <si>
    <t>ACCOUNTS</t>
  </si>
  <si>
    <t>Cheque Signing List</t>
  </si>
  <si>
    <t>Cheque handedover to Vendor.</t>
  </si>
  <si>
    <t>SAP WO</t>
  </si>
  <si>
    <t xml:space="preserve">SES NO </t>
  </si>
  <si>
    <t>:</t>
  </si>
  <si>
    <t xml:space="preserve">SAP Amount </t>
  </si>
  <si>
    <t xml:space="preserve">    </t>
  </si>
  <si>
    <t>PROJECT :SATTVA CITY</t>
  </si>
  <si>
    <t>CLIENT : SATTVA CITY PRIVATE LIMITED</t>
  </si>
  <si>
    <t>CONTRACTOR :  M/S PRAGATHI LANDSCAPERS LLP</t>
  </si>
  <si>
    <t>WO NO: 4300006116/R1  DATED : 03-10-2024</t>
  </si>
  <si>
    <t>NATURE OF WORK: HARDSCAPE WORKS</t>
  </si>
  <si>
    <t>RA BILL-04</t>
  </si>
  <si>
    <t>DATE: 14-07-2025</t>
  </si>
  <si>
    <t>SL No.</t>
  </si>
  <si>
    <t>DESCRIPTION</t>
  </si>
  <si>
    <t>BOQ AMOUNT</t>
  </si>
  <si>
    <t>PREVIOUS</t>
  </si>
  <si>
    <t>CURRENT</t>
  </si>
  <si>
    <t>CUMMULATIVE</t>
  </si>
  <si>
    <t>REMARKS</t>
  </si>
  <si>
    <t>HARDSCAPE WORKS</t>
  </si>
  <si>
    <t>SUB - TOTAL</t>
  </si>
  <si>
    <t>GST @ 18%</t>
  </si>
  <si>
    <t>GRAND TOTAL</t>
  </si>
  <si>
    <t>RA BILL-03</t>
  </si>
  <si>
    <t>DATE: 06-05-2025</t>
  </si>
  <si>
    <t>RA BILL-05 &amp; FINAL</t>
  </si>
  <si>
    <t xml:space="preserve">             DATE: 23-10-2025</t>
  </si>
  <si>
    <t>NT ITEMS</t>
  </si>
  <si>
    <t xml:space="preserve"> </t>
  </si>
  <si>
    <t>ABSTRACT</t>
  </si>
  <si>
    <t>Sr.No</t>
  </si>
  <si>
    <t>Description</t>
  </si>
  <si>
    <t>SAP CODE</t>
  </si>
  <si>
    <t>Unit</t>
  </si>
  <si>
    <t>BOQ Qty</t>
  </si>
  <si>
    <t>Rate</t>
  </si>
  <si>
    <t>Amount</t>
  </si>
  <si>
    <t>Quantity</t>
  </si>
  <si>
    <t>Remarks</t>
  </si>
  <si>
    <t>Previous</t>
  </si>
  <si>
    <t>Present</t>
  </si>
  <si>
    <t>Cumulative</t>
  </si>
  <si>
    <t xml:space="preserve"> Marketing office front area Hardscape</t>
  </si>
  <si>
    <t>LAND_BASE PREPARATION BASE PREPARATION  WORKS
Clearing and grubbing of top 150mm top soil including cutting, removing and disposing of all materials such as trees, bushes, shrubs, stumps, roots, grass, weeds, top organic soil  etc. complete.</t>
  </si>
  <si>
    <t>M2</t>
  </si>
  <si>
    <t>LAND_SUP/FlX_PIain Concrete M10 grade
PCC WORKS (1:4:8)
Providing and laying Plain cement concrete  1:4:8 mix of following to the depth at locations specified at all levels using river sand, graded granite aggregate  of 20mm and down size including base preparation, compaction.  levelling, all leads and lifts, curing and shuttering if necessary  etc., complete as per drawings. (100mm thick PCC)</t>
  </si>
  <si>
    <t>M3</t>
  </si>
  <si>
    <t>55009582
LAND_SUP/FIX_GRANITE COBBLE HARDSCAPE WORKS
Black flamed Granite Cobble Stone Providing &amp; laying of Black Granite Cobble stones of 100X100mm  over 50mm thick pcc bed to required shape, size and pattern .to required line, level, etc. all complete cost including of all materials at site, necessary earth compaction, all labour charges and other charges required to complete.
Location - Driveway paving band (75mm thick)</t>
  </si>
  <si>
    <t>55009582
LAND_SUP/FIX_GRANITE COBBLE
Same as above,  for paving band (40mm thick)- Pedestrian walkway</t>
  </si>
  <si>
    <r>
      <rPr>
        <rFont val="Rockwell"/>
        <color theme="1"/>
        <sz val="16.0"/>
      </rPr>
      <t xml:space="preserve">LAND_FIX_CONCRETE KERBS
Precast Concrete Kerb 
Receiving and fixing of Precast Concrete kerbs of size 150mm thick of approved make, on cement concrete base of 1:3:6 mix as per dwg, cost including all materials at site, necessary earth excavation, all labour Charges and other necessary charges all as per drawings.
</t>
    </r>
    <r>
      <rPr>
        <rFont val="Rockwell"/>
        <b/>
        <color theme="1"/>
        <sz val="16.0"/>
      </rPr>
      <t>Location- Along Driveway</t>
    </r>
  </si>
  <si>
    <t>M</t>
  </si>
  <si>
    <r>
      <rPr>
        <rFont val="Rockwell"/>
        <color theme="1"/>
        <sz val="16.0"/>
      </rPr>
      <t xml:space="preserve">LAND_FIX_FLUSH KERBS
Flush Kerb
Kerbs: Receiving and fixing of Concrete flush type kerbs of size 100x300x600mm  of approved make with Matte Finish, on cement concrete base of 1:3:6mix as per dwg, cost including all materials at site, necessary earth excavation. all labour charges and other necessary charges all as per drawings.
</t>
    </r>
    <r>
      <rPr>
        <rFont val="Rockwell"/>
        <b/>
        <color theme="1"/>
        <sz val="16.0"/>
      </rPr>
      <t>Location- Along Pedestrian walkway</t>
    </r>
  </si>
  <si>
    <t>Land_sup/fix_pebbles Pebbles
Supply and laying of "River washed Pebbles" of 40-50 mm dia or as per drawings.  The quoted rate shall include  the cost of supply, transport and laying in layers, pattern, etc., complete with cement mortor Location- Laid on waterbody drain</t>
  </si>
  <si>
    <t>KG</t>
  </si>
  <si>
    <t xml:space="preserve">
LAND_FIX_BALCK GRANITE
Granite Flooring
Receiving and laying in position of approved Polished Jet Black Granite stone flooring of size 20mm thick as per selection laid over a bed of minimum 35mm thick cemen mortar 1:4 to the approved pattern as per the detail drawings. The joints shall be pointed with the matching cement based  polymer grout with polished and unpolished surfaces of the granite slabs shall be finished with sealer coats as recommended  by Laticrete/ Bal Endura/  Aqua mix  or approved equivalent make and complete.
Pre-polished  granite slabs shall have the edges machine cut to precise sizes to produce very fine joints. All the exposed edges of the flooring shall be machine polished to profiles as per the detail drawings. This also includes providing top covering over the polythene  sheets for the entire flooring to protect against scratches etc.
Location- Water Feature</t>
  </si>
  <si>
    <t>F/C_FIX_Granite Cladding Granite Cladding
Receving and fixing in position of 40-50mm thick approved Polished Jet Black Granite  stone cladding to walls, columns and other vertical faces as called for fixed over a backing of avg 25mm thick cement mortar 1:4 and Grey Cement paste CM 1:1 to pattern as per the detail drawings.  The joints shall be pointed with the matching cement based  polymer grout by Laticrete or approved equivalent make and complete.  Rate includes necessary scaffolding, staging, curing, etc., complete as per the instructions of the Architect  / Engineer in charge. The slabs shall have the edges machine cut and polished  to produce very fine joints. The cladding shall be polished if required to give the final finish as
desired by architects. Rate to include  wastage,  providing necessary V-grooves in the joints, Granite insets in different vertical and horizontal levels/ plane as per the detail drawings if required.
Location- Water Feature Location- Planter</t>
  </si>
  <si>
    <t>F/C_FlX_Granite Cladding above line item
Location- Planter</t>
  </si>
  <si>
    <t>LAND_GRANITE  COPING
Granite Coping Receiving &amp; Laying of 40mm thick Polished Jet Black Granite, flamed finish coping with full nosing, edge polishing on both sides in CM 1:4 over minimum thickness of
25-30mm over the  masonry/RCC. The rate shall include cutting required size. laying, grouting, curing. edge finishing etc complete. Location-  Water Feature 300mm width</t>
  </si>
  <si>
    <t>LAND_GRANITE  COPING
above line item
Location- Planter 450 mm width</t>
  </si>
  <si>
    <t>LAND_FIX_CONCRETE PAVERS
Concrete Pavers
Receving and fixing of Concrete Pavers blocks of 200 x 100 X 80mm. laid over 35mm thick cemen mortar 1:4 , joints to be cleaned, curing, cleaning, etc. to required line, level, etc. all complete cost including of all materials at site, necessary earth compaction,  all labour charges and other charges required to complete.  Color- Dark Grey.
For Pedestrian walkway -80mm Thick Paver</t>
  </si>
  <si>
    <t>Land_SUP/Lay_Brush Finish Concrete
Broom Finish Concrete
Providing and laying of Concrete in M25 grade screed  with water cement ratio of 0.5 of average thickness of 150mm as directed during execution and shall be laid in bays of suitable sizes and to required slope in a alternate panel fashion and neatly finished with power trowelled and lines drawn as directed, Screed Concrete  shall be laid in One layer with 10 mm and down size graded stone aggregates This layer shall be thoroughly tamped, spread,incIusive of Power trowelled and finished smooth with E floating coat of neat cement. No dry cement shall be allowed to be used for finishing the surface. The  surface shall be kept well watered after it is dry for a period of 8 days. Cost Shall be inclusive of making sub base area clean by removing dead mortor/concrete by chipping and  laying the concrete in panels o 4mx4m providing suitable grooves. The surface Shall be finished with troll finish/broom  finish etc  complete.
The construction  joint shall be cut using diamond bit wheel for a width of 3 to 4mm and a depth of 30mm within 20 to 30 hours of concreting, no delay shall be acceptable. On curing and drying of the concrete the construction  joints have to be filled with sealants  as per manufacturers  specification.
Location- Entry Ramp</t>
  </si>
  <si>
    <t>LAND_POW ER TROWEL
Power Trowel with broom finish for above item</t>
  </si>
  <si>
    <t>LAND_GROOVE  CUTTING
Groove cutting for above item</t>
  </si>
  <si>
    <t>NT ITEMS-26-14127</t>
  </si>
  <si>
    <t xml:space="preserve">Land_Sup/Fix_Granular Sub Base 
Providing &amp; laying of Granular Sub-base with Coarse Graded material (Table:- 400-2) compacted thickness of 150mm   by providing, laying, spreading and compacting , spreading in uniform layers with motor grader on prepared surface, mixing by mix in place method with rotavator at OMC, and compacting with vibratory roller 8-10 tonne to achieve the desired density of 98% including protection of edges of GSB layer, cost of all materials, labour, hire charges of machinery, loading &amp; Unloading, all lead and lift etc., complete. as per the directions of eng-in- charge of work in accordance Technical Specification </t>
  </si>
  <si>
    <t>Land_SUP/FlX_Wet Mix Macadam 
Providing,laying 2 layers WMM (Wet mix macadem) with Stone aggregate with approved quality of 20mm down grade and quarry dust, well packed, correct to level. The surface shall be consolidated by 8 to 10 Tonne power road roller after spreading of well compacted earth or boulder soling as the sub base etc., complete. The finish consolidated thickness shall be 150mm.</t>
  </si>
  <si>
    <t>Land__SUP/FILL_sweet earth fill
Shifting and Filling of existing soil within the site for planter box and any other location manually
with consolidation.</t>
  </si>
  <si>
    <t>Receiving &amp; fixing reinforcement for RCC work with high yield strength ribbed cold twisted for steel of various diameters of grade Fe-500 confirming to BIS specificationincluding cutting, bending, fabricating, &amp; placing in position according to drawings &amp; binding the reinforcement with the use of 18 guage MS binding wire of double fold &amp; providing precast cement cover blocks for main reinforecements to ensure specified cover according to relevant IS code. The measurements will be in accordance with the code IS: 1200. Note: Unless noted otherwise the measurements in accordance with IS: 1200 or equivalent BS codes. However reinforcement shall be measured only in lengths of bars as actually placed in position on standard weight basis, no allowance being made in the weight for rolling margin. Authorised laps and splices only will be measured. Chairs of any shape and profile, Spacer bar of any bshape &amp; profile, cover block, wastage &amp; binding wire will not be measured &amp; shall be included in the quote rates. Quoted rate shall be deemed to have considered the above stipulation.</t>
  </si>
  <si>
    <t xml:space="preserve"> CHAMBER WORK (900*900* Depth up to 1.5mt)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t>
  </si>
  <si>
    <t>NOS</t>
  </si>
  <si>
    <t xml:space="preserve"> CHAMBER WORK (450*450* Depth up to 0.7mt)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t>
  </si>
  <si>
    <t xml:space="preserve"> CHAMBER WORK (600*600*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and including chamber cover fixing on the top etc., complete. (Note: chamber cover supply by sattva)</t>
  </si>
  <si>
    <t xml:space="preserve"> CHAMBER WORK (750*750*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t>
  </si>
  <si>
    <t xml:space="preserve"> CHAMBER WORK (300*300*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t>
  </si>
  <si>
    <t>Receiving and laying controlled Reinforced Cement Concrete of M30 grade at all levels and heights specified below using ordinary Portland cement of grade 43 from approved manufacturer, river sand, 20mm and down size coarse aggregates, necessary admixtures approved by Consultants (Conplast SP-430SRV from Fosroc or equivalent), including all leads and lifts, pumping using line pump or boom placer, vibrating/compaction, scaffolding wherever necessary, all lead and lifts, tools &amp; Plants, pumping the concrete to all levels, curing etc. complete but excluding cost of reinforcement and formwork, centering, shuttering. Depending on the size and location, the maximum depth of concreting will be decided by Engineer in casting at a time.</t>
  </si>
  <si>
    <t>Total Amount</t>
  </si>
  <si>
    <t>NT ITEMS-25-15179</t>
  </si>
  <si>
    <t>Waterproofing works</t>
  </si>
  <si>
    <t>52008807
WP_ SUP/FIX_EXPANSION BOARD
Supply and fixing of 25mm thick separation board of silplex capell HD-100 Soft board with 12mm dia dowell bars and 20mm PVC pipe with closed end filled with Grease with all material , labour and lead and lift complete as per specification.</t>
  </si>
  <si>
    <t>Flooring / Cladding</t>
  </si>
  <si>
    <t>F/C_FIX_Granite Flooring 40MM THICK STEEL GREY FLAMED FINISH GRANITE
FLOORING-Machine cut, straight edge, with paper joint and 10mm wide 8mm deep recessed pointed groove joint between different granites, as per landscape architects details. laid over the CM 1:6mix cost including of all materials at site, all labour charges and other charges required to complete.
Material Supplied by Sattva.</t>
  </si>
  <si>
    <t>Fabrication works</t>
  </si>
  <si>
    <t>53000664
FAB_SUP/FIX_Saucer Drain RECEVING AND LAYING OF SAUCER DRAIN 600*300*125 MM
Thick of approved make, on cement concrete base of 1:3:6 mix as per dwg, cost including all materials at site, necessary earth excavation, all labour Charges and other  necessary charges all as per drawings.</t>
  </si>
  <si>
    <t>Landscape</t>
  </si>
  <si>
    <t>55001982
Land_SUP/FIX_polyethylene Modular sheet
Providing and laying 300 micron High Density Polyethylene (HDPE) sheet below concrete pavement including all materials and labour complete</t>
  </si>
  <si>
    <t>NON-TENDERED ITEMS</t>
  </si>
  <si>
    <t>MEASUREMENT BACK UP</t>
  </si>
  <si>
    <t>SL.NO</t>
  </si>
  <si>
    <t>UNIT</t>
  </si>
  <si>
    <t>L</t>
  </si>
  <si>
    <t>D</t>
  </si>
  <si>
    <t>QTY</t>
  </si>
  <si>
    <t>NT-01</t>
  </si>
  <si>
    <t>SAUCER DRAIN</t>
  </si>
  <si>
    <t>RMT</t>
  </si>
  <si>
    <t>RA BILL-02</t>
  </si>
  <si>
    <t>AREA-01</t>
  </si>
  <si>
    <t>MARKETING OFFICE DROP OFF</t>
  </si>
  <si>
    <t xml:space="preserve">MAIN DRIVEWAY AREA </t>
  </si>
  <si>
    <t xml:space="preserve">RA BILL-04 </t>
  </si>
  <si>
    <t>AREA-02</t>
  </si>
  <si>
    <t xml:space="preserve">ROUNDABOUT AREA </t>
  </si>
  <si>
    <t>AREA-03</t>
  </si>
  <si>
    <t>TOTAL</t>
  </si>
  <si>
    <t>NT-02</t>
  </si>
  <si>
    <t>40MM THICK STEEL GREY FLAMED FINISH GRANITE FLOORING</t>
  </si>
  <si>
    <t>SQM</t>
  </si>
  <si>
    <t>NT-03</t>
  </si>
  <si>
    <t>HDPE SHEET  600 MICRON BELOW M30 CONCRETE</t>
  </si>
  <si>
    <t>CAR PARKING AREA</t>
  </si>
  <si>
    <t xml:space="preserve">MAIN DRIVEWAY 1 SIDE </t>
  </si>
  <si>
    <t>DEDUCTION OF COBBLE AREA</t>
  </si>
  <si>
    <t xml:space="preserve">DEDUCTION OF COBBLE AREA </t>
  </si>
  <si>
    <t>AREA-04</t>
  </si>
  <si>
    <t xml:space="preserve">CAR PARKING AREA DRIVEWAY </t>
  </si>
  <si>
    <t>DRIVEWAY AREA</t>
  </si>
  <si>
    <t>PARKING AREA</t>
  </si>
  <si>
    <t>ROUNDABOUT AREA</t>
  </si>
  <si>
    <t>DATE:23-10-2025</t>
  </si>
  <si>
    <t>MEASUREMENT BACK UP-RA BILL-05</t>
  </si>
  <si>
    <t>RA BILL-01</t>
  </si>
  <si>
    <t>DRIVEWAY FROM ROUND ABOUT TOWARD ENTRACE AREA</t>
  </si>
  <si>
    <t>CUM</t>
  </si>
  <si>
    <t>PARKING AREA-PATHWAY</t>
  </si>
  <si>
    <t>PLANTING AREA DEDUCTIONS</t>
  </si>
  <si>
    <t>AREA-2A</t>
  </si>
  <si>
    <t>PARKING AREA-KERB BASE GSB</t>
  </si>
  <si>
    <t>AREA-3A</t>
  </si>
  <si>
    <t>MEDIAN DEDUCTION</t>
  </si>
  <si>
    <t>DRIVEWAY BESIDE PATHWAY</t>
  </si>
  <si>
    <t>PARKING AREA PEDESTRIAN WALKWAY</t>
  </si>
  <si>
    <t xml:space="preserve">MARKETING OFFICE DROP OFF PATHWAY </t>
  </si>
  <si>
    <t>AREA-05</t>
  </si>
  <si>
    <t>MARKETING OFFICE DROP OFF GRANITE AREA</t>
  </si>
  <si>
    <t>AREA-06</t>
  </si>
  <si>
    <t>MARKETING OFFICE WALKWAY</t>
  </si>
  <si>
    <t>AREA-07</t>
  </si>
  <si>
    <t>AREA-08</t>
  </si>
  <si>
    <t>ROUND ABOUT</t>
  </si>
  <si>
    <t>KERB AREA GSB</t>
  </si>
  <si>
    <t xml:space="preserve">450MM KERB Below </t>
  </si>
  <si>
    <t>MARKETING OFFICE AREA ENTRANCE</t>
  </si>
  <si>
    <t>ROUND ABOUT AREA</t>
  </si>
  <si>
    <t>DRIVEWAY BESIDE WALKWAY</t>
  </si>
  <si>
    <t>DRIVEWAY BETWEEN PLANTER</t>
  </si>
  <si>
    <t>PARKING AREA KERB</t>
  </si>
  <si>
    <t>300MM KERB</t>
  </si>
  <si>
    <t>MARKETING OFFICE AREA WALKWAY</t>
  </si>
  <si>
    <t>AREA-09</t>
  </si>
  <si>
    <t>AREA-10</t>
  </si>
  <si>
    <t>AREA-11</t>
  </si>
  <si>
    <t xml:space="preserve">SAUCER DRAIN </t>
  </si>
  <si>
    <t>CARPARKING AREA PEDESTRIAN WALKWAY</t>
  </si>
  <si>
    <t xml:space="preserve">MARKETING OFFICE NORTHSIDE WALKWAY </t>
  </si>
  <si>
    <t>Pending area dedu</t>
  </si>
  <si>
    <t xml:space="preserve">CARPARKING DRIVEWAY AREA </t>
  </si>
  <si>
    <t xml:space="preserve">RABILL-04 </t>
  </si>
  <si>
    <t xml:space="preserve">AREA-01 </t>
  </si>
  <si>
    <t xml:space="preserve">NEAR MARKETING OFFICE PAVERS AREA </t>
  </si>
  <si>
    <t xml:space="preserve">MAIN DRIVEWAY BESIDE PATHWAY </t>
  </si>
  <si>
    <t xml:space="preserve">MAIN DRIVEWAY ENTRY SIDE AREA </t>
  </si>
  <si>
    <t>RA BILL-05</t>
  </si>
  <si>
    <t xml:space="preserve">INSIDE MARKETING OFFICE PLANTING AREA </t>
  </si>
  <si>
    <t>DRIVEWAY NEAR ROUND ABOUT AREA</t>
  </si>
  <si>
    <t xml:space="preserve">DRIVEWAY BESIDE KERB </t>
  </si>
  <si>
    <t xml:space="preserve">ROUNDABOUT NORTHEAST SIDE </t>
  </si>
  <si>
    <t xml:space="preserve">AROUND CYCLE PARKING AREA </t>
  </si>
  <si>
    <t xml:space="preserve">MARKETING OFFICE FRONTSIDE CENTRE MEDIAN </t>
  </si>
  <si>
    <t xml:space="preserve">MAIN DRIVEWAY EXIT SIDE AREA </t>
  </si>
  <si>
    <t>AREA-12</t>
  </si>
  <si>
    <t xml:space="preserve">CYCLE PARKING AREA ENTRY SIDE </t>
  </si>
  <si>
    <t>DRIVEWAY BESIDE KERBSTONE WORK</t>
  </si>
  <si>
    <t>CARPARKING PEDESTRIAN WALKWAY</t>
  </si>
  <si>
    <t>MARKETING OFFICE NORTHSIDE WALKWAY</t>
  </si>
  <si>
    <t xml:space="preserve">MARKETING OFFICE NORTHSIDE </t>
  </si>
  <si>
    <t xml:space="preserve">MARKETING OFFICE PEDESTRIAN WALKWAY </t>
  </si>
  <si>
    <t xml:space="preserve">DRIVEWAY BESIDE WALKWAY </t>
  </si>
  <si>
    <t>AREA-1A</t>
  </si>
  <si>
    <t>PARKING AREA-PATHWAY KERB PLUGGING</t>
  </si>
  <si>
    <t xml:space="preserve">MANNUAL MIX </t>
  </si>
  <si>
    <t>AREA-1B</t>
  </si>
  <si>
    <t>MARKETING AREA OFFICE DROP OFF AREA</t>
  </si>
  <si>
    <t>MEDIAN AREA DEDUCTION</t>
  </si>
  <si>
    <t>MARKETING OFFICE PEDESTRIAN PATHWAY</t>
  </si>
  <si>
    <t>CAR PARKING PEDESTRIAN PATHWAY</t>
  </si>
  <si>
    <t>MARKETING AREA OFFICE DROP OFF ENTRY GRANITE AREA</t>
  </si>
  <si>
    <t>MARKETING OFFICE PEDESTRIAN PATHWAY-ENTRY</t>
  </si>
  <si>
    <t xml:space="preserve">CAR PARKING </t>
  </si>
  <si>
    <t>450MM KERB Below PCC</t>
  </si>
  <si>
    <t>300MM KERB  Below PCC</t>
  </si>
  <si>
    <t xml:space="preserve">MARKETING OFFICE WALKWAY </t>
  </si>
  <si>
    <t>MAIN DRIVEWAY COBBLE STONE  AREA</t>
  </si>
  <si>
    <t xml:space="preserve">MAIN DRIVEWAY COBBLE AREA </t>
  </si>
  <si>
    <t xml:space="preserve">MAIN DRIVEWAY COBBLE ENTRENCE AREA </t>
  </si>
  <si>
    <t>JMR-084</t>
  </si>
  <si>
    <t>PARKING PATHWAY-PLANTING AREA</t>
  </si>
  <si>
    <t>NEAR PARKING AREA</t>
  </si>
  <si>
    <t>JMR-083</t>
  </si>
  <si>
    <t xml:space="preserve">MARKETING OFFICE SOUTHSIDE </t>
  </si>
  <si>
    <t>MARKETING OFFICE NORTHSIDE</t>
  </si>
  <si>
    <t>MARKETING AREA FRONT SIDE WALKWAY</t>
  </si>
  <si>
    <t>CARPARKING AREA PLANTER AREA</t>
  </si>
  <si>
    <t>JMR-203</t>
  </si>
  <si>
    <t xml:space="preserve">MAIN DRIVEWAY CENTRE MEADIAN </t>
  </si>
  <si>
    <t xml:space="preserve">MAIN DRIVEWAY BESIDE PAVERS AREA </t>
  </si>
  <si>
    <t xml:space="preserve">MAIN DRIVEWAY BESIDE PLANTER AREA </t>
  </si>
  <si>
    <t xml:space="preserve">AREA-05 </t>
  </si>
  <si>
    <t xml:space="preserve">ROUNDABOUT INSIDE AREA </t>
  </si>
  <si>
    <t xml:space="preserve">DEDUCTION OF FOUNTAIN </t>
  </si>
  <si>
    <t>PARKING  AREA WALKWAY-GREY</t>
  </si>
  <si>
    <t>DEDUCTIONS</t>
  </si>
  <si>
    <t>GREY PAVER</t>
  </si>
  <si>
    <t>DRIVEWAY BESIDE PATHWAY-GREY</t>
  </si>
  <si>
    <t>MARKETING OFFICE FRONT SIDE</t>
  </si>
  <si>
    <t>NEAR ROUNDABOUT AREA CORNER</t>
  </si>
  <si>
    <t xml:space="preserve">MARKETING OFFICE NORTHSIDE PATHWAY </t>
  </si>
  <si>
    <t xml:space="preserve">NT </t>
  </si>
  <si>
    <t xml:space="preserve">AREA-03 </t>
  </si>
  <si>
    <t xml:space="preserve">MARKETING OFFICE AROUND PAVERS </t>
  </si>
  <si>
    <t>PARKING AREA-LIGHT GREY</t>
  </si>
  <si>
    <t>CAR PARKING AREA-DARK GREY</t>
  </si>
  <si>
    <t>DRIVEWAY EXIT SIDE PAVERS AREA</t>
  </si>
  <si>
    <t>CAR PARKING AREA(HOLD QTY RA BILL-01)</t>
  </si>
  <si>
    <t>MAIN DRIVEWAY AREA</t>
  </si>
  <si>
    <t>CYCLE PARKING AREA</t>
  </si>
  <si>
    <t>HTP SOUTH SIDE</t>
  </si>
  <si>
    <t>900*900</t>
  </si>
  <si>
    <t xml:space="preserve">CHAMBER WORK </t>
  </si>
  <si>
    <t>BOREWELL AREA</t>
  </si>
  <si>
    <t>600*600</t>
  </si>
  <si>
    <t>RAK DG SIDE</t>
  </si>
  <si>
    <t>MODULAR OFFICE</t>
  </si>
  <si>
    <t>750*750</t>
  </si>
  <si>
    <t>MO ELECTRICAL ROOM</t>
  </si>
  <si>
    <t>300*300</t>
  </si>
  <si>
    <t>MOCKUP BACKSIDE</t>
  </si>
  <si>
    <t>INTERNAL COURTYARD</t>
  </si>
  <si>
    <t>300*300-(JMR)</t>
  </si>
  <si>
    <t xml:space="preserve">SQM </t>
  </si>
  <si>
    <t>`</t>
  </si>
  <si>
    <t>DRIVEWAY SIDE PEDESTRIAN WALKWAY</t>
  </si>
  <si>
    <t>AREA -01</t>
  </si>
  <si>
    <t>AREA -02</t>
  </si>
  <si>
    <t>CAR PARKING</t>
  </si>
  <si>
    <t xml:space="preserve">MAIN DRIVWAY AREA </t>
  </si>
  <si>
    <t xml:space="preserve">CAR PARKING AREA EXTENSION </t>
  </si>
  <si>
    <t xml:space="preserve">MARKETING OFFICE AROUND KERB EXCAVATION </t>
  </si>
  <si>
    <t>sqm</t>
  </si>
  <si>
    <t>S</t>
  </si>
  <si>
    <t xml:space="preserve">MODULE OFFICE FRONT SIDE </t>
  </si>
  <si>
    <t>LDPE SHEET  600 MICRON BELOW M30 CONCRETE</t>
  </si>
  <si>
    <t>NT-04</t>
  </si>
  <si>
    <t>LAND_FIX_CONCRETE PAVERS
Concrete Pavers
Receving and fixing of Concrete Pavers blocks of 200 x 100 X 80mm. laid over 35mm thick cemen mortar 1:4 , joints to be cleaned, curing, cleaning, etc. to required line, level, etc. all complete cost including of all materials at site, necessary earth compaction,  all labour charges and other charges required to complete.  Color- Dark Grey.
ForPARKING AREA -80mm Thick Paver</t>
  </si>
  <si>
    <t>DCS AND ISSUE DETAILS</t>
  </si>
  <si>
    <t>SL NO</t>
  </si>
  <si>
    <t xml:space="preserve">DCNOS </t>
  </si>
  <si>
    <t>DATE</t>
  </si>
  <si>
    <t>GSB</t>
  </si>
  <si>
    <t>WET MIX</t>
  </si>
  <si>
    <t>M SAND</t>
  </si>
  <si>
    <t>20MM JELLY</t>
  </si>
  <si>
    <t>CEMENT</t>
  </si>
  <si>
    <t>BAGS</t>
  </si>
  <si>
    <t>4" SOLID BLOCK</t>
  </si>
  <si>
    <t>6" BLOCK</t>
  </si>
  <si>
    <t>DC/ ISSUE SLIPS</t>
  </si>
  <si>
    <t>KERB STONE</t>
  </si>
  <si>
    <t>069</t>
  </si>
  <si>
    <t>KERB STONE 600*450*100MM</t>
  </si>
  <si>
    <t>2830</t>
  </si>
  <si>
    <t>FULL BATTER</t>
  </si>
  <si>
    <t>2829</t>
  </si>
  <si>
    <t>070</t>
  </si>
  <si>
    <t>2847</t>
  </si>
  <si>
    <t>2845</t>
  </si>
  <si>
    <t>041</t>
  </si>
  <si>
    <t>3648</t>
  </si>
  <si>
    <t>004</t>
  </si>
  <si>
    <t>KERB STONE 600*300*100 MM</t>
  </si>
  <si>
    <t>3277</t>
  </si>
  <si>
    <t>FLUSH</t>
  </si>
  <si>
    <t>078</t>
  </si>
  <si>
    <t>2947</t>
  </si>
  <si>
    <t>021</t>
  </si>
  <si>
    <t>3532</t>
  </si>
  <si>
    <t>3531</t>
  </si>
  <si>
    <t>028</t>
  </si>
  <si>
    <t>3599</t>
  </si>
  <si>
    <t>3597</t>
  </si>
  <si>
    <t>100</t>
  </si>
  <si>
    <t>KERB STONE 600*450*150 MM</t>
  </si>
  <si>
    <t>3230</t>
  </si>
  <si>
    <t>034</t>
  </si>
  <si>
    <t>035</t>
  </si>
  <si>
    <t>41</t>
  </si>
  <si>
    <t>SAUCER DRAIN 600*300*125 MM</t>
  </si>
  <si>
    <t>3229</t>
  </si>
  <si>
    <t>3228</t>
  </si>
  <si>
    <t>2948</t>
  </si>
  <si>
    <t>SAUCER DRAIN 600*300*150 MM</t>
  </si>
  <si>
    <t>3611</t>
  </si>
  <si>
    <t>3612</t>
  </si>
  <si>
    <t>072</t>
  </si>
  <si>
    <t>2874</t>
  </si>
  <si>
    <t>064</t>
  </si>
  <si>
    <t>3598</t>
  </si>
  <si>
    <t>CONCRETE PAVERS</t>
  </si>
  <si>
    <t>CONCRETE PAVERS LIGHT GREY-100*200*60MM</t>
  </si>
  <si>
    <t>SQFT</t>
  </si>
  <si>
    <t>042</t>
  </si>
  <si>
    <t>3649</t>
  </si>
  <si>
    <t>3623</t>
  </si>
  <si>
    <t>040</t>
  </si>
  <si>
    <t>CONCRETE PAVERS DARK GREY-100*200*80MM</t>
  </si>
  <si>
    <t>3278</t>
  </si>
  <si>
    <t>2873</t>
  </si>
  <si>
    <t>CONCRETE PAVERS BLACK-100*200*80MM</t>
  </si>
  <si>
    <t>3650</t>
  </si>
  <si>
    <t>053</t>
  </si>
  <si>
    <t>3782</t>
  </si>
  <si>
    <t>3781</t>
  </si>
  <si>
    <t>054</t>
  </si>
  <si>
    <t>GRANITE</t>
  </si>
  <si>
    <t>083</t>
  </si>
  <si>
    <t>GRANITE SADARAHALLI ANTIQUE-18MM THICK</t>
  </si>
  <si>
    <t>GRANITE SADARAHALLI ANTIQUE-30MM THICK</t>
  </si>
  <si>
    <t>GRAITE JET BLACK POLISH 50MM THICK</t>
  </si>
  <si>
    <t>CONCRETE</t>
  </si>
  <si>
    <t>7791</t>
  </si>
  <si>
    <t>RMC-M10</t>
  </si>
  <si>
    <t>IS NO-039</t>
  </si>
  <si>
    <t>7801</t>
  </si>
  <si>
    <t>7792</t>
  </si>
  <si>
    <t>7879</t>
  </si>
  <si>
    <t>7881</t>
  </si>
  <si>
    <t>7877</t>
  </si>
  <si>
    <t>8334</t>
  </si>
  <si>
    <t>8338</t>
  </si>
  <si>
    <t>8362</t>
  </si>
  <si>
    <t>8430</t>
  </si>
  <si>
    <t>8431</t>
  </si>
  <si>
    <t>8432</t>
  </si>
  <si>
    <t>8433</t>
  </si>
  <si>
    <t>8509</t>
  </si>
  <si>
    <t>8516</t>
  </si>
  <si>
    <t>8581</t>
  </si>
  <si>
    <t>8821</t>
  </si>
  <si>
    <t>9063</t>
  </si>
  <si>
    <t>9065</t>
  </si>
  <si>
    <t>9141</t>
  </si>
  <si>
    <t>157742</t>
  </si>
  <si>
    <t>157763</t>
  </si>
  <si>
    <t>9378</t>
  </si>
  <si>
    <t>22</t>
  </si>
  <si>
    <t>230</t>
  </si>
  <si>
    <t>556</t>
  </si>
  <si>
    <t>235</t>
  </si>
  <si>
    <t>675</t>
  </si>
  <si>
    <t>786</t>
  </si>
  <si>
    <t>804</t>
  </si>
  <si>
    <t>825</t>
  </si>
  <si>
    <t>1088</t>
  </si>
  <si>
    <t>1182</t>
  </si>
  <si>
    <t>1153</t>
  </si>
  <si>
    <t>006</t>
  </si>
  <si>
    <t>013</t>
  </si>
  <si>
    <t>015</t>
  </si>
  <si>
    <t>STEEL 8MM DIA</t>
  </si>
  <si>
    <t>MT</t>
  </si>
  <si>
    <t>065</t>
  </si>
  <si>
    <t xml:space="preserve">OPC 43 GRADE CEMENT </t>
  </si>
  <si>
    <t xml:space="preserve">BAGS </t>
  </si>
  <si>
    <t>YECD1010794</t>
  </si>
  <si>
    <t>018</t>
  </si>
  <si>
    <t>RMC-M30</t>
  </si>
  <si>
    <t>23</t>
  </si>
  <si>
    <t>664</t>
  </si>
  <si>
    <t>012</t>
  </si>
  <si>
    <t>016</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</si>
</sst>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 #,##0.00_ ;_ * \-#,##0.00_ ;_ * &quot;-&quot;??_ ;_ @_ "/>
    <numFmt numFmtId="165" formatCode="_ * #,##0_ ;_ * \-#,##0_ ;_ * &quot;-&quot;??_ ;_ @_ "/>
    <numFmt numFmtId="166" formatCode="_(* #,##0.00_);_(* \(#,##0.00\);_(* &quot;-&quot;??_);_(@_)"/>
    <numFmt numFmtId="167" formatCode="_(* #,##0.000000000000_);_(* \(#,##0.000000000000\);_(* &quot;-&quot;??_);_(@_)"/>
    <numFmt numFmtId="168" formatCode="_(* #,##0.000_);_(* \(#,##0.000\);_(* &quot;-&quot;??_);_(@_)"/>
    <numFmt numFmtId="169" formatCode="_(* #,##0_);_(* \(#,##0\);_(* &quot;-&quot;??_);_(@_)"/>
    <numFmt numFmtId="170" formatCode="_ * #,##0.000_ ;_ * \-#,##0.000_ ;_ * &quot;-&quot;??_ ;_ @_ "/>
  </numFmts>
  <fonts count="21">
    <font>
      <sz val="11.0"/>
      <color theme="1"/>
      <name val="Calibri"/>
      <scheme val="minor"/>
    </font>
    <font>
      <b/>
      <sz val="11.0"/>
      <color theme="1"/>
      <name val="Cambria"/>
    </font>
    <font>
      <sz val="11.0"/>
      <color theme="1"/>
      <name val="Cambria"/>
    </font>
    <font/>
    <font>
      <sz val="11.0"/>
      <color theme="1"/>
      <name val="Rockwell"/>
    </font>
    <font>
      <b/>
      <sz val="11.0"/>
      <color theme="1"/>
      <name val="Rockwell"/>
    </font>
    <font>
      <b/>
      <sz val="18.0"/>
      <color theme="1"/>
      <name val="Rockwell"/>
    </font>
    <font>
      <sz val="18.0"/>
      <color theme="1"/>
      <name val="Rockwell"/>
    </font>
    <font>
      <b/>
      <sz val="16.0"/>
      <color rgb="FF000000"/>
      <name val="Rockwell"/>
    </font>
    <font>
      <sz val="16.0"/>
      <color theme="1"/>
      <name val="Rockwell"/>
    </font>
    <font>
      <b/>
      <sz val="16.0"/>
      <color theme="1"/>
      <name val="Rockwell"/>
    </font>
    <font>
      <sz val="16.0"/>
      <color rgb="FF000000"/>
      <name val="Rockwell"/>
    </font>
    <font>
      <sz val="12.0"/>
      <color theme="1"/>
      <name val="Rockwell"/>
    </font>
    <font>
      <sz val="12.0"/>
      <color theme="1"/>
      <name val="Calibri"/>
    </font>
    <font>
      <b/>
      <sz val="14.0"/>
      <color theme="1"/>
      <name val="Rockwell"/>
    </font>
    <font>
      <b/>
      <sz val="12.0"/>
      <color theme="1"/>
      <name val="Rockwell"/>
    </font>
    <font>
      <b/>
      <sz val="12.0"/>
      <color rgb="FFC00000"/>
      <name val="Rockwell"/>
    </font>
    <font>
      <sz val="14.0"/>
      <color theme="1"/>
      <name val="Rockwell"/>
    </font>
    <font>
      <b/>
      <sz val="11.0"/>
      <color rgb="FFC00000"/>
      <name val="Rockwell"/>
    </font>
    <font>
      <sz val="11.0"/>
      <color theme="1"/>
      <name val="Calibri"/>
    </font>
    <font>
      <b/>
      <sz val="8.0"/>
      <color theme="1"/>
      <name val="Calibri"/>
    </font>
  </fonts>
  <fills count="13">
    <fill>
      <patternFill patternType="none"/>
    </fill>
    <fill>
      <patternFill patternType="lightGray"/>
    </fill>
    <fill>
      <patternFill patternType="solid">
        <fgColor theme="0"/>
        <bgColor theme="0"/>
      </patternFill>
    </fill>
    <fill>
      <patternFill patternType="solid">
        <fgColor rgb="FFBDD6EE"/>
        <bgColor rgb="FFBDD6EE"/>
      </patternFill>
    </fill>
    <fill>
      <patternFill patternType="solid">
        <fgColor rgb="FFD8D8D8"/>
        <bgColor rgb="FFD8D8D8"/>
      </patternFill>
    </fill>
    <fill>
      <patternFill patternType="solid">
        <fgColor rgb="FFD9E2F3"/>
        <bgColor rgb="FFD9E2F3"/>
      </patternFill>
    </fill>
    <fill>
      <patternFill patternType="solid">
        <fgColor rgb="FFD6DCE4"/>
        <bgColor rgb="FFD6DCE4"/>
      </patternFill>
    </fill>
    <fill>
      <patternFill patternType="solid">
        <fgColor rgb="FFC5E0B3"/>
        <bgColor rgb="FFC5E0B3"/>
      </patternFill>
    </fill>
    <fill>
      <patternFill patternType="solid">
        <fgColor rgb="FFF7CAAC"/>
        <bgColor rgb="FFF7CAAC"/>
      </patternFill>
    </fill>
    <fill>
      <patternFill patternType="solid">
        <fgColor rgb="FFFFFF00"/>
        <bgColor rgb="FFFFFF00"/>
      </patternFill>
    </fill>
    <fill>
      <patternFill patternType="solid">
        <fgColor rgb="FFFEF2CB"/>
        <bgColor rgb="FFFEF2CB"/>
      </patternFill>
    </fill>
    <fill>
      <patternFill patternType="solid">
        <fgColor rgb="FFFFE598"/>
        <bgColor rgb="FFFFE598"/>
      </patternFill>
    </fill>
    <fill>
      <patternFill patternType="solid">
        <fgColor rgb="FFFFC000"/>
        <bgColor rgb="FFFFC000"/>
      </patternFill>
    </fill>
  </fills>
  <borders count="6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thin">
        <color rgb="FF000000"/>
      </right>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hair">
        <color rgb="FF000000"/>
      </bottom>
    </border>
    <border>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top style="hair">
        <color rgb="FF000000"/>
      </top>
      <bottom style="hair">
        <color rgb="FF000000"/>
      </bottom>
    </border>
    <border>
      <left style="hair">
        <color rgb="FF000000"/>
      </left>
      <top style="hair">
        <color rgb="FF000000"/>
      </top>
      <bottom style="hair">
        <color rgb="FF000000"/>
      </bottom>
    </border>
    <border>
      <right style="medium">
        <color rgb="FF000000"/>
      </right>
      <top style="hair">
        <color rgb="FF000000"/>
      </top>
      <bottom style="hair">
        <color rgb="FF000000"/>
      </bottom>
    </border>
    <border>
      <left style="medium">
        <color rgb="FF000000"/>
      </left>
      <right style="hair">
        <color rgb="FF000000"/>
      </right>
      <top style="hair">
        <color rgb="FF000000"/>
      </top>
      <bottom style="hair">
        <color rgb="FF00000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medium">
        <color rgb="FF000000"/>
      </left>
      <right style="hair">
        <color rgb="FF000000"/>
      </right>
      <top style="medium">
        <color rgb="FF000000"/>
      </top>
      <bottom style="hair">
        <color rgb="FF000000"/>
      </bottom>
    </border>
    <border>
      <left style="hair">
        <color rgb="FF000000"/>
      </left>
      <right style="hair">
        <color rgb="FF000000"/>
      </right>
      <top style="hair">
        <color rgb="FF000000"/>
      </top>
    </border>
    <border>
      <top style="medium">
        <color rgb="FF000000"/>
      </top>
      <bottom style="hair">
        <color rgb="FF000000"/>
      </bottom>
    </border>
    <border>
      <right style="medium">
        <color rgb="FF000000"/>
      </right>
      <top style="medium">
        <color rgb="FF000000"/>
      </top>
      <bottom style="hair">
        <color rgb="FF000000"/>
      </bottom>
    </border>
    <border>
      <left style="medium">
        <color rgb="FF000000"/>
      </left>
      <right style="hair">
        <color rgb="FF000000"/>
      </right>
      <top style="hair">
        <color rgb="FF000000"/>
      </top>
    </border>
    <border>
      <left style="medium">
        <color rgb="FF000000"/>
      </left>
      <right style="hair">
        <color rgb="FF000000"/>
      </right>
      <bottom style="hair">
        <color rgb="FF000000"/>
      </bottom>
    </border>
    <border>
      <left style="hair">
        <color rgb="FF000000"/>
      </left>
      <right style="hair">
        <color rgb="FF000000"/>
      </right>
      <top style="hair">
        <color rgb="FF000000"/>
      </top>
      <bottom/>
    </border>
    <border>
      <left style="hair">
        <color rgb="FF000000"/>
      </left>
      <right style="medium">
        <color rgb="FF000000"/>
      </right>
      <top style="hair">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hair">
        <color rgb="FF000000"/>
      </left>
      <bottom style="hair">
        <color rgb="FF000000"/>
      </bottom>
    </border>
    <border>
      <right style="hair">
        <color rgb="FF000000"/>
      </right>
    </border>
    <border>
      <left style="hair">
        <color rgb="FF000000"/>
      </left>
    </border>
    <border>
      <left style="hair">
        <color rgb="FF000000"/>
      </left>
      <top style="hair">
        <color rgb="FF000000"/>
      </top>
      <bottom style="medium">
        <color rgb="FF000000"/>
      </bottom>
    </border>
    <border>
      <right style="medium">
        <color rgb="FF000000"/>
      </right>
      <top style="hair">
        <color rgb="FF000000"/>
      </top>
      <bottom style="medium">
        <color rgb="FF000000"/>
      </bottom>
    </border>
    <border>
      <left style="hair">
        <color rgb="FF000000"/>
      </left>
      <right style="hair">
        <color rgb="FF000000"/>
      </right>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right style="medium">
        <color rgb="FF000000"/>
      </right>
      <top style="hair">
        <color rgb="FF000000"/>
      </top>
    </border>
    <border>
      <left style="hair">
        <color rgb="FF000000"/>
      </left>
      <right style="hair">
        <color rgb="FF000000"/>
      </right>
    </border>
    <border>
      <left/>
      <right/>
      <top/>
      <bottom/>
    </border>
  </borders>
  <cellStyleXfs count="1">
    <xf borderId="0" fillId="0" fontId="0" numFmtId="0" applyAlignment="1" applyFont="1"/>
  </cellStyleXfs>
  <cellXfs count="417">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2" fillId="0" fontId="1" numFmtId="0" xfId="0" applyAlignment="1" applyBorder="1" applyFont="1">
      <alignment horizontal="left"/>
    </xf>
    <xf borderId="2" fillId="0" fontId="1" numFmtId="0" xfId="0" applyAlignment="1" applyBorder="1" applyFont="1">
      <alignment horizontal="right"/>
    </xf>
    <xf borderId="3" fillId="0" fontId="1" numFmtId="0" xfId="0" applyAlignment="1" applyBorder="1" applyFont="1">
      <alignment horizontal="left"/>
    </xf>
    <xf borderId="0" fillId="0" fontId="2" numFmtId="0" xfId="0" applyFont="1"/>
    <xf borderId="4" fillId="0" fontId="1" numFmtId="0" xfId="0" applyBorder="1" applyFont="1"/>
    <xf borderId="5" fillId="0" fontId="2" numFmtId="0" xfId="0" applyBorder="1" applyFont="1"/>
    <xf borderId="0" fillId="0" fontId="2" numFmtId="0" xfId="0" applyAlignment="1" applyFont="1">
      <alignment horizontal="left"/>
    </xf>
    <xf borderId="4" fillId="0" fontId="1" numFmtId="0" xfId="0" applyAlignment="1" applyBorder="1" applyFont="1">
      <alignment shrinkToFit="0" wrapText="1"/>
    </xf>
    <xf borderId="4" fillId="0" fontId="2" numFmtId="0" xfId="0" applyAlignment="1" applyBorder="1" applyFont="1">
      <alignment vertical="center"/>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horizontal="center"/>
    </xf>
    <xf borderId="6" fillId="0" fontId="1" numFmtId="0" xfId="0" applyAlignment="1" applyBorder="1" applyFont="1">
      <alignment horizontal="center" vertical="center"/>
    </xf>
    <xf borderId="7" fillId="0" fontId="3" numFmtId="0" xfId="0" applyBorder="1" applyFont="1"/>
    <xf borderId="8" fillId="0" fontId="3" numFmtId="0" xfId="0" applyBorder="1" applyFont="1"/>
    <xf borderId="9" fillId="0" fontId="1" numFmtId="0" xfId="0" applyAlignment="1" applyBorder="1" applyFont="1">
      <alignment horizontal="center" shrinkToFit="0" vertical="center" wrapText="1"/>
    </xf>
    <xf borderId="9" fillId="0" fontId="1" numFmtId="0" xfId="0" applyAlignment="1" applyBorder="1" applyFont="1">
      <alignment horizontal="center" vertical="center"/>
    </xf>
    <xf borderId="10" fillId="0" fontId="2" numFmtId="0" xfId="0" applyAlignment="1" applyBorder="1" applyFont="1">
      <alignment horizontal="center"/>
    </xf>
    <xf borderId="11" fillId="0" fontId="2" numFmtId="0" xfId="0" applyBorder="1" applyFont="1"/>
    <xf borderId="11" fillId="0" fontId="2" numFmtId="0" xfId="0" applyAlignment="1" applyBorder="1" applyFont="1">
      <alignment horizontal="center" vertical="center"/>
    </xf>
    <xf borderId="11" fillId="0" fontId="2" numFmtId="0" xfId="0" applyAlignment="1" applyBorder="1" applyFont="1">
      <alignment horizontal="center"/>
    </xf>
    <xf borderId="12" fillId="0" fontId="2" numFmtId="0" xfId="0" applyBorder="1" applyFont="1"/>
    <xf borderId="13" fillId="0" fontId="1" numFmtId="0" xfId="0" applyAlignment="1" applyBorder="1" applyFont="1">
      <alignment horizontal="center" vertical="center"/>
    </xf>
    <xf borderId="14" fillId="0" fontId="1" numFmtId="0" xfId="0" applyAlignment="1" applyBorder="1" applyFont="1">
      <alignment vertical="center"/>
    </xf>
    <xf borderId="14" fillId="0" fontId="2" numFmtId="0" xfId="0" applyAlignment="1" applyBorder="1" applyFont="1">
      <alignment horizontal="center" vertical="center"/>
    </xf>
    <xf borderId="15" fillId="0" fontId="2" numFmtId="0" xfId="0" applyAlignment="1" applyBorder="1" applyFont="1">
      <alignment vertical="center"/>
    </xf>
    <xf borderId="13" fillId="0" fontId="2" numFmtId="0" xfId="0" applyAlignment="1" applyBorder="1" applyFont="1">
      <alignment horizontal="center" vertical="center"/>
    </xf>
    <xf borderId="14" fillId="0" fontId="2" numFmtId="0" xfId="0" applyAlignment="1" applyBorder="1" applyFont="1">
      <alignment vertical="center"/>
    </xf>
    <xf borderId="14" fillId="0" fontId="2" numFmtId="14" xfId="0" applyAlignment="1" applyBorder="1" applyFont="1" applyNumberFormat="1">
      <alignment horizontal="center" vertical="center"/>
    </xf>
    <xf borderId="15" fillId="0" fontId="2" numFmtId="0" xfId="0" applyAlignment="1" applyBorder="1" applyFont="1">
      <alignment shrinkToFit="0" vertical="center" wrapText="1"/>
    </xf>
    <xf borderId="14" fillId="0" fontId="2" numFmtId="0" xfId="0" applyAlignment="1" applyBorder="1" applyFont="1">
      <alignment shrinkToFit="0" vertical="center" wrapText="1"/>
    </xf>
    <xf borderId="14" fillId="0" fontId="2" numFmtId="14" xfId="0" applyAlignment="1" applyBorder="1" applyFont="1" applyNumberFormat="1">
      <alignment horizontal="center" shrinkToFit="0" vertical="center" wrapText="1"/>
    </xf>
    <xf borderId="16" fillId="0" fontId="2" numFmtId="0" xfId="0" applyAlignment="1" applyBorder="1" applyFont="1">
      <alignment horizontal="center" vertical="center"/>
    </xf>
    <xf borderId="17" fillId="0" fontId="2" numFmtId="0" xfId="0" applyAlignment="1" applyBorder="1" applyFont="1">
      <alignment vertical="center"/>
    </xf>
    <xf borderId="17" fillId="0" fontId="2" numFmtId="14" xfId="0" applyAlignment="1" applyBorder="1" applyFont="1" applyNumberFormat="1">
      <alignment horizontal="center" vertical="center"/>
    </xf>
    <xf borderId="17" fillId="0" fontId="2" numFmtId="0" xfId="0" applyAlignment="1" applyBorder="1" applyFont="1">
      <alignment horizontal="center" vertical="center"/>
    </xf>
    <xf borderId="18" fillId="0" fontId="2" numFmtId="0" xfId="0" applyAlignment="1" applyBorder="1" applyFont="1">
      <alignment vertical="center"/>
    </xf>
    <xf borderId="4" fillId="0" fontId="2" numFmtId="0" xfId="0" applyAlignment="1" applyBorder="1" applyFont="1">
      <alignment horizontal="center" vertical="center"/>
    </xf>
    <xf borderId="0" fillId="0" fontId="2" numFmtId="14" xfId="0" applyAlignment="1" applyFont="1" applyNumberFormat="1">
      <alignment horizontal="center" vertical="center"/>
    </xf>
    <xf borderId="5" fillId="0" fontId="2" numFmtId="0" xfId="0" applyAlignment="1" applyBorder="1" applyFont="1">
      <alignment vertical="center"/>
    </xf>
    <xf borderId="0" fillId="0" fontId="1" numFmtId="0" xfId="0" applyFont="1"/>
    <xf borderId="5" fillId="0" fontId="1" numFmtId="0" xfId="0" applyBorder="1" applyFont="1"/>
    <xf borderId="19" fillId="0" fontId="1" numFmtId="0" xfId="0" applyBorder="1" applyFont="1"/>
    <xf borderId="20" fillId="0" fontId="1" numFmtId="0" xfId="0" applyBorder="1" applyFont="1"/>
    <xf borderId="20" fillId="0" fontId="2" numFmtId="0" xfId="0" applyAlignment="1" applyBorder="1" applyFont="1">
      <alignment horizontal="center" vertical="center"/>
    </xf>
    <xf borderId="20" fillId="0" fontId="2" numFmtId="0" xfId="0" applyAlignment="1" applyBorder="1" applyFont="1">
      <alignment horizontal="center"/>
    </xf>
    <xf borderId="21" fillId="0" fontId="2" numFmtId="0" xfId="0" applyBorder="1" applyFont="1"/>
    <xf borderId="0" fillId="0" fontId="2" numFmtId="4" xfId="0" applyFont="1" applyNumberFormat="1"/>
    <xf borderId="0" fillId="0" fontId="4" numFmtId="0" xfId="0" applyAlignment="1" applyFont="1">
      <alignment horizontal="center" vertical="center"/>
    </xf>
    <xf borderId="22" fillId="0" fontId="5" numFmtId="1" xfId="0" applyAlignment="1" applyBorder="1" applyFont="1" applyNumberFormat="1">
      <alignment horizontal="left" vertical="center"/>
    </xf>
    <xf borderId="23" fillId="0" fontId="3" numFmtId="0" xfId="0" applyBorder="1" applyFont="1"/>
    <xf borderId="24" fillId="0" fontId="5" numFmtId="0" xfId="0" applyAlignment="1" applyBorder="1" applyFont="1">
      <alignment horizontal="center" vertical="center"/>
    </xf>
    <xf borderId="24" fillId="0" fontId="5" numFmtId="164" xfId="0" applyAlignment="1" applyBorder="1" applyFont="1" applyNumberFormat="1">
      <alignment horizontal="center" vertical="center"/>
    </xf>
    <xf borderId="25" fillId="0" fontId="5" numFmtId="164" xfId="0" applyAlignment="1" applyBorder="1" applyFont="1" applyNumberFormat="1">
      <alignment horizontal="center" vertical="center"/>
    </xf>
    <xf borderId="26" fillId="0" fontId="5" numFmtId="1" xfId="0" applyAlignment="1" applyBorder="1" applyFont="1" applyNumberFormat="1">
      <alignment horizontal="left" vertical="center"/>
    </xf>
    <xf borderId="27" fillId="0" fontId="3" numFmtId="0" xfId="0" applyBorder="1" applyFont="1"/>
    <xf borderId="14" fillId="0" fontId="5" numFmtId="0" xfId="0" applyAlignment="1" applyBorder="1" applyFont="1">
      <alignment horizontal="center" vertical="center"/>
    </xf>
    <xf borderId="14" fillId="0" fontId="5" numFmtId="164" xfId="0" applyAlignment="1" applyBorder="1" applyFont="1" applyNumberFormat="1">
      <alignment horizontal="center" vertical="center"/>
    </xf>
    <xf borderId="28" fillId="0" fontId="5" numFmtId="164" xfId="0" applyAlignment="1" applyBorder="1" applyFont="1" applyNumberFormat="1">
      <alignment horizontal="center" vertical="center"/>
    </xf>
    <xf borderId="26" fillId="2" fontId="5" numFmtId="164" xfId="0" applyAlignment="1" applyBorder="1" applyFill="1" applyFont="1" applyNumberFormat="1">
      <alignment horizontal="center" vertical="center"/>
    </xf>
    <xf borderId="29" fillId="0" fontId="3" numFmtId="0" xfId="0" applyBorder="1" applyFont="1"/>
    <xf borderId="30" fillId="2" fontId="5" numFmtId="164" xfId="0" applyAlignment="1" applyBorder="1" applyFont="1" applyNumberFormat="1">
      <alignment horizontal="center" vertical="center"/>
    </xf>
    <xf borderId="31" fillId="0" fontId="3" numFmtId="0" xfId="0" applyBorder="1" applyFont="1"/>
    <xf borderId="32" fillId="3" fontId="5" numFmtId="164" xfId="0" applyAlignment="1" applyBorder="1" applyFill="1" applyFont="1" applyNumberFormat="1">
      <alignment horizontal="center" vertical="center"/>
    </xf>
    <xf borderId="14" fillId="3" fontId="5" numFmtId="164" xfId="0" applyAlignment="1" applyBorder="1" applyFont="1" applyNumberFormat="1">
      <alignment horizontal="center" vertical="center"/>
    </xf>
    <xf borderId="14" fillId="3" fontId="5" numFmtId="164" xfId="0" applyAlignment="1" applyBorder="1" applyFont="1" applyNumberFormat="1">
      <alignment horizontal="center" shrinkToFit="0" vertical="center" wrapText="1"/>
    </xf>
    <xf borderId="28" fillId="3" fontId="5" numFmtId="164" xfId="0" applyAlignment="1" applyBorder="1" applyFont="1" applyNumberFormat="1">
      <alignment horizontal="center" vertical="center"/>
    </xf>
    <xf borderId="32" fillId="0" fontId="5" numFmtId="164" xfId="0" applyAlignment="1" applyBorder="1" applyFont="1" applyNumberFormat="1">
      <alignment horizontal="center" vertical="center"/>
    </xf>
    <xf borderId="14" fillId="0" fontId="5" numFmtId="164" xfId="0" applyAlignment="1" applyBorder="1" applyFont="1" applyNumberFormat="1">
      <alignment horizontal="center" shrinkToFit="0" vertical="center" wrapText="1"/>
    </xf>
    <xf borderId="33" fillId="0" fontId="5" numFmtId="164" xfId="0" applyAlignment="1" applyBorder="1" applyFont="1" applyNumberFormat="1">
      <alignment horizontal="center" vertical="center"/>
    </xf>
    <xf borderId="34" fillId="0" fontId="5" numFmtId="164" xfId="0" applyAlignment="1" applyBorder="1" applyFont="1" applyNumberFormat="1">
      <alignment horizontal="center" vertical="center"/>
    </xf>
    <xf borderId="35" fillId="0" fontId="5" numFmtId="164" xfId="0" applyAlignment="1" applyBorder="1" applyFont="1" applyNumberFormat="1">
      <alignment horizontal="center" vertical="center"/>
    </xf>
    <xf borderId="0" fillId="0" fontId="4" numFmtId="0" xfId="0" applyFont="1"/>
    <xf borderId="36" fillId="0" fontId="5" numFmtId="1" xfId="0" applyBorder="1" applyFont="1" applyNumberFormat="1"/>
    <xf borderId="24" fillId="0" fontId="5" numFmtId="0" xfId="0" applyBorder="1" applyFont="1"/>
    <xf borderId="24" fillId="0" fontId="5" numFmtId="164" xfId="0" applyBorder="1" applyFont="1" applyNumberFormat="1"/>
    <xf borderId="25" fillId="0" fontId="5" numFmtId="164" xfId="0" applyBorder="1" applyFont="1" applyNumberFormat="1"/>
    <xf borderId="32" fillId="0" fontId="5" numFmtId="1" xfId="0" applyBorder="1" applyFont="1" applyNumberFormat="1"/>
    <xf borderId="14" fillId="0" fontId="5" numFmtId="1" xfId="0" applyAlignment="1" applyBorder="1" applyFont="1" applyNumberFormat="1">
      <alignment shrinkToFit="0" vertical="top" wrapText="1"/>
    </xf>
    <xf borderId="14" fillId="0" fontId="5" numFmtId="0" xfId="0" applyBorder="1" applyFont="1"/>
    <xf borderId="14" fillId="0" fontId="5" numFmtId="164" xfId="0" applyBorder="1" applyFont="1" applyNumberFormat="1"/>
    <xf borderId="28" fillId="0" fontId="5" numFmtId="164" xfId="0" applyBorder="1" applyFont="1" applyNumberFormat="1"/>
    <xf borderId="26" fillId="2" fontId="5" numFmtId="164" xfId="0" applyAlignment="1" applyBorder="1" applyFont="1" applyNumberFormat="1">
      <alignment horizontal="center"/>
    </xf>
    <xf borderId="30" fillId="2" fontId="5" numFmtId="164" xfId="0" applyAlignment="1" applyBorder="1" applyFont="1" applyNumberFormat="1">
      <alignment horizontal="center"/>
    </xf>
    <xf borderId="32" fillId="0" fontId="5" numFmtId="164" xfId="0" applyBorder="1" applyFont="1" applyNumberFormat="1"/>
    <xf borderId="32" fillId="3" fontId="5" numFmtId="164" xfId="0" applyBorder="1" applyFont="1" applyNumberFormat="1"/>
    <xf borderId="14" fillId="3" fontId="5" numFmtId="164" xfId="0" applyBorder="1" applyFont="1" applyNumberFormat="1"/>
    <xf borderId="28" fillId="3" fontId="5" numFmtId="164" xfId="0" applyBorder="1" applyFont="1" applyNumberFormat="1"/>
    <xf borderId="33" fillId="0" fontId="5" numFmtId="164" xfId="0" applyBorder="1" applyFont="1" applyNumberFormat="1"/>
    <xf borderId="34" fillId="0" fontId="5" numFmtId="164" xfId="0" applyBorder="1" applyFont="1" applyNumberFormat="1"/>
    <xf borderId="35" fillId="0" fontId="5" numFmtId="164" xfId="0" applyBorder="1" applyFont="1" applyNumberFormat="1"/>
    <xf borderId="30" fillId="2" fontId="5" numFmtId="164" xfId="0" applyAlignment="1" applyBorder="1" applyFont="1" applyNumberFormat="1">
      <alignment horizontal="left" vertical="center"/>
    </xf>
    <xf borderId="14" fillId="0" fontId="5" numFmtId="165" xfId="0" applyAlignment="1" applyBorder="1" applyFont="1" applyNumberFormat="1">
      <alignment horizontal="center" vertical="center"/>
    </xf>
    <xf borderId="14" fillId="3" fontId="5" numFmtId="165" xfId="0" applyAlignment="1" applyBorder="1" applyFont="1" applyNumberFormat="1">
      <alignment horizontal="center" vertical="center"/>
    </xf>
    <xf borderId="14" fillId="0" fontId="6" numFmtId="0" xfId="0" applyAlignment="1" applyBorder="1" applyFont="1">
      <alignment horizontal="left"/>
    </xf>
    <xf borderId="14" fillId="0" fontId="7" numFmtId="0" xfId="0" applyAlignment="1" applyBorder="1" applyFont="1">
      <alignment horizontal="left"/>
    </xf>
    <xf borderId="14" fillId="0" fontId="6" numFmtId="0" xfId="0" applyAlignment="1" applyBorder="1" applyFont="1">
      <alignment vertical="center"/>
    </xf>
    <xf borderId="14" fillId="0" fontId="6" numFmtId="164" xfId="0" applyAlignment="1" applyBorder="1" applyFont="1" applyNumberFormat="1">
      <alignment vertical="center"/>
    </xf>
    <xf borderId="14" fillId="0" fontId="7" numFmtId="0" xfId="0" applyAlignment="1" applyBorder="1" applyFont="1">
      <alignment horizontal="center" vertical="center"/>
    </xf>
    <xf borderId="37" fillId="0" fontId="6" numFmtId="0" xfId="0" applyAlignment="1" applyBorder="1" applyFont="1">
      <alignment horizontal="left"/>
    </xf>
    <xf borderId="37" fillId="0" fontId="7" numFmtId="0" xfId="0" applyAlignment="1" applyBorder="1" applyFont="1">
      <alignment horizontal="left"/>
    </xf>
    <xf borderId="37" fillId="0" fontId="6" numFmtId="0" xfId="0" applyAlignment="1" applyBorder="1" applyFont="1">
      <alignment horizontal="center" vertical="center"/>
    </xf>
    <xf borderId="37" fillId="0" fontId="6" numFmtId="164" xfId="0" applyAlignment="1" applyBorder="1" applyFont="1" applyNumberFormat="1">
      <alignment horizontal="center" vertical="center"/>
    </xf>
    <xf borderId="37" fillId="0" fontId="6" numFmtId="0" xfId="0" applyAlignment="1" applyBorder="1" applyFont="1">
      <alignment vertical="center"/>
    </xf>
    <xf borderId="36" fillId="0" fontId="6" numFmtId="0" xfId="0" applyAlignment="1" applyBorder="1" applyFont="1">
      <alignment horizontal="left"/>
    </xf>
    <xf borderId="24" fillId="0" fontId="7" numFmtId="0" xfId="0" applyAlignment="1" applyBorder="1" applyFont="1">
      <alignment horizontal="left"/>
    </xf>
    <xf borderId="24" fillId="0" fontId="6" numFmtId="0" xfId="0" applyAlignment="1" applyBorder="1" applyFont="1">
      <alignment horizontal="center" vertical="center"/>
    </xf>
    <xf borderId="24" fillId="0" fontId="6" numFmtId="164" xfId="0" applyAlignment="1" applyBorder="1" applyFont="1" applyNumberFormat="1">
      <alignment horizontal="center" vertical="center"/>
    </xf>
    <xf borderId="24" fillId="0" fontId="6" numFmtId="0" xfId="0" applyAlignment="1" applyBorder="1" applyFont="1">
      <alignment vertical="center"/>
    </xf>
    <xf borderId="25" fillId="0" fontId="6" numFmtId="0" xfId="0" applyAlignment="1" applyBorder="1" applyFont="1">
      <alignment vertical="center"/>
    </xf>
    <xf borderId="27" fillId="0" fontId="7" numFmtId="0" xfId="0" applyAlignment="1" applyBorder="1" applyFont="1">
      <alignment horizontal="center" vertical="center"/>
    </xf>
    <xf borderId="32" fillId="0" fontId="6" numFmtId="0" xfId="0" applyAlignment="1" applyBorder="1" applyFont="1">
      <alignment horizontal="left" shrinkToFit="0" wrapText="1"/>
    </xf>
    <xf borderId="14" fillId="0" fontId="6" numFmtId="0" xfId="0" applyAlignment="1" applyBorder="1" applyFont="1">
      <alignment horizontal="center" vertical="center"/>
    </xf>
    <xf borderId="14" fillId="0" fontId="6" numFmtId="164" xfId="0" applyAlignment="1" applyBorder="1" applyFont="1" applyNumberFormat="1">
      <alignment horizontal="center" vertical="center"/>
    </xf>
    <xf borderId="28" fillId="0" fontId="6" numFmtId="0" xfId="0" applyAlignment="1" applyBorder="1" applyFont="1">
      <alignment vertical="center"/>
    </xf>
    <xf borderId="32" fillId="0" fontId="6" numFmtId="0" xfId="0" applyAlignment="1" applyBorder="1" applyFont="1">
      <alignment horizontal="left"/>
    </xf>
    <xf borderId="33" fillId="0" fontId="6" numFmtId="0" xfId="0" applyAlignment="1" applyBorder="1" applyFont="1">
      <alignment horizontal="left"/>
    </xf>
    <xf borderId="34" fillId="0" fontId="7" numFmtId="0" xfId="0" applyAlignment="1" applyBorder="1" applyFont="1">
      <alignment horizontal="left"/>
    </xf>
    <xf borderId="34" fillId="0" fontId="6" numFmtId="0" xfId="0" applyAlignment="1" applyBorder="1" applyFont="1">
      <alignment horizontal="left" vertical="center"/>
    </xf>
    <xf borderId="34" fillId="0" fontId="6" numFmtId="164" xfId="0" applyAlignment="1" applyBorder="1" applyFont="1" applyNumberFormat="1">
      <alignment horizontal="left" vertical="center"/>
    </xf>
    <xf borderId="34" fillId="0" fontId="6" numFmtId="0" xfId="0" applyAlignment="1" applyBorder="1" applyFont="1">
      <alignment vertical="center"/>
    </xf>
    <xf borderId="35" fillId="0" fontId="6" numFmtId="0" xfId="0" applyAlignment="1" applyBorder="1" applyFont="1">
      <alignment vertical="center"/>
    </xf>
    <xf borderId="22" fillId="0" fontId="8" numFmtId="0" xfId="0" applyAlignment="1" applyBorder="1" applyFont="1">
      <alignment horizontal="center" vertical="center"/>
    </xf>
    <xf borderId="38" fillId="0" fontId="3" numFmtId="0" xfId="0" applyBorder="1" applyFont="1"/>
    <xf borderId="39" fillId="0" fontId="3" numFmtId="0" xfId="0" applyBorder="1" applyFont="1"/>
    <xf borderId="27" fillId="0" fontId="9" numFmtId="0" xfId="0" applyAlignment="1" applyBorder="1" applyFont="1">
      <alignment horizontal="center" vertical="center"/>
    </xf>
    <xf borderId="14" fillId="0" fontId="9" numFmtId="0" xfId="0" applyAlignment="1" applyBorder="1" applyFont="1">
      <alignment horizontal="center" vertical="center"/>
    </xf>
    <xf borderId="40" fillId="4" fontId="10" numFmtId="0" xfId="0" applyAlignment="1" applyBorder="1" applyFill="1" applyFont="1">
      <alignment horizontal="center" shrinkToFit="0" vertical="center" wrapText="1"/>
    </xf>
    <xf borderId="37" fillId="4" fontId="10" numFmtId="0" xfId="0" applyAlignment="1" applyBorder="1" applyFont="1">
      <alignment horizontal="center" shrinkToFit="0" vertical="center" wrapText="1"/>
    </xf>
    <xf borderId="37" fillId="4" fontId="10" numFmtId="164" xfId="0" applyAlignment="1" applyBorder="1" applyFont="1" applyNumberFormat="1">
      <alignment horizontal="center" shrinkToFit="0" vertical="center" wrapText="1"/>
    </xf>
    <xf borderId="30" fillId="4" fontId="10" numFmtId="0" xfId="0" applyAlignment="1" applyBorder="1" applyFont="1">
      <alignment horizontal="center" vertical="center"/>
    </xf>
    <xf borderId="28" fillId="4" fontId="10" numFmtId="0" xfId="0" applyAlignment="1" applyBorder="1" applyFont="1">
      <alignment horizontal="center" vertical="center"/>
    </xf>
    <xf borderId="41" fillId="0" fontId="3" numFmtId="0" xfId="0" applyBorder="1" applyFont="1"/>
    <xf borderId="11" fillId="0" fontId="3" numFmtId="0" xfId="0" applyBorder="1" applyFont="1"/>
    <xf borderId="14" fillId="4" fontId="10" numFmtId="0" xfId="0" applyAlignment="1" applyBorder="1" applyFont="1">
      <alignment horizontal="center" vertical="center"/>
    </xf>
    <xf borderId="14" fillId="0" fontId="9" numFmtId="166" xfId="0" applyAlignment="1" applyBorder="1" applyFont="1" applyNumberFormat="1">
      <alignment horizontal="center" vertical="center"/>
    </xf>
    <xf borderId="32" fillId="5" fontId="10" numFmtId="0" xfId="0" applyAlignment="1" applyBorder="1" applyFill="1" applyFont="1">
      <alignment horizontal="center" shrinkToFit="0" vertical="center" wrapText="1"/>
    </xf>
    <xf borderId="14" fillId="5" fontId="10" numFmtId="0" xfId="0" applyAlignment="1" applyBorder="1" applyFont="1">
      <alignment horizontal="center" shrinkToFit="0" vertical="center" wrapText="1"/>
    </xf>
    <xf borderId="14" fillId="5" fontId="9" numFmtId="0" xfId="0" applyAlignment="1" applyBorder="1" applyFont="1">
      <alignment horizontal="center" shrinkToFit="0" vertical="center" wrapText="1"/>
    </xf>
    <xf borderId="14" fillId="5" fontId="11" numFmtId="0" xfId="0" applyAlignment="1" applyBorder="1" applyFont="1">
      <alignment horizontal="center" shrinkToFit="0" vertical="center" wrapText="1"/>
    </xf>
    <xf borderId="14" fillId="5" fontId="11" numFmtId="164" xfId="0" applyAlignment="1" applyBorder="1" applyFont="1" applyNumberFormat="1">
      <alignment horizontal="center" shrinkToFit="0" vertical="center" wrapText="1"/>
    </xf>
    <xf borderId="14" fillId="5" fontId="11" numFmtId="0" xfId="0" applyAlignment="1" applyBorder="1" applyFont="1">
      <alignment horizontal="center" vertical="center"/>
    </xf>
    <xf borderId="28" fillId="5" fontId="11" numFmtId="0" xfId="0" applyAlignment="1" applyBorder="1" applyFont="1">
      <alignment horizontal="center" vertical="center"/>
    </xf>
    <xf borderId="14" fillId="0" fontId="9" numFmtId="167" xfId="0" applyAlignment="1" applyBorder="1" applyFont="1" applyNumberFormat="1">
      <alignment horizontal="center" vertical="center"/>
    </xf>
    <xf borderId="32" fillId="0" fontId="11" numFmtId="1" xfId="0" applyAlignment="1" applyBorder="1" applyFont="1" applyNumberFormat="1">
      <alignment horizontal="center" shrinkToFit="0" vertical="center" wrapText="1"/>
    </xf>
    <xf borderId="14" fillId="0" fontId="9" numFmtId="0" xfId="0" applyAlignment="1" applyBorder="1" applyFont="1">
      <alignment horizontal="left" vertical="center"/>
    </xf>
    <xf borderId="14" fillId="0" fontId="9" numFmtId="0" xfId="0" applyAlignment="1" applyBorder="1" applyFont="1">
      <alignment horizontal="center" shrinkToFit="0" vertical="center" wrapText="1"/>
    </xf>
    <xf borderId="14" fillId="0" fontId="11" numFmtId="0" xfId="0" applyAlignment="1" applyBorder="1" applyFont="1">
      <alignment horizontal="center" shrinkToFit="0" vertical="center" wrapText="1"/>
    </xf>
    <xf borderId="14" fillId="0" fontId="11" numFmtId="164" xfId="0" applyAlignment="1" applyBorder="1" applyFont="1" applyNumberFormat="1">
      <alignment horizontal="center" shrinkToFit="0" vertical="center" wrapText="1"/>
    </xf>
    <xf borderId="14" fillId="0" fontId="11" numFmtId="168" xfId="0" applyAlignment="1" applyBorder="1" applyFont="1" applyNumberFormat="1">
      <alignment horizontal="center" vertical="center"/>
    </xf>
    <xf borderId="14" fillId="6" fontId="8" numFmtId="168" xfId="0" applyAlignment="1" applyBorder="1" applyFill="1" applyFont="1" applyNumberFormat="1">
      <alignment horizontal="center" vertical="center"/>
    </xf>
    <xf borderId="14" fillId="0" fontId="11" numFmtId="169" xfId="0" applyAlignment="1" applyBorder="1" applyFont="1" applyNumberFormat="1">
      <alignment horizontal="center" vertical="center"/>
    </xf>
    <xf borderId="14" fillId="6" fontId="8" numFmtId="169" xfId="0" applyAlignment="1" applyBorder="1" applyFont="1" applyNumberFormat="1">
      <alignment horizontal="center" vertical="center"/>
    </xf>
    <xf borderId="28" fillId="0" fontId="11" numFmtId="1" xfId="0" applyAlignment="1" applyBorder="1" applyFont="1" applyNumberFormat="1">
      <alignment horizontal="center" shrinkToFit="0" vertical="center" wrapText="1"/>
    </xf>
    <xf borderId="27" fillId="0" fontId="9" numFmtId="164" xfId="0" applyAlignment="1" applyBorder="1" applyFont="1" applyNumberFormat="1">
      <alignment horizontal="center" vertical="center"/>
    </xf>
    <xf borderId="14" fillId="0" fontId="9" numFmtId="164" xfId="0" applyAlignment="1" applyBorder="1" applyFont="1" applyNumberFormat="1">
      <alignment horizontal="center" vertical="center"/>
    </xf>
    <xf borderId="14" fillId="0" fontId="11" numFmtId="4" xfId="0" applyAlignment="1" applyBorder="1" applyFont="1" applyNumberFormat="1">
      <alignment horizontal="center" shrinkToFit="0" vertical="center" wrapText="1"/>
    </xf>
    <xf borderId="14" fillId="5" fontId="8" numFmtId="0" xfId="0" applyAlignment="1" applyBorder="1" applyFont="1">
      <alignment horizontal="center" shrinkToFit="0" vertical="center" wrapText="1"/>
    </xf>
    <xf borderId="28" fillId="5" fontId="11" numFmtId="0" xfId="0" applyAlignment="1" applyBorder="1" applyFont="1">
      <alignment horizontal="center" shrinkToFit="0" vertical="center" wrapText="1"/>
    </xf>
    <xf borderId="33" fillId="7" fontId="10" numFmtId="0" xfId="0" applyAlignment="1" applyBorder="1" applyFill="1" applyFont="1">
      <alignment vertical="center"/>
    </xf>
    <xf borderId="34" fillId="7" fontId="10" numFmtId="0" xfId="0" applyAlignment="1" applyBorder="1" applyFont="1">
      <alignment horizontal="center" vertical="center"/>
    </xf>
    <xf borderId="34" fillId="7" fontId="10" numFmtId="0" xfId="0" applyAlignment="1" applyBorder="1" applyFont="1">
      <alignment vertical="center"/>
    </xf>
    <xf borderId="34" fillId="7" fontId="10" numFmtId="164" xfId="0" applyAlignment="1" applyBorder="1" applyFont="1" applyNumberFormat="1">
      <alignment vertical="center"/>
    </xf>
    <xf borderId="34" fillId="7" fontId="8" numFmtId="169" xfId="0" applyAlignment="1" applyBorder="1" applyFont="1" applyNumberFormat="1">
      <alignment horizontal="center" vertical="center"/>
    </xf>
    <xf borderId="34" fillId="7" fontId="8" numFmtId="166" xfId="0" applyAlignment="1" applyBorder="1" applyFont="1" applyNumberFormat="1">
      <alignment horizontal="center" vertical="center"/>
    </xf>
    <xf borderId="35" fillId="7" fontId="8" numFmtId="169" xfId="0" applyAlignment="1" applyBorder="1" applyFont="1" applyNumberFormat="1">
      <alignment horizontal="center" vertical="center"/>
    </xf>
    <xf borderId="40" fillId="0" fontId="11" numFmtId="1" xfId="0" applyAlignment="1" applyBorder="1" applyFont="1" applyNumberFormat="1">
      <alignment horizontal="center" shrinkToFit="0" vertical="center" wrapText="1"/>
    </xf>
    <xf borderId="37" fillId="0" fontId="9" numFmtId="0" xfId="0" applyAlignment="1" applyBorder="1" applyFont="1">
      <alignment horizontal="left" vertical="center"/>
    </xf>
    <xf borderId="37" fillId="0" fontId="9" numFmtId="0" xfId="0" applyAlignment="1" applyBorder="1" applyFont="1">
      <alignment horizontal="center" shrinkToFit="0" vertical="center" wrapText="1"/>
    </xf>
    <xf borderId="37" fillId="0" fontId="11" numFmtId="0" xfId="0" applyAlignment="1" applyBorder="1" applyFont="1">
      <alignment horizontal="center" shrinkToFit="0" vertical="center" wrapText="1"/>
    </xf>
    <xf borderId="37" fillId="0" fontId="11" numFmtId="164" xfId="0" applyAlignment="1" applyBorder="1" applyFont="1" applyNumberFormat="1">
      <alignment horizontal="center" shrinkToFit="0" vertical="center" wrapText="1"/>
    </xf>
    <xf borderId="37" fillId="0" fontId="11" numFmtId="4" xfId="0" applyAlignment="1" applyBorder="1" applyFont="1" applyNumberFormat="1">
      <alignment horizontal="center" shrinkToFit="0" vertical="center" wrapText="1"/>
    </xf>
    <xf borderId="37" fillId="0" fontId="11" numFmtId="168" xfId="0" applyAlignment="1" applyBorder="1" applyFont="1" applyNumberFormat="1">
      <alignment horizontal="center" vertical="center"/>
    </xf>
    <xf borderId="42" fillId="6" fontId="8" numFmtId="168" xfId="0" applyAlignment="1" applyBorder="1" applyFont="1" applyNumberFormat="1">
      <alignment horizontal="center" vertical="center"/>
    </xf>
    <xf borderId="37" fillId="0" fontId="11" numFmtId="169" xfId="0" applyAlignment="1" applyBorder="1" applyFont="1" applyNumberFormat="1">
      <alignment horizontal="center" vertical="center"/>
    </xf>
    <xf borderId="42" fillId="6" fontId="8" numFmtId="169" xfId="0" applyAlignment="1" applyBorder="1" applyFont="1" applyNumberFormat="1">
      <alignment horizontal="center" vertical="center"/>
    </xf>
    <xf borderId="43" fillId="0" fontId="11" numFmtId="1" xfId="0" applyAlignment="1" applyBorder="1" applyFont="1" applyNumberFormat="1">
      <alignment horizontal="center" shrinkToFit="0" vertical="center" wrapText="1"/>
    </xf>
    <xf borderId="11" fillId="0" fontId="9" numFmtId="0" xfId="0" applyAlignment="1" applyBorder="1" applyFont="1">
      <alignment horizontal="center" vertical="center"/>
    </xf>
    <xf borderId="11" fillId="0" fontId="9" numFmtId="164" xfId="0" applyAlignment="1" applyBorder="1" applyFont="1" applyNumberFormat="1">
      <alignment horizontal="center" vertical="center"/>
    </xf>
    <xf borderId="11" fillId="0" fontId="9" numFmtId="169" xfId="0" applyAlignment="1" applyBorder="1" applyFont="1" applyNumberFormat="1">
      <alignment horizontal="center" vertical="center"/>
    </xf>
    <xf borderId="14" fillId="0" fontId="12" numFmtId="0" xfId="0" applyAlignment="1" applyBorder="1" applyFont="1">
      <alignment horizontal="center" vertical="center"/>
    </xf>
    <xf borderId="14" fillId="0" fontId="12" numFmtId="164" xfId="0" applyAlignment="1" applyBorder="1" applyFont="1" applyNumberFormat="1">
      <alignment horizontal="center" vertical="center"/>
    </xf>
    <xf borderId="0" fillId="0" fontId="13" numFmtId="0" xfId="0" applyAlignment="1" applyFont="1">
      <alignment horizontal="center"/>
    </xf>
    <xf borderId="0" fillId="0" fontId="13" numFmtId="0" xfId="0" applyAlignment="1" applyFont="1">
      <alignment horizontal="left"/>
    </xf>
    <xf borderId="30" fillId="0" fontId="14" numFmtId="164" xfId="0" applyAlignment="1" applyBorder="1" applyFont="1" applyNumberFormat="1">
      <alignment horizontal="center"/>
    </xf>
    <xf borderId="37" fillId="0" fontId="13" numFmtId="0" xfId="0" applyAlignment="1" applyBorder="1" applyFont="1">
      <alignment horizontal="center"/>
    </xf>
    <xf borderId="37" fillId="0" fontId="13" numFmtId="0" xfId="0" applyAlignment="1" applyBorder="1" applyFont="1">
      <alignment horizontal="left"/>
    </xf>
    <xf borderId="0" fillId="0" fontId="12" numFmtId="164" xfId="0" applyAlignment="1" applyFont="1" applyNumberFormat="1">
      <alignment horizontal="center"/>
    </xf>
    <xf borderId="22" fillId="0" fontId="15" numFmtId="164" xfId="0" applyAlignment="1" applyBorder="1" applyFont="1" applyNumberFormat="1">
      <alignment horizontal="center"/>
    </xf>
    <xf borderId="0" fillId="0" fontId="12" numFmtId="170" xfId="0" applyAlignment="1" applyFont="1" applyNumberFormat="1">
      <alignment horizontal="center"/>
    </xf>
    <xf borderId="0" fillId="0" fontId="15" numFmtId="164" xfId="0" applyAlignment="1" applyFont="1" applyNumberFormat="1">
      <alignment horizontal="center" vertical="center"/>
    </xf>
    <xf borderId="32" fillId="8" fontId="15" numFmtId="164" xfId="0" applyAlignment="1" applyBorder="1" applyFill="1" applyFont="1" applyNumberFormat="1">
      <alignment horizontal="center" vertical="center"/>
    </xf>
    <xf borderId="14" fillId="8" fontId="15" numFmtId="164" xfId="0" applyAlignment="1" applyBorder="1" applyFont="1" applyNumberFormat="1">
      <alignment horizontal="left" vertical="center"/>
    </xf>
    <xf borderId="14" fillId="8" fontId="15" numFmtId="164" xfId="0" applyAlignment="1" applyBorder="1" applyFont="1" applyNumberFormat="1">
      <alignment horizontal="center" vertical="center"/>
    </xf>
    <xf borderId="28" fillId="8" fontId="15" numFmtId="164" xfId="0" applyAlignment="1" applyBorder="1" applyFont="1" applyNumberFormat="1">
      <alignment horizontal="center" vertical="center"/>
    </xf>
    <xf borderId="0" fillId="0" fontId="15" numFmtId="170" xfId="0" applyAlignment="1" applyFont="1" applyNumberFormat="1">
      <alignment horizontal="center" vertical="center"/>
    </xf>
    <xf borderId="0" fillId="0" fontId="12" numFmtId="164" xfId="0" applyAlignment="1" applyFont="1" applyNumberFormat="1">
      <alignment horizontal="center" vertical="center"/>
    </xf>
    <xf borderId="32" fillId="0" fontId="15" numFmtId="164" xfId="0" applyAlignment="1" applyBorder="1" applyFont="1" applyNumberFormat="1">
      <alignment horizontal="center" vertical="center"/>
    </xf>
    <xf borderId="14" fillId="0" fontId="12" numFmtId="164" xfId="0" applyAlignment="1" applyBorder="1" applyFont="1" applyNumberFormat="1">
      <alignment horizontal="left" vertical="center"/>
    </xf>
    <xf borderId="28" fillId="0" fontId="12" numFmtId="164" xfId="0" applyAlignment="1" applyBorder="1" applyFont="1" applyNumberFormat="1">
      <alignment horizontal="center" vertical="center"/>
    </xf>
    <xf borderId="0" fillId="0" fontId="12" numFmtId="170" xfId="0" applyAlignment="1" applyFont="1" applyNumberFormat="1">
      <alignment horizontal="center" vertical="center"/>
    </xf>
    <xf borderId="14" fillId="0" fontId="15" numFmtId="0" xfId="0" applyAlignment="1" applyBorder="1" applyFont="1">
      <alignment horizontal="left" shrinkToFit="0" vertical="center" wrapText="1"/>
    </xf>
    <xf borderId="32" fillId="0" fontId="12" numFmtId="164" xfId="0" applyAlignment="1" applyBorder="1" applyFont="1" applyNumberFormat="1">
      <alignment horizontal="center" vertical="center"/>
    </xf>
    <xf borderId="32" fillId="0" fontId="16" numFmtId="164" xfId="0" applyAlignment="1" applyBorder="1" applyFont="1" applyNumberFormat="1">
      <alignment horizontal="center" vertical="center"/>
    </xf>
    <xf borderId="14" fillId="0" fontId="16" numFmtId="164" xfId="0" applyAlignment="1" applyBorder="1" applyFont="1" applyNumberFormat="1">
      <alignment horizontal="left" vertical="center"/>
    </xf>
    <xf borderId="14" fillId="0" fontId="16" numFmtId="164" xfId="0" applyAlignment="1" applyBorder="1" applyFont="1" applyNumberFormat="1">
      <alignment horizontal="center" vertical="center"/>
    </xf>
    <xf borderId="28" fillId="0" fontId="16" numFmtId="164" xfId="0" applyAlignment="1" applyBorder="1" applyFont="1" applyNumberFormat="1">
      <alignment horizontal="center" vertical="center"/>
    </xf>
    <xf borderId="32" fillId="0" fontId="13" numFmtId="0" xfId="0" applyAlignment="1" applyBorder="1" applyFont="1">
      <alignment horizontal="center"/>
    </xf>
    <xf borderId="14" fillId="0" fontId="13" numFmtId="0" xfId="0" applyAlignment="1" applyBorder="1" applyFont="1">
      <alignment horizontal="left"/>
    </xf>
    <xf borderId="14" fillId="0" fontId="13" numFmtId="0" xfId="0" applyAlignment="1" applyBorder="1" applyFont="1">
      <alignment horizontal="center"/>
    </xf>
    <xf borderId="28" fillId="0" fontId="13" numFmtId="0" xfId="0" applyAlignment="1" applyBorder="1" applyFont="1">
      <alignment horizontal="center"/>
    </xf>
    <xf borderId="30" fillId="0" fontId="12" numFmtId="164" xfId="0" applyAlignment="1" applyBorder="1" applyFont="1" applyNumberFormat="1">
      <alignment horizontal="center" vertical="center"/>
    </xf>
    <xf borderId="14" fillId="0" fontId="12" numFmtId="170" xfId="0" applyAlignment="1" applyBorder="1" applyFont="1" applyNumberFormat="1">
      <alignment horizontal="center" vertical="center"/>
    </xf>
    <xf borderId="0" fillId="0" fontId="12" numFmtId="0" xfId="0" applyAlignment="1" applyFont="1">
      <alignment horizontal="center"/>
    </xf>
    <xf borderId="0" fillId="0" fontId="16" numFmtId="164" xfId="0" applyAlignment="1" applyFont="1" applyNumberFormat="1">
      <alignment horizontal="center" vertical="center"/>
    </xf>
    <xf borderId="14" fillId="0" fontId="16" numFmtId="170" xfId="0" applyAlignment="1" applyBorder="1" applyFont="1" applyNumberFormat="1">
      <alignment horizontal="center" vertical="center"/>
    </xf>
    <xf borderId="0" fillId="0" fontId="16" numFmtId="0" xfId="0" applyAlignment="1" applyFont="1">
      <alignment horizontal="center"/>
    </xf>
    <xf borderId="30" fillId="0" fontId="16" numFmtId="164" xfId="0" applyAlignment="1" applyBorder="1" applyFont="1" applyNumberFormat="1">
      <alignment horizontal="center" vertical="center"/>
    </xf>
    <xf borderId="32" fillId="0" fontId="15" numFmtId="0" xfId="0" applyAlignment="1" applyBorder="1" applyFont="1">
      <alignment horizontal="center" vertical="center"/>
    </xf>
    <xf borderId="14" fillId="0" fontId="15" numFmtId="0" xfId="0" applyAlignment="1" applyBorder="1" applyFont="1">
      <alignment horizontal="left" shrinkToFit="0" wrapText="1"/>
    </xf>
    <xf borderId="14" fillId="0" fontId="12" numFmtId="164" xfId="0" applyAlignment="1" applyBorder="1" applyFont="1" applyNumberFormat="1">
      <alignment vertical="center"/>
    </xf>
    <xf borderId="33" fillId="8" fontId="15" numFmtId="164" xfId="0" applyAlignment="1" applyBorder="1" applyFont="1" applyNumberFormat="1">
      <alignment horizontal="center" vertical="center"/>
    </xf>
    <xf borderId="34" fillId="8" fontId="15" numFmtId="164" xfId="0" applyAlignment="1" applyBorder="1" applyFont="1" applyNumberFormat="1">
      <alignment horizontal="left" vertical="center"/>
    </xf>
    <xf borderId="34" fillId="8" fontId="15" numFmtId="164" xfId="0" applyAlignment="1" applyBorder="1" applyFont="1" applyNumberFormat="1">
      <alignment horizontal="center" vertical="center"/>
    </xf>
    <xf borderId="35" fillId="8" fontId="15" numFmtId="164" xfId="0" applyAlignment="1" applyBorder="1" applyFont="1" applyNumberFormat="1">
      <alignment horizontal="center" vertical="center"/>
    </xf>
    <xf borderId="0" fillId="0" fontId="4" numFmtId="170" xfId="0" applyFont="1" applyNumberFormat="1"/>
    <xf borderId="36" fillId="0" fontId="5" numFmtId="164" xfId="0" applyBorder="1" applyFont="1" applyNumberFormat="1"/>
    <xf borderId="24" fillId="0" fontId="4" numFmtId="0" xfId="0" applyBorder="1" applyFont="1"/>
    <xf borderId="25" fillId="0" fontId="4" numFmtId="0" xfId="0" applyBorder="1" applyFont="1"/>
    <xf borderId="14" fillId="0" fontId="4" numFmtId="0" xfId="0" applyBorder="1" applyFont="1"/>
    <xf borderId="28" fillId="0" fontId="4" numFmtId="0" xfId="0" applyBorder="1" applyFont="1"/>
    <xf borderId="30" fillId="0" fontId="5" numFmtId="0" xfId="0" applyAlignment="1" applyBorder="1" applyFont="1">
      <alignment horizontal="center"/>
    </xf>
    <xf borderId="0" fillId="0" fontId="17" numFmtId="164" xfId="0" applyFont="1" applyNumberFormat="1"/>
    <xf borderId="26" fillId="0" fontId="14" numFmtId="164" xfId="0" applyAlignment="1" applyBorder="1" applyFont="1" applyNumberFormat="1">
      <alignment horizontal="center"/>
    </xf>
    <xf borderId="0" fillId="0" fontId="17" numFmtId="170" xfId="0" applyFont="1" applyNumberFormat="1"/>
    <xf borderId="0" fillId="0" fontId="5" numFmtId="164" xfId="0" applyAlignment="1" applyFont="1" applyNumberFormat="1">
      <alignment horizontal="center" vertical="center"/>
    </xf>
    <xf borderId="32" fillId="8" fontId="5" numFmtId="164" xfId="0" applyAlignment="1" applyBorder="1" applyFont="1" applyNumberFormat="1">
      <alignment horizontal="center" vertical="center"/>
    </xf>
    <xf borderId="14" fillId="8" fontId="5" numFmtId="164" xfId="0" applyAlignment="1" applyBorder="1" applyFont="1" applyNumberFormat="1">
      <alignment horizontal="center" vertical="center"/>
    </xf>
    <xf borderId="28" fillId="8" fontId="5" numFmtId="164" xfId="0" applyAlignment="1" applyBorder="1" applyFont="1" applyNumberFormat="1">
      <alignment horizontal="center" vertical="center"/>
    </xf>
    <xf borderId="0" fillId="0" fontId="5" numFmtId="170" xfId="0" applyAlignment="1" applyFont="1" applyNumberFormat="1">
      <alignment horizontal="center" vertical="center"/>
    </xf>
    <xf borderId="0" fillId="0" fontId="4" numFmtId="164" xfId="0" applyAlignment="1" applyFont="1" applyNumberFormat="1">
      <alignment horizontal="center" vertical="center"/>
    </xf>
    <xf borderId="14" fillId="0" fontId="4" numFmtId="164" xfId="0" applyAlignment="1" applyBorder="1" applyFont="1" applyNumberFormat="1">
      <alignment horizontal="center" vertical="center"/>
    </xf>
    <xf borderId="28" fillId="0" fontId="4" numFmtId="164" xfId="0" applyAlignment="1" applyBorder="1" applyFont="1" applyNumberFormat="1">
      <alignment horizontal="center" vertical="center"/>
    </xf>
    <xf borderId="0" fillId="0" fontId="4" numFmtId="170" xfId="0" applyAlignment="1" applyFont="1" applyNumberFormat="1">
      <alignment horizontal="center" vertical="center"/>
    </xf>
    <xf borderId="14" fillId="0" fontId="5" numFmtId="0" xfId="0" applyAlignment="1" applyBorder="1" applyFont="1">
      <alignment horizontal="left" shrinkToFit="0" vertical="center" wrapText="1"/>
    </xf>
    <xf borderId="14" fillId="0" fontId="4" numFmtId="164" xfId="0" applyAlignment="1" applyBorder="1" applyFont="1" applyNumberFormat="1">
      <alignment horizontal="left" vertical="center"/>
    </xf>
    <xf borderId="14" fillId="0" fontId="4" numFmtId="164" xfId="0" applyAlignment="1" applyBorder="1" applyFont="1" applyNumberFormat="1">
      <alignment vertical="center"/>
    </xf>
    <xf borderId="30" fillId="0" fontId="4" numFmtId="164" xfId="0" applyAlignment="1" applyBorder="1" applyFont="1" applyNumberFormat="1">
      <alignment horizontal="center" vertical="center"/>
    </xf>
    <xf borderId="32" fillId="0" fontId="4" numFmtId="164" xfId="0" applyAlignment="1" applyBorder="1" applyFont="1" applyNumberFormat="1">
      <alignment horizontal="center" vertical="center"/>
    </xf>
    <xf borderId="28" fillId="0" fontId="4" numFmtId="164" xfId="0" applyAlignment="1" applyBorder="1" applyFont="1" applyNumberFormat="1">
      <alignment vertical="center"/>
    </xf>
    <xf borderId="14" fillId="0" fontId="4" numFmtId="170" xfId="0" applyAlignment="1" applyBorder="1" applyFont="1" applyNumberFormat="1">
      <alignment horizontal="center" vertical="center"/>
    </xf>
    <xf borderId="0" fillId="0" fontId="18" numFmtId="164" xfId="0" applyAlignment="1" applyFont="1" applyNumberFormat="1">
      <alignment horizontal="center" vertical="center"/>
    </xf>
    <xf borderId="32" fillId="0" fontId="18" numFmtId="164" xfId="0" applyAlignment="1" applyBorder="1" applyFont="1" applyNumberFormat="1">
      <alignment horizontal="center" vertical="center"/>
    </xf>
    <xf borderId="14" fillId="0" fontId="18" numFmtId="164" xfId="0" applyAlignment="1" applyBorder="1" applyFont="1" applyNumberFormat="1">
      <alignment vertical="center"/>
    </xf>
    <xf borderId="14" fillId="0" fontId="18" numFmtId="164" xfId="0" applyAlignment="1" applyBorder="1" applyFont="1" applyNumberFormat="1">
      <alignment horizontal="center" vertical="center"/>
    </xf>
    <xf borderId="14" fillId="0" fontId="18" numFmtId="170" xfId="0" applyAlignment="1" applyBorder="1" applyFont="1" applyNumberFormat="1">
      <alignment horizontal="center" vertical="center"/>
    </xf>
    <xf borderId="28" fillId="0" fontId="18" numFmtId="164" xfId="0" applyAlignment="1" applyBorder="1" applyFont="1" applyNumberFormat="1">
      <alignment horizontal="center" vertical="center"/>
    </xf>
    <xf borderId="0" fillId="0" fontId="18" numFmtId="170" xfId="0" applyAlignment="1" applyFont="1" applyNumberFormat="1">
      <alignment horizontal="center" vertical="center"/>
    </xf>
    <xf borderId="30" fillId="0" fontId="18" numFmtId="164" xfId="0" applyAlignment="1" applyBorder="1" applyFont="1" applyNumberFormat="1">
      <alignment horizontal="center" vertical="center"/>
    </xf>
    <xf borderId="0" fillId="0" fontId="4" numFmtId="164" xfId="0" applyFont="1" applyNumberFormat="1"/>
    <xf borderId="32" fillId="0" fontId="4" numFmtId="164" xfId="0" applyBorder="1" applyFont="1" applyNumberFormat="1"/>
    <xf borderId="14" fillId="0" fontId="4" numFmtId="164" xfId="0" applyBorder="1" applyFont="1" applyNumberFormat="1"/>
    <xf borderId="28" fillId="0" fontId="4" numFmtId="164" xfId="0" applyBorder="1" applyFont="1" applyNumberFormat="1"/>
    <xf borderId="30" fillId="0" fontId="4" numFmtId="164" xfId="0" applyAlignment="1" applyBorder="1" applyFont="1" applyNumberFormat="1">
      <alignment vertical="center"/>
    </xf>
    <xf borderId="32" fillId="0" fontId="4" numFmtId="164" xfId="0" applyAlignment="1" applyBorder="1" applyFont="1" applyNumberFormat="1">
      <alignment vertical="center"/>
    </xf>
    <xf borderId="27" fillId="0" fontId="4" numFmtId="164" xfId="0" applyAlignment="1" applyBorder="1" applyFont="1" applyNumberFormat="1">
      <alignment vertical="center"/>
    </xf>
    <xf borderId="0" fillId="0" fontId="4" numFmtId="164" xfId="0" applyAlignment="1" applyFont="1" applyNumberFormat="1">
      <alignment vertical="center"/>
    </xf>
    <xf borderId="32" fillId="0" fontId="4" numFmtId="0" xfId="0" applyBorder="1" applyFont="1"/>
    <xf borderId="0" fillId="0" fontId="4" numFmtId="164" xfId="0" applyAlignment="1" applyFont="1" applyNumberFormat="1">
      <alignment horizontal="center" shrinkToFit="0" vertical="center" wrapText="1"/>
    </xf>
    <xf borderId="32" fillId="0" fontId="4" numFmtId="164" xfId="0" applyAlignment="1" applyBorder="1" applyFont="1" applyNumberFormat="1">
      <alignment horizontal="right" vertical="center"/>
    </xf>
    <xf borderId="14" fillId="0" fontId="5" numFmtId="164" xfId="0" applyAlignment="1" applyBorder="1" applyFont="1" applyNumberFormat="1">
      <alignment horizontal="left" vertical="center"/>
    </xf>
    <xf borderId="14" fillId="0" fontId="4" numFmtId="170" xfId="0" applyAlignment="1" applyBorder="1" applyFont="1" applyNumberFormat="1">
      <alignment vertical="center"/>
    </xf>
    <xf borderId="40" fillId="0" fontId="4" numFmtId="164" xfId="0" applyAlignment="1" applyBorder="1" applyFont="1" applyNumberFormat="1">
      <alignment horizontal="center" vertical="center"/>
    </xf>
    <xf borderId="37" fillId="0" fontId="4" numFmtId="164" xfId="0" applyAlignment="1" applyBorder="1" applyFont="1" applyNumberFormat="1">
      <alignment vertical="center"/>
    </xf>
    <xf borderId="37" fillId="0" fontId="4" numFmtId="164" xfId="0" applyAlignment="1" applyBorder="1" applyFont="1" applyNumberFormat="1">
      <alignment horizontal="center" vertical="center"/>
    </xf>
    <xf borderId="43" fillId="0" fontId="4" numFmtId="164" xfId="0" applyAlignment="1" applyBorder="1" applyFont="1" applyNumberFormat="1">
      <alignment horizontal="center" vertical="center"/>
    </xf>
    <xf borderId="14" fillId="0" fontId="5" numFmtId="164" xfId="0" applyAlignment="1" applyBorder="1" applyFont="1" applyNumberFormat="1">
      <alignment horizontal="left" shrinkToFit="0" vertical="center" wrapText="1"/>
    </xf>
    <xf borderId="27" fillId="0" fontId="18" numFmtId="164" xfId="0" applyAlignment="1" applyBorder="1" applyFont="1" applyNumberFormat="1">
      <alignment horizontal="center" vertical="center"/>
    </xf>
    <xf borderId="0" fillId="0" fontId="18" numFmtId="0" xfId="0" applyFont="1"/>
    <xf borderId="0" fillId="0" fontId="18" numFmtId="164" xfId="0" applyFont="1" applyNumberFormat="1"/>
    <xf borderId="14" fillId="8" fontId="5" numFmtId="164" xfId="0" applyAlignment="1" applyBorder="1" applyFont="1" applyNumberFormat="1">
      <alignment horizontal="left" vertical="center"/>
    </xf>
    <xf borderId="32" fillId="0" fontId="4" numFmtId="1" xfId="0" applyAlignment="1" applyBorder="1" applyFont="1" applyNumberFormat="1">
      <alignment vertical="center"/>
    </xf>
    <xf borderId="14" fillId="0" fontId="5" numFmtId="0" xfId="0" applyAlignment="1" applyBorder="1" applyFont="1">
      <alignment shrinkToFit="0" wrapText="1"/>
    </xf>
    <xf borderId="14" fillId="0" fontId="4" numFmtId="0" xfId="0" applyAlignment="1" applyBorder="1" applyFont="1">
      <alignment vertical="center"/>
    </xf>
    <xf borderId="14" fillId="0" fontId="4" numFmtId="0" xfId="0" applyAlignment="1" applyBorder="1" applyFont="1">
      <alignment shrinkToFit="0" wrapText="1"/>
    </xf>
    <xf borderId="27" fillId="0" fontId="18" numFmtId="164" xfId="0" applyAlignment="1" applyBorder="1" applyFont="1" applyNumberFormat="1">
      <alignment vertical="center"/>
    </xf>
    <xf borderId="14" fillId="0" fontId="4" numFmtId="164" xfId="0" applyAlignment="1" applyBorder="1" applyFont="1" applyNumberFormat="1">
      <alignment shrinkToFit="0" wrapText="1"/>
    </xf>
    <xf borderId="14" fillId="0" fontId="5" numFmtId="0" xfId="0" applyAlignment="1" applyBorder="1" applyFont="1">
      <alignment horizontal="left" shrinkToFit="0" vertical="top" wrapText="1"/>
    </xf>
    <xf borderId="14" fillId="0" fontId="18" numFmtId="164" xfId="0" applyBorder="1" applyFont="1" applyNumberFormat="1"/>
    <xf borderId="28" fillId="0" fontId="18" numFmtId="164" xfId="0" applyBorder="1" applyFont="1" applyNumberFormat="1"/>
    <xf borderId="14" fillId="0" fontId="4" numFmtId="12" xfId="0" applyBorder="1" applyFont="1" applyNumberFormat="1"/>
    <xf borderId="30" fillId="0" fontId="4" numFmtId="164" xfId="0" applyAlignment="1" applyBorder="1" applyFont="1" applyNumberFormat="1">
      <alignment horizontal="center"/>
    </xf>
    <xf borderId="30" fillId="9" fontId="4" numFmtId="164" xfId="0" applyAlignment="1" applyBorder="1" applyFill="1" applyFont="1" applyNumberFormat="1">
      <alignment horizontal="center" vertical="center"/>
    </xf>
    <xf borderId="14" fillId="0" fontId="4" numFmtId="164" xfId="0" applyAlignment="1" applyBorder="1" applyFont="1" applyNumberFormat="1">
      <alignment horizontal="center"/>
    </xf>
    <xf borderId="32" fillId="0" fontId="4" numFmtId="1" xfId="0" applyAlignment="1" applyBorder="1" applyFont="1" applyNumberFormat="1">
      <alignment horizontal="right" shrinkToFit="0" vertical="center" wrapText="1"/>
    </xf>
    <xf borderId="14" fillId="0" fontId="5" numFmtId="164" xfId="0" applyAlignment="1" applyBorder="1" applyFont="1" applyNumberFormat="1">
      <alignment horizontal="left" shrinkToFit="0" vertical="top" wrapText="1"/>
    </xf>
    <xf borderId="32" fillId="0" fontId="4" numFmtId="0" xfId="0" applyAlignment="1" applyBorder="1" applyFont="1">
      <alignment horizontal="left" shrinkToFit="0" vertical="top" wrapText="1"/>
    </xf>
    <xf borderId="32" fillId="0" fontId="18" numFmtId="164" xfId="0" applyBorder="1" applyFont="1" applyNumberFormat="1"/>
    <xf borderId="0" fillId="0" fontId="5" numFmtId="12" xfId="0" applyAlignment="1" applyFont="1" applyNumberFormat="1">
      <alignment horizontal="center" vertical="center"/>
    </xf>
    <xf borderId="33" fillId="0" fontId="4" numFmtId="0" xfId="0" applyBorder="1" applyFont="1"/>
    <xf borderId="34" fillId="0" fontId="4" numFmtId="0" xfId="0" applyBorder="1" applyFont="1"/>
    <xf borderId="35" fillId="0" fontId="4" numFmtId="0" xfId="0" applyBorder="1" applyFont="1"/>
    <xf borderId="44" fillId="0" fontId="4" numFmtId="0" xfId="0" applyBorder="1" applyFont="1"/>
    <xf borderId="45" fillId="0" fontId="4" numFmtId="0" xfId="0" applyBorder="1" applyFont="1"/>
    <xf borderId="32" fillId="0" fontId="4" numFmtId="1" xfId="0" applyAlignment="1" applyBorder="1" applyFont="1" applyNumberFormat="1">
      <alignment horizontal="center" vertical="center"/>
    </xf>
    <xf borderId="14" fillId="0" fontId="5" numFmtId="0" xfId="0" applyAlignment="1" applyBorder="1" applyFont="1">
      <alignment shrinkToFit="0" vertical="center" wrapText="1"/>
    </xf>
    <xf borderId="46" fillId="0" fontId="4" numFmtId="0" xfId="0" applyBorder="1" applyFont="1"/>
    <xf borderId="47" fillId="0" fontId="4" numFmtId="0" xfId="0" applyBorder="1" applyFont="1"/>
    <xf borderId="48" fillId="0" fontId="4" numFmtId="0" xfId="0" applyBorder="1" applyFont="1"/>
    <xf borderId="0" fillId="0" fontId="19" numFmtId="0" xfId="0" applyAlignment="1" applyFont="1">
      <alignment horizontal="center"/>
    </xf>
    <xf borderId="37" fillId="0" fontId="19" numFmtId="0" xfId="0" applyAlignment="1" applyBorder="1" applyFont="1">
      <alignment horizontal="center"/>
    </xf>
    <xf borderId="0" fillId="0" fontId="17" numFmtId="164" xfId="0" applyAlignment="1" applyFont="1" applyNumberFormat="1">
      <alignment horizontal="center"/>
    </xf>
    <xf borderId="22" fillId="0" fontId="14" numFmtId="164" xfId="0" applyAlignment="1" applyBorder="1" applyFont="1" applyNumberFormat="1">
      <alignment horizontal="center"/>
    </xf>
    <xf borderId="0" fillId="0" fontId="17" numFmtId="170" xfId="0" applyAlignment="1" applyFont="1" applyNumberFormat="1">
      <alignment horizontal="center"/>
    </xf>
    <xf borderId="14" fillId="0" fontId="5" numFmtId="0" xfId="0" applyAlignment="1" applyBorder="1" applyFont="1">
      <alignment horizontal="center" shrinkToFit="0" vertical="center" wrapText="1"/>
    </xf>
    <xf borderId="32" fillId="0" fontId="19" numFmtId="0" xfId="0" applyAlignment="1" applyBorder="1" applyFont="1">
      <alignment horizontal="center"/>
    </xf>
    <xf borderId="14" fillId="0" fontId="19" numFmtId="0" xfId="0" applyAlignment="1" applyBorder="1" applyFont="1">
      <alignment horizontal="center"/>
    </xf>
    <xf borderId="28" fillId="0" fontId="19" numFmtId="0" xfId="0" applyAlignment="1" applyBorder="1" applyFont="1">
      <alignment horizontal="center"/>
    </xf>
    <xf borderId="0" fillId="0" fontId="4" numFmtId="0" xfId="0" applyAlignment="1" applyFont="1">
      <alignment horizontal="center"/>
    </xf>
    <xf borderId="0" fillId="0" fontId="18" numFmtId="0" xfId="0" applyAlignment="1" applyFont="1">
      <alignment horizontal="center"/>
    </xf>
    <xf borderId="32" fillId="0" fontId="5" numFmtId="0" xfId="0" applyAlignment="1" applyBorder="1" applyFont="1">
      <alignment horizontal="center" vertical="center"/>
    </xf>
    <xf borderId="14" fillId="0" fontId="5" numFmtId="0" xfId="0" applyAlignment="1" applyBorder="1" applyFont="1">
      <alignment horizontal="center" shrinkToFit="0" wrapText="1"/>
    </xf>
    <xf borderId="0" fillId="0" fontId="20" numFmtId="164" xfId="0" applyAlignment="1" applyFont="1" applyNumberFormat="1">
      <alignment horizontal="center"/>
    </xf>
    <xf borderId="33" fillId="8" fontId="5" numFmtId="164" xfId="0" applyAlignment="1" applyBorder="1" applyFont="1" applyNumberFormat="1">
      <alignment horizontal="center" vertical="center"/>
    </xf>
    <xf borderId="34" fillId="8" fontId="5" numFmtId="164" xfId="0" applyAlignment="1" applyBorder="1" applyFont="1" applyNumberFormat="1">
      <alignment horizontal="center" vertical="center"/>
    </xf>
    <xf borderId="35" fillId="8" fontId="5" numFmtId="164" xfId="0" applyAlignment="1" applyBorder="1" applyFont="1" applyNumberFormat="1">
      <alignment horizontal="center" vertical="center"/>
    </xf>
    <xf borderId="0" fillId="0" fontId="4" numFmtId="165" xfId="0" applyAlignment="1" applyFont="1" applyNumberFormat="1">
      <alignment horizontal="center" vertical="center"/>
    </xf>
    <xf borderId="0" fillId="0" fontId="4" numFmtId="14" xfId="0" applyAlignment="1" applyFont="1" applyNumberFormat="1">
      <alignment horizontal="center" vertical="center"/>
    </xf>
    <xf borderId="22" fillId="9" fontId="10" numFmtId="164" xfId="0" applyAlignment="1" applyBorder="1" applyFont="1" applyNumberFormat="1">
      <alignment horizontal="center" vertical="center"/>
    </xf>
    <xf borderId="14" fillId="0" fontId="12" numFmtId="165" xfId="0" applyAlignment="1" applyBorder="1" applyFont="1" applyNumberFormat="1">
      <alignment horizontal="center" vertical="center"/>
    </xf>
    <xf borderId="14" fillId="0" fontId="12" numFmtId="14" xfId="0" applyAlignment="1" applyBorder="1" applyFont="1" applyNumberFormat="1">
      <alignment horizontal="center" vertical="center"/>
    </xf>
    <xf borderId="32" fillId="10" fontId="15" numFmtId="164" xfId="0" applyAlignment="1" applyBorder="1" applyFill="1" applyFont="1" applyNumberFormat="1">
      <alignment horizontal="center" vertical="center"/>
    </xf>
    <xf borderId="14" fillId="10" fontId="15" numFmtId="165" xfId="0" applyAlignment="1" applyBorder="1" applyFont="1" applyNumberFormat="1">
      <alignment horizontal="center" shrinkToFit="0" vertical="center" wrapText="1"/>
    </xf>
    <xf borderId="14" fillId="10" fontId="15" numFmtId="14" xfId="0" applyAlignment="1" applyBorder="1" applyFont="1" applyNumberFormat="1">
      <alignment horizontal="center" vertical="center"/>
    </xf>
    <xf borderId="14" fillId="10" fontId="15" numFmtId="164" xfId="0" applyAlignment="1" applyBorder="1" applyFont="1" applyNumberFormat="1">
      <alignment horizontal="center" vertical="center"/>
    </xf>
    <xf borderId="28" fillId="10" fontId="15" numFmtId="164" xfId="0" applyAlignment="1" applyBorder="1" applyFont="1" applyNumberFormat="1">
      <alignment horizontal="center" vertical="center"/>
    </xf>
    <xf borderId="14" fillId="0" fontId="4" numFmtId="165" xfId="0" applyAlignment="1" applyBorder="1" applyFont="1" applyNumberFormat="1">
      <alignment horizontal="center" vertical="center"/>
    </xf>
    <xf borderId="14" fillId="0" fontId="4" numFmtId="14" xfId="0" applyAlignment="1" applyBorder="1" applyFont="1" applyNumberFormat="1">
      <alignment horizontal="center" vertical="center"/>
    </xf>
    <xf borderId="31" fillId="0" fontId="4" numFmtId="164" xfId="0" applyAlignment="1" applyBorder="1" applyFont="1" applyNumberFormat="1">
      <alignment horizontal="center" vertical="center"/>
    </xf>
    <xf borderId="49" fillId="0" fontId="4" numFmtId="164" xfId="0" applyAlignment="1" applyBorder="1" applyFont="1" applyNumberFormat="1">
      <alignment horizontal="center" vertical="center"/>
    </xf>
    <xf borderId="50" fillId="0" fontId="4" numFmtId="164" xfId="0" applyAlignment="1" applyBorder="1" applyFont="1" applyNumberFormat="1">
      <alignment horizontal="center" vertical="center"/>
    </xf>
    <xf borderId="51" fillId="0" fontId="4" numFmtId="164" xfId="0" applyAlignment="1" applyBorder="1" applyFont="1" applyNumberFormat="1">
      <alignment horizontal="center" vertical="center"/>
    </xf>
    <xf borderId="14" fillId="9" fontId="4" numFmtId="14" xfId="0" applyAlignment="1" applyBorder="1" applyFont="1" applyNumberFormat="1">
      <alignment horizontal="center" vertical="center"/>
    </xf>
    <xf borderId="36" fillId="0" fontId="4" numFmtId="164" xfId="0" applyAlignment="1" applyBorder="1" applyFont="1" applyNumberFormat="1">
      <alignment horizontal="center" vertical="center"/>
    </xf>
    <xf borderId="25" fillId="0" fontId="4" numFmtId="164" xfId="0" applyAlignment="1" applyBorder="1" applyFont="1" applyNumberFormat="1">
      <alignment horizontal="center" vertical="center"/>
    </xf>
    <xf borderId="33" fillId="0" fontId="4" numFmtId="164" xfId="0" applyAlignment="1" applyBorder="1" applyFont="1" applyNumberFormat="1">
      <alignment horizontal="center" vertical="center"/>
    </xf>
    <xf borderId="34" fillId="0" fontId="4" numFmtId="165" xfId="0" applyAlignment="1" applyBorder="1" applyFont="1" applyNumberFormat="1">
      <alignment horizontal="center" vertical="center"/>
    </xf>
    <xf borderId="34" fillId="0" fontId="4" numFmtId="14" xfId="0" applyAlignment="1" applyBorder="1" applyFont="1" applyNumberFormat="1">
      <alignment horizontal="center" vertical="center"/>
    </xf>
    <xf borderId="52" fillId="0" fontId="4" numFmtId="164" xfId="0" applyAlignment="1" applyBorder="1" applyFont="1" applyNumberFormat="1">
      <alignment horizontal="center" vertical="center"/>
    </xf>
    <xf borderId="33" fillId="11" fontId="5" numFmtId="164" xfId="0" applyAlignment="1" applyBorder="1" applyFill="1" applyFont="1" applyNumberFormat="1">
      <alignment horizontal="center" vertical="center"/>
    </xf>
    <xf borderId="35" fillId="11" fontId="5" numFmtId="164" xfId="0" applyAlignment="1" applyBorder="1" applyFont="1" applyNumberFormat="1">
      <alignment horizontal="center" vertical="center"/>
    </xf>
    <xf borderId="53" fillId="0" fontId="4" numFmtId="164" xfId="0" applyAlignment="1" applyBorder="1" applyFont="1" applyNumberFormat="1">
      <alignment horizontal="center" vertical="center"/>
    </xf>
    <xf borderId="24" fillId="0" fontId="4" numFmtId="165" xfId="0" applyAlignment="1" applyBorder="1" applyFont="1" applyNumberFormat="1">
      <alignment horizontal="center" vertical="center"/>
    </xf>
    <xf borderId="24" fillId="0" fontId="4" numFmtId="14" xfId="0" applyAlignment="1" applyBorder="1" applyFont="1" applyNumberFormat="1">
      <alignment horizontal="center" vertical="center"/>
    </xf>
    <xf borderId="24" fillId="0" fontId="4" numFmtId="164" xfId="0" applyAlignment="1" applyBorder="1" applyFont="1" applyNumberFormat="1">
      <alignment horizontal="center" vertical="center"/>
    </xf>
    <xf borderId="36" fillId="0" fontId="5" numFmtId="164" xfId="0" applyAlignment="1" applyBorder="1" applyFont="1" applyNumberFormat="1">
      <alignment horizontal="center" vertical="center"/>
    </xf>
    <xf borderId="34" fillId="0" fontId="4" numFmtId="164" xfId="0" applyAlignment="1" applyBorder="1" applyFont="1" applyNumberFormat="1">
      <alignment horizontal="center" vertical="center"/>
    </xf>
    <xf borderId="54" fillId="0" fontId="5" numFmtId="164" xfId="0" applyAlignment="1" applyBorder="1" applyFont="1" applyNumberFormat="1">
      <alignment horizontal="center" vertical="center"/>
    </xf>
    <xf borderId="35" fillId="0" fontId="4" numFmtId="164" xfId="0" applyAlignment="1" applyBorder="1" applyFont="1" applyNumberFormat="1">
      <alignment horizontal="center" vertical="center"/>
    </xf>
    <xf borderId="54" fillId="0" fontId="4" numFmtId="164" xfId="0" applyAlignment="1" applyBorder="1" applyFont="1" applyNumberFormat="1">
      <alignment horizontal="center" vertical="center"/>
    </xf>
    <xf borderId="55" fillId="11" fontId="5" numFmtId="164" xfId="0" applyAlignment="1" applyBorder="1" applyFont="1" applyNumberFormat="1">
      <alignment horizontal="center" vertical="center"/>
    </xf>
    <xf borderId="56" fillId="11" fontId="5" numFmtId="164" xfId="0" applyAlignment="1" applyBorder="1" applyFont="1" applyNumberFormat="1">
      <alignment horizontal="center" vertical="center"/>
    </xf>
    <xf borderId="37" fillId="0" fontId="4" numFmtId="165" xfId="0" applyAlignment="1" applyBorder="1" applyFont="1" applyNumberFormat="1">
      <alignment horizontal="center" vertical="center"/>
    </xf>
    <xf borderId="37" fillId="0" fontId="4" numFmtId="14" xfId="0" applyAlignment="1" applyBorder="1" applyFont="1" applyNumberFormat="1">
      <alignment horizontal="center" vertical="center"/>
    </xf>
    <xf borderId="57" fillId="0" fontId="4" numFmtId="164" xfId="0" applyAlignment="1" applyBorder="1" applyFont="1" applyNumberFormat="1">
      <alignment horizontal="center" vertical="center"/>
    </xf>
    <xf borderId="11" fillId="0" fontId="4" numFmtId="164" xfId="0" applyAlignment="1" applyBorder="1" applyFont="1" applyNumberFormat="1">
      <alignment horizontal="center" vertical="center"/>
    </xf>
    <xf borderId="11" fillId="0" fontId="4" numFmtId="165" xfId="0" applyAlignment="1" applyBorder="1" applyFont="1" applyNumberFormat="1">
      <alignment horizontal="center" vertical="center"/>
    </xf>
    <xf borderId="11" fillId="0" fontId="4" numFmtId="14" xfId="0" applyAlignment="1" applyBorder="1" applyFont="1" applyNumberFormat="1">
      <alignment horizontal="center" vertical="center"/>
    </xf>
    <xf borderId="0" fillId="0" fontId="4" numFmtId="14" xfId="0" applyAlignment="1" applyFont="1" applyNumberFormat="1">
      <alignment vertical="center"/>
    </xf>
    <xf borderId="0" fillId="0" fontId="4" numFmtId="164" xfId="0" applyAlignment="1" applyFont="1" applyNumberFormat="1">
      <alignment horizontal="left" vertical="center"/>
    </xf>
    <xf borderId="0" fillId="0" fontId="12" numFmtId="164" xfId="0" applyFont="1" applyNumberFormat="1"/>
    <xf borderId="22" fillId="9" fontId="10" numFmtId="164" xfId="0" applyAlignment="1" applyBorder="1" applyFont="1" applyNumberFormat="1">
      <alignment horizontal="center"/>
    </xf>
    <xf borderId="32" fillId="0" fontId="12" numFmtId="164" xfId="0" applyBorder="1" applyFont="1" applyNumberFormat="1"/>
    <xf borderId="14" fillId="0" fontId="12" numFmtId="14" xfId="0" applyAlignment="1" applyBorder="1" applyFont="1" applyNumberFormat="1">
      <alignment vertical="center"/>
    </xf>
    <xf borderId="14" fillId="0" fontId="12" numFmtId="164" xfId="0" applyBorder="1" applyFont="1" applyNumberFormat="1"/>
    <xf borderId="28" fillId="0" fontId="12" numFmtId="164" xfId="0" applyBorder="1" applyFont="1" applyNumberFormat="1"/>
    <xf borderId="32" fillId="10" fontId="12" numFmtId="164" xfId="0" applyAlignment="1" applyBorder="1" applyFont="1" applyNumberFormat="1">
      <alignment horizontal="center" vertical="center"/>
    </xf>
    <xf borderId="14" fillId="10" fontId="12" numFmtId="164" xfId="0" applyAlignment="1" applyBorder="1" applyFont="1" applyNumberFormat="1">
      <alignment horizontal="center" shrinkToFit="0" vertical="center" wrapText="1"/>
    </xf>
    <xf borderId="14" fillId="10" fontId="12" numFmtId="14" xfId="0" applyAlignment="1" applyBorder="1" applyFont="1" applyNumberFormat="1">
      <alignment vertical="center"/>
    </xf>
    <xf borderId="14" fillId="10" fontId="12" numFmtId="164" xfId="0" applyAlignment="1" applyBorder="1" applyFont="1" applyNumberFormat="1">
      <alignment vertical="center"/>
    </xf>
    <xf borderId="30" fillId="10" fontId="12" numFmtId="164" xfId="0" applyAlignment="1" applyBorder="1" applyFont="1" applyNumberFormat="1">
      <alignment horizontal="center" vertical="center"/>
    </xf>
    <xf borderId="14" fillId="0" fontId="4" numFmtId="14" xfId="0" applyAlignment="1" applyBorder="1" applyFont="1" applyNumberFormat="1">
      <alignment vertical="center"/>
    </xf>
    <xf borderId="14" fillId="0" fontId="15" numFmtId="164" xfId="0" applyBorder="1" applyFont="1" applyNumberFormat="1"/>
    <xf quotePrefix="1" borderId="14" fillId="0" fontId="4" numFmtId="164" xfId="0" applyAlignment="1" applyBorder="1" applyFont="1" applyNumberFormat="1">
      <alignment horizontal="center" vertical="center"/>
    </xf>
    <xf quotePrefix="1" borderId="14" fillId="0" fontId="4" numFmtId="164" xfId="0" applyAlignment="1" applyBorder="1" applyFont="1" applyNumberFormat="1">
      <alignment horizontal="left" vertical="center"/>
    </xf>
    <xf borderId="14" fillId="12" fontId="5" numFmtId="164" xfId="0" applyBorder="1" applyFill="1" applyFont="1" applyNumberFormat="1"/>
    <xf quotePrefix="1" borderId="14" fillId="0" fontId="4" numFmtId="14" xfId="0" applyAlignment="1" applyBorder="1" applyFont="1" applyNumberFormat="1">
      <alignment horizontal="center" vertical="center"/>
    </xf>
    <xf quotePrefix="1" borderId="14" fillId="0" fontId="4" numFmtId="164" xfId="0" applyAlignment="1" applyBorder="1" applyFont="1" applyNumberFormat="1">
      <alignment horizontal="center"/>
    </xf>
    <xf borderId="14" fillId="0" fontId="4" numFmtId="14" xfId="0" applyBorder="1" applyFont="1" applyNumberFormat="1"/>
    <xf borderId="14" fillId="0" fontId="5" numFmtId="164" xfId="0" applyAlignment="1" applyBorder="1" applyFont="1" applyNumberFormat="1">
      <alignment vertical="center"/>
    </xf>
    <xf borderId="14" fillId="12" fontId="5" numFmtId="164" xfId="0" applyAlignment="1" applyBorder="1" applyFont="1" applyNumberFormat="1">
      <alignment vertical="center"/>
    </xf>
    <xf borderId="14" fillId="0" fontId="5" numFmtId="164" xfId="0" applyAlignment="1" applyBorder="1" applyFont="1" applyNumberFormat="1">
      <alignment shrinkToFit="0" wrapText="1"/>
    </xf>
    <xf borderId="58" fillId="0" fontId="3" numFmtId="0" xfId="0" applyBorder="1" applyFont="1"/>
    <xf borderId="32" fillId="0" fontId="4" numFmtId="164" xfId="0" applyAlignment="1" applyBorder="1" applyFont="1" applyNumberFormat="1">
      <alignment horizontal="left" vertical="center"/>
    </xf>
    <xf borderId="37" fillId="0" fontId="5" numFmtId="164" xfId="0" applyAlignment="1" applyBorder="1" applyFont="1" applyNumberFormat="1">
      <alignment vertical="center"/>
    </xf>
    <xf borderId="34" fillId="0" fontId="4" numFmtId="164" xfId="0" applyAlignment="1" applyBorder="1" applyFont="1" applyNumberFormat="1">
      <alignment horizontal="left" vertical="center"/>
    </xf>
    <xf borderId="43" fillId="0" fontId="4" numFmtId="164" xfId="0" applyBorder="1" applyFont="1" applyNumberFormat="1"/>
    <xf borderId="40" fillId="0" fontId="4" numFmtId="164" xfId="0" applyAlignment="1" applyBorder="1" applyFont="1" applyNumberFormat="1">
      <alignment vertical="center"/>
    </xf>
    <xf quotePrefix="1" borderId="37" fillId="0" fontId="4" numFmtId="164" xfId="0" applyAlignment="1" applyBorder="1" applyFont="1" applyNumberFormat="1">
      <alignment horizontal="center" vertical="center"/>
    </xf>
    <xf borderId="37" fillId="0" fontId="4" numFmtId="14" xfId="0" applyAlignment="1" applyBorder="1" applyFont="1" applyNumberFormat="1">
      <alignment vertical="center"/>
    </xf>
    <xf borderId="37" fillId="0" fontId="4" numFmtId="164" xfId="0" applyAlignment="1" applyBorder="1" applyFont="1" applyNumberFormat="1">
      <alignment shrinkToFit="0" wrapText="1"/>
    </xf>
    <xf borderId="37" fillId="0" fontId="4" numFmtId="164" xfId="0" applyBorder="1" applyFont="1" applyNumberFormat="1"/>
    <xf borderId="37" fillId="0" fontId="4" numFmtId="164" xfId="0" applyAlignment="1" applyBorder="1" applyFont="1" applyNumberFormat="1">
      <alignment horizontal="left" vertical="center"/>
    </xf>
    <xf borderId="44" fillId="0" fontId="4" numFmtId="164" xfId="0" applyAlignment="1" applyBorder="1" applyFont="1" applyNumberFormat="1">
      <alignment vertical="center"/>
    </xf>
    <xf quotePrefix="1" borderId="0" fillId="0" fontId="4" numFmtId="164" xfId="0" applyAlignment="1" applyFont="1" applyNumberFormat="1">
      <alignment horizontal="center" vertical="center"/>
    </xf>
    <xf borderId="0" fillId="0" fontId="4" numFmtId="164" xfId="0" applyAlignment="1" applyFont="1" applyNumberFormat="1">
      <alignment shrinkToFit="0" wrapText="1"/>
    </xf>
    <xf borderId="59" fillId="12" fontId="5" numFmtId="164" xfId="0" applyAlignment="1" applyBorder="1" applyFont="1" applyNumberFormat="1">
      <alignment vertical="center"/>
    </xf>
    <xf borderId="45" fillId="0" fontId="4" numFmtId="164" xfId="0" applyBorder="1" applyFont="1" applyNumberFormat="1"/>
    <xf borderId="46" fillId="0" fontId="4" numFmtId="164" xfId="0" applyBorder="1" applyFont="1" applyNumberFormat="1"/>
    <xf borderId="47" fillId="0" fontId="4" numFmtId="164" xfId="0" applyAlignment="1" applyBorder="1" applyFont="1" applyNumberFormat="1">
      <alignment vertical="center"/>
    </xf>
    <xf borderId="47" fillId="0" fontId="4" numFmtId="14" xfId="0" applyAlignment="1" applyBorder="1" applyFont="1" applyNumberFormat="1">
      <alignment vertical="center"/>
    </xf>
    <xf borderId="47" fillId="0" fontId="4" numFmtId="164" xfId="0" applyBorder="1" applyFont="1" applyNumberFormat="1"/>
    <xf borderId="47" fillId="0" fontId="4" numFmtId="164" xfId="0" applyAlignment="1" applyBorder="1" applyFont="1" applyNumberFormat="1">
      <alignment horizontal="left" vertical="center"/>
    </xf>
    <xf borderId="48" fillId="0" fontId="4" numFmtId="164" xfId="0" applyBorder="1" applyFont="1" applyNumberFormat="1"/>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2.xml"/><Relationship Id="rId14" Type="http://schemas.openxmlformats.org/officeDocument/2006/relationships/externalLink" Target="externalLinks/externalLink1.xml"/><Relationship Id="rId17" Type="http://customschemas.google.com/relationships/workbookmetadata" Target="metadata"/><Relationship Id="rId16" Type="http://schemas.openxmlformats.org/officeDocument/2006/relationships/externalLink" Target="externalLinks/externalLink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361950</xdr:colOff>
      <xdr:row>1</xdr:row>
      <xdr:rowOff>47625</xdr:rowOff>
    </xdr:from>
    <xdr:ext cx="1552575"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361950</xdr:colOff>
      <xdr:row>1</xdr:row>
      <xdr:rowOff>47625</xdr:rowOff>
    </xdr:from>
    <xdr:ext cx="1552575" cy="7334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523875</xdr:colOff>
      <xdr:row>2</xdr:row>
      <xdr:rowOff>28575</xdr:rowOff>
    </xdr:from>
    <xdr:ext cx="1152525" cy="552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809625</xdr:colOff>
      <xdr:row>3</xdr:row>
      <xdr:rowOff>200025</xdr:rowOff>
    </xdr:from>
    <xdr:ext cx="1647825"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2</xdr:row>
      <xdr:rowOff>171450</xdr:rowOff>
    </xdr:from>
    <xdr:ext cx="1181100" cy="6572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Pragathi/RUDRESH%20M%20K/Sattva%20City/RA%20BILL-03%20SUBMISSION%20COPY/SATTVA%20CITY%20-%20PRAGATHI%20LANDSCAPERS%20-%20RA%20BILL-03%20updat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AGATHI/RUDRESH/Sattva%20City/SATTVA%20CITY%20NT%20MEASUREMNETS/SATTCA%20CITY-NT%20WO%20NO%204300006116%20DETAILS-15-07-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AGATHI/RUDRESH/Sattva%20City/RA%20BILL-05%20CERTIFIED%20COPY/SATTVA%20CITY%20-%20PRAGATHI%20LANDSCAPERS%20-%20RA%20BILL-05%20CUMMULATIVE.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ill Tracker"/>
      <sheetName val="Checklist"/>
      <sheetName val="Summary "/>
      <sheetName val="PRAG SUM"/>
      <sheetName val="Abstract "/>
      <sheetName val="M BOOK"/>
      <sheetName val="BBS"/>
      <sheetName val="NT"/>
      <sheetName val="DCS"/>
      <sheetName val="RECON"/>
      <sheetName val="RLS"/>
      <sheetName val="ISSUE BACKUP"/>
      <sheetName val="Recovery detail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HRONOLOGY"/>
      <sheetName val="ABSTRACT"/>
      <sheetName val="RATE ANALYSIS"/>
      <sheetName val="MBOOK"/>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ill Tracker"/>
      <sheetName val="Checklist"/>
      <sheetName val="PRAG SUMMURY "/>
      <sheetName val="PRAG SUM"/>
      <sheetName val="Summary "/>
      <sheetName val="PRAG SUMMURY"/>
      <sheetName val="Abstract "/>
      <sheetName val="NT MEAS"/>
      <sheetName val="M BOOK"/>
      <sheetName val="BBS"/>
      <sheetName val="DC S "/>
      <sheetName val="NT"/>
      <sheetName val="DCS"/>
      <sheetName val="RECON"/>
      <sheetName val="ISSUE DETAILS"/>
      <sheetName val="RLS"/>
      <sheetName val="ISSUE BACKUP"/>
      <sheetName val="Recovery details"/>
      <sheetName val="Hold Amount Details"/>
      <sheetName val="Pragathi RMC Details"/>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sheetData sheetId="17" refreshError="1"/>
      <sheetData sheetId="18" refreshError="1"/>
      <sheetData sheetId="19"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53.86"/>
    <col customWidth="1" min="3" max="3" width="16.43"/>
    <col customWidth="1" min="4" max="4" width="13.29"/>
    <col customWidth="1" min="5" max="5" width="23.57"/>
    <col customWidth="1" min="6" max="26" width="9.14"/>
  </cols>
  <sheetData>
    <row r="1" ht="21.75" customHeight="1">
      <c r="A1" s="1" t="s">
        <v>0</v>
      </c>
      <c r="B1" s="2" t="s">
        <v>1</v>
      </c>
      <c r="C1" s="3"/>
      <c r="D1" s="4" t="s">
        <v>2</v>
      </c>
      <c r="E1" s="5" t="s">
        <v>3</v>
      </c>
      <c r="F1" s="6"/>
      <c r="G1" s="6"/>
      <c r="H1" s="6"/>
      <c r="I1" s="6"/>
      <c r="J1" s="6"/>
      <c r="K1" s="6"/>
      <c r="L1" s="6"/>
      <c r="M1" s="6"/>
      <c r="N1" s="6"/>
      <c r="O1" s="6"/>
      <c r="P1" s="6"/>
      <c r="Q1" s="6"/>
      <c r="R1" s="6"/>
      <c r="S1" s="6"/>
      <c r="T1" s="6"/>
      <c r="U1" s="6"/>
      <c r="V1" s="6"/>
      <c r="W1" s="6"/>
      <c r="X1" s="6"/>
      <c r="Y1" s="6"/>
      <c r="Z1" s="6"/>
    </row>
    <row r="2" ht="21.75" customHeight="1">
      <c r="A2" s="7" t="s">
        <v>4</v>
      </c>
      <c r="B2" s="6" t="s">
        <v>5</v>
      </c>
      <c r="C2" s="6"/>
      <c r="D2" s="6"/>
      <c r="E2" s="8"/>
      <c r="F2" s="6"/>
      <c r="G2" s="6"/>
      <c r="H2" s="6"/>
      <c r="I2" s="6"/>
      <c r="J2" s="6"/>
      <c r="K2" s="6"/>
      <c r="L2" s="6"/>
      <c r="M2" s="6"/>
      <c r="N2" s="6"/>
      <c r="O2" s="6"/>
      <c r="P2" s="6"/>
      <c r="Q2" s="6"/>
      <c r="R2" s="6"/>
      <c r="S2" s="6"/>
      <c r="T2" s="6"/>
      <c r="U2" s="6"/>
      <c r="V2" s="6"/>
      <c r="W2" s="6"/>
      <c r="X2" s="6"/>
      <c r="Y2" s="6"/>
      <c r="Z2" s="6"/>
    </row>
    <row r="3" ht="21.75" customHeight="1">
      <c r="A3" s="7" t="s">
        <v>6</v>
      </c>
      <c r="B3" s="9" t="s">
        <v>7</v>
      </c>
      <c r="C3" s="6"/>
      <c r="D3" s="6"/>
      <c r="E3" s="8"/>
      <c r="F3" s="6"/>
      <c r="G3" s="6"/>
      <c r="H3" s="6"/>
      <c r="I3" s="6"/>
      <c r="J3" s="6"/>
      <c r="K3" s="6"/>
      <c r="L3" s="6"/>
      <c r="M3" s="6"/>
      <c r="N3" s="6"/>
      <c r="O3" s="6"/>
      <c r="P3" s="6"/>
      <c r="Q3" s="6"/>
      <c r="R3" s="6"/>
      <c r="S3" s="6"/>
      <c r="T3" s="6"/>
      <c r="U3" s="6"/>
      <c r="V3" s="6"/>
      <c r="W3" s="6"/>
      <c r="X3" s="6"/>
      <c r="Y3" s="6"/>
      <c r="Z3" s="6"/>
    </row>
    <row r="4" ht="21.75" customHeight="1">
      <c r="A4" s="7" t="s">
        <v>8</v>
      </c>
      <c r="B4" s="6" t="s">
        <v>9</v>
      </c>
      <c r="C4" s="6"/>
      <c r="D4" s="6"/>
      <c r="E4" s="8"/>
      <c r="F4" s="6"/>
      <c r="G4" s="6"/>
      <c r="H4" s="6"/>
      <c r="I4" s="6"/>
      <c r="J4" s="6"/>
      <c r="K4" s="6"/>
      <c r="L4" s="6"/>
      <c r="M4" s="6"/>
      <c r="N4" s="6"/>
      <c r="O4" s="6"/>
      <c r="P4" s="6"/>
      <c r="Q4" s="6"/>
      <c r="R4" s="6"/>
      <c r="S4" s="6"/>
      <c r="T4" s="6"/>
      <c r="U4" s="6"/>
      <c r="V4" s="6"/>
      <c r="W4" s="6"/>
      <c r="X4" s="6"/>
      <c r="Y4" s="6"/>
      <c r="Z4" s="6"/>
    </row>
    <row r="5" ht="22.5" customHeight="1">
      <c r="A5" s="10" t="s">
        <v>10</v>
      </c>
      <c r="B5" s="6" t="s">
        <v>11</v>
      </c>
      <c r="C5" s="6"/>
      <c r="D5" s="6"/>
      <c r="E5" s="8"/>
      <c r="F5" s="6"/>
      <c r="G5" s="6"/>
      <c r="H5" s="6"/>
      <c r="I5" s="6"/>
      <c r="J5" s="6"/>
      <c r="K5" s="6"/>
      <c r="L5" s="6"/>
      <c r="M5" s="6"/>
      <c r="N5" s="6"/>
      <c r="O5" s="6"/>
      <c r="P5" s="6"/>
      <c r="Q5" s="6"/>
      <c r="R5" s="6"/>
      <c r="S5" s="6"/>
      <c r="T5" s="6"/>
      <c r="U5" s="6"/>
      <c r="V5" s="6"/>
      <c r="W5" s="6"/>
      <c r="X5" s="6"/>
      <c r="Y5" s="6"/>
      <c r="Z5" s="6"/>
    </row>
    <row r="6" ht="21.75" customHeight="1">
      <c r="A6" s="7" t="s">
        <v>12</v>
      </c>
      <c r="B6" s="6" t="s">
        <v>13</v>
      </c>
      <c r="C6" s="6"/>
      <c r="D6" s="6"/>
      <c r="E6" s="8"/>
      <c r="F6" s="6"/>
      <c r="G6" s="6"/>
      <c r="H6" s="6"/>
      <c r="I6" s="6"/>
      <c r="J6" s="6"/>
      <c r="K6" s="6"/>
      <c r="L6" s="6"/>
      <c r="M6" s="6"/>
      <c r="N6" s="6"/>
      <c r="O6" s="6"/>
      <c r="P6" s="6"/>
      <c r="Q6" s="6"/>
      <c r="R6" s="6"/>
      <c r="S6" s="6"/>
      <c r="T6" s="6"/>
      <c r="U6" s="6"/>
      <c r="V6" s="6"/>
      <c r="W6" s="6"/>
      <c r="X6" s="6"/>
      <c r="Y6" s="6"/>
      <c r="Z6" s="6"/>
    </row>
    <row r="7" ht="21.75" customHeight="1">
      <c r="A7" s="7" t="s">
        <v>14</v>
      </c>
      <c r="B7" s="6" t="s">
        <v>15</v>
      </c>
      <c r="C7" s="6"/>
      <c r="D7" s="6"/>
      <c r="E7" s="8"/>
      <c r="F7" s="6"/>
      <c r="G7" s="6"/>
      <c r="H7" s="6"/>
      <c r="I7" s="6"/>
      <c r="J7" s="6"/>
      <c r="K7" s="6"/>
      <c r="L7" s="6"/>
      <c r="M7" s="6"/>
      <c r="N7" s="6"/>
      <c r="O7" s="6"/>
      <c r="P7" s="6"/>
      <c r="Q7" s="6"/>
      <c r="R7" s="6"/>
      <c r="S7" s="6"/>
      <c r="T7" s="6"/>
      <c r="U7" s="6"/>
      <c r="V7" s="6"/>
      <c r="W7" s="6"/>
      <c r="X7" s="6"/>
      <c r="Y7" s="6"/>
      <c r="Z7" s="6"/>
    </row>
    <row r="8" ht="21.75" customHeight="1">
      <c r="A8" s="11"/>
      <c r="B8" s="12"/>
      <c r="C8" s="13"/>
      <c r="D8" s="14"/>
      <c r="E8" s="8"/>
      <c r="F8" s="6"/>
      <c r="G8" s="6"/>
      <c r="H8" s="6"/>
      <c r="I8" s="6"/>
      <c r="J8" s="6"/>
      <c r="K8" s="6"/>
      <c r="L8" s="6"/>
      <c r="M8" s="6"/>
      <c r="N8" s="6"/>
      <c r="O8" s="6"/>
      <c r="P8" s="6"/>
      <c r="Q8" s="6"/>
      <c r="R8" s="6"/>
      <c r="S8" s="6"/>
      <c r="T8" s="6"/>
      <c r="U8" s="6"/>
      <c r="V8" s="6"/>
      <c r="W8" s="6"/>
      <c r="X8" s="6"/>
      <c r="Y8" s="6"/>
      <c r="Z8" s="6"/>
    </row>
    <row r="9" ht="22.5" customHeight="1">
      <c r="A9" s="15" t="s">
        <v>16</v>
      </c>
      <c r="B9" s="16"/>
      <c r="C9" s="16"/>
      <c r="D9" s="16"/>
      <c r="E9" s="17"/>
      <c r="F9" s="6"/>
      <c r="G9" s="6"/>
      <c r="H9" s="6"/>
      <c r="I9" s="6"/>
      <c r="J9" s="6"/>
      <c r="K9" s="6"/>
      <c r="L9" s="6"/>
      <c r="M9" s="6"/>
      <c r="N9" s="6"/>
      <c r="O9" s="6"/>
      <c r="P9" s="6"/>
      <c r="Q9" s="6"/>
      <c r="R9" s="6"/>
      <c r="S9" s="6"/>
      <c r="T9" s="6"/>
      <c r="U9" s="6"/>
      <c r="V9" s="6"/>
      <c r="W9" s="6"/>
      <c r="X9" s="6"/>
      <c r="Y9" s="6"/>
      <c r="Z9" s="6"/>
    </row>
    <row r="10" ht="36.0" customHeight="1">
      <c r="A10" s="18" t="s">
        <v>17</v>
      </c>
      <c r="B10" s="19" t="s">
        <v>18</v>
      </c>
      <c r="C10" s="19" t="s">
        <v>19</v>
      </c>
      <c r="D10" s="18" t="s">
        <v>20</v>
      </c>
      <c r="E10" s="19" t="s">
        <v>21</v>
      </c>
      <c r="F10" s="6"/>
      <c r="G10" s="6"/>
      <c r="H10" s="6"/>
      <c r="I10" s="6"/>
      <c r="J10" s="6"/>
      <c r="K10" s="6"/>
      <c r="L10" s="6"/>
      <c r="M10" s="6"/>
      <c r="N10" s="6"/>
      <c r="O10" s="6"/>
      <c r="P10" s="6"/>
      <c r="Q10" s="6"/>
      <c r="R10" s="6"/>
      <c r="S10" s="6"/>
      <c r="T10" s="6"/>
      <c r="U10" s="6"/>
      <c r="V10" s="6"/>
      <c r="W10" s="6"/>
      <c r="X10" s="6"/>
      <c r="Y10" s="6"/>
      <c r="Z10" s="6"/>
    </row>
    <row r="11" ht="15.0" customHeight="1">
      <c r="A11" s="20"/>
      <c r="B11" s="21"/>
      <c r="C11" s="22"/>
      <c r="D11" s="23"/>
      <c r="E11" s="24"/>
      <c r="F11" s="6"/>
      <c r="G11" s="6"/>
      <c r="H11" s="6"/>
      <c r="I11" s="6"/>
      <c r="J11" s="6"/>
      <c r="K11" s="6"/>
      <c r="L11" s="6"/>
      <c r="M11" s="6"/>
      <c r="N11" s="6"/>
      <c r="O11" s="6"/>
      <c r="P11" s="6"/>
      <c r="Q11" s="6"/>
      <c r="R11" s="6"/>
      <c r="S11" s="6"/>
      <c r="T11" s="6"/>
      <c r="U11" s="6"/>
      <c r="V11" s="6"/>
      <c r="W11" s="6"/>
      <c r="X11" s="6"/>
      <c r="Y11" s="6"/>
      <c r="Z11" s="6"/>
    </row>
    <row r="12" ht="24.75" customHeight="1">
      <c r="A12" s="25" t="s">
        <v>22</v>
      </c>
      <c r="B12" s="26" t="s">
        <v>23</v>
      </c>
      <c r="C12" s="27"/>
      <c r="D12" s="27"/>
      <c r="E12" s="28"/>
      <c r="F12" s="6"/>
      <c r="G12" s="6"/>
      <c r="H12" s="6"/>
      <c r="I12" s="6"/>
      <c r="J12" s="6"/>
      <c r="K12" s="6"/>
      <c r="L12" s="6"/>
      <c r="M12" s="6"/>
      <c r="N12" s="6"/>
      <c r="O12" s="6"/>
      <c r="P12" s="6"/>
      <c r="Q12" s="6"/>
      <c r="R12" s="6"/>
      <c r="S12" s="6"/>
      <c r="T12" s="6"/>
      <c r="U12" s="6"/>
      <c r="V12" s="6"/>
      <c r="W12" s="6"/>
      <c r="X12" s="6"/>
      <c r="Y12" s="6"/>
      <c r="Z12" s="6"/>
    </row>
    <row r="13" ht="25.5" customHeight="1">
      <c r="A13" s="29">
        <v>1.0</v>
      </c>
      <c r="B13" s="30" t="s">
        <v>24</v>
      </c>
      <c r="C13" s="31" t="s">
        <v>25</v>
      </c>
      <c r="D13" s="27"/>
      <c r="E13" s="28"/>
      <c r="F13" s="6"/>
      <c r="G13" s="6"/>
      <c r="H13" s="6"/>
      <c r="I13" s="6"/>
      <c r="J13" s="6"/>
      <c r="K13" s="6"/>
      <c r="L13" s="6"/>
      <c r="M13" s="6"/>
      <c r="N13" s="6"/>
      <c r="O13" s="6"/>
      <c r="P13" s="6"/>
      <c r="Q13" s="6"/>
      <c r="R13" s="6"/>
      <c r="S13" s="6"/>
      <c r="T13" s="6"/>
      <c r="U13" s="6"/>
      <c r="V13" s="6"/>
      <c r="W13" s="6"/>
      <c r="X13" s="6"/>
      <c r="Y13" s="6"/>
      <c r="Z13" s="6"/>
    </row>
    <row r="14" ht="24.75" customHeight="1">
      <c r="A14" s="29">
        <v>2.0</v>
      </c>
      <c r="B14" s="30" t="s">
        <v>26</v>
      </c>
      <c r="C14" s="31" t="s">
        <v>27</v>
      </c>
      <c r="D14" s="27"/>
      <c r="E14" s="32"/>
      <c r="F14" s="6"/>
      <c r="G14" s="6"/>
      <c r="H14" s="6"/>
      <c r="I14" s="6"/>
      <c r="J14" s="6"/>
      <c r="K14" s="6"/>
      <c r="L14" s="6"/>
      <c r="M14" s="6"/>
      <c r="N14" s="6"/>
      <c r="O14" s="6"/>
      <c r="P14" s="6"/>
      <c r="Q14" s="6"/>
      <c r="R14" s="6"/>
      <c r="S14" s="6"/>
      <c r="T14" s="6"/>
      <c r="U14" s="6"/>
      <c r="V14" s="6"/>
      <c r="W14" s="6"/>
      <c r="X14" s="6"/>
      <c r="Y14" s="6"/>
      <c r="Z14" s="6"/>
    </row>
    <row r="15" ht="24.75" customHeight="1">
      <c r="A15" s="29">
        <v>3.0</v>
      </c>
      <c r="B15" s="30" t="s">
        <v>28</v>
      </c>
      <c r="C15" s="31" t="s">
        <v>27</v>
      </c>
      <c r="D15" s="27"/>
      <c r="E15" s="28"/>
      <c r="F15" s="6"/>
      <c r="G15" s="6"/>
      <c r="H15" s="6"/>
      <c r="I15" s="6"/>
      <c r="J15" s="6"/>
      <c r="K15" s="6"/>
      <c r="L15" s="6"/>
      <c r="M15" s="6"/>
      <c r="N15" s="6"/>
      <c r="O15" s="6"/>
      <c r="P15" s="6"/>
      <c r="Q15" s="6"/>
      <c r="R15" s="6"/>
      <c r="S15" s="6"/>
      <c r="T15" s="6"/>
      <c r="U15" s="6"/>
      <c r="V15" s="6"/>
      <c r="W15" s="6"/>
      <c r="X15" s="6"/>
      <c r="Y15" s="6"/>
      <c r="Z15" s="6"/>
    </row>
    <row r="16" ht="24.75" customHeight="1">
      <c r="A16" s="29">
        <v>4.0</v>
      </c>
      <c r="B16" s="33" t="s">
        <v>29</v>
      </c>
      <c r="C16" s="31"/>
      <c r="D16" s="27"/>
      <c r="E16" s="28"/>
      <c r="F16" s="6"/>
      <c r="G16" s="6"/>
      <c r="H16" s="6"/>
      <c r="I16" s="6"/>
      <c r="J16" s="6"/>
      <c r="K16" s="6"/>
      <c r="L16" s="6"/>
      <c r="M16" s="6"/>
      <c r="N16" s="6"/>
      <c r="O16" s="6"/>
      <c r="P16" s="6"/>
      <c r="Q16" s="6"/>
      <c r="R16" s="6"/>
      <c r="S16" s="6"/>
      <c r="T16" s="6"/>
      <c r="U16" s="6"/>
      <c r="V16" s="6"/>
      <c r="W16" s="6"/>
      <c r="X16" s="6"/>
      <c r="Y16" s="6"/>
      <c r="Z16" s="6"/>
    </row>
    <row r="17" ht="31.5" customHeight="1">
      <c r="A17" s="29">
        <v>5.0</v>
      </c>
      <c r="B17" s="30" t="s">
        <v>30</v>
      </c>
      <c r="C17" s="31"/>
      <c r="D17" s="27"/>
      <c r="E17" s="32"/>
      <c r="F17" s="6"/>
      <c r="G17" s="6"/>
      <c r="H17" s="6"/>
      <c r="I17" s="6"/>
      <c r="J17" s="6"/>
      <c r="K17" s="6"/>
      <c r="L17" s="6"/>
      <c r="M17" s="6"/>
      <c r="N17" s="6"/>
      <c r="O17" s="6"/>
      <c r="P17" s="6"/>
      <c r="Q17" s="6"/>
      <c r="R17" s="6"/>
      <c r="S17" s="6"/>
      <c r="T17" s="6"/>
      <c r="U17" s="6"/>
      <c r="V17" s="6"/>
      <c r="W17" s="6"/>
      <c r="X17" s="6"/>
      <c r="Y17" s="6"/>
      <c r="Z17" s="6"/>
    </row>
    <row r="18" ht="24.75" customHeight="1">
      <c r="A18" s="29">
        <v>6.0</v>
      </c>
      <c r="B18" s="33" t="s">
        <v>31</v>
      </c>
      <c r="C18" s="31"/>
      <c r="D18" s="27"/>
      <c r="E18" s="28"/>
      <c r="F18" s="6"/>
      <c r="G18" s="6"/>
      <c r="H18" s="6"/>
      <c r="I18" s="6"/>
      <c r="J18" s="6"/>
      <c r="K18" s="6"/>
      <c r="L18" s="6"/>
      <c r="M18" s="6"/>
      <c r="N18" s="6"/>
      <c r="O18" s="6"/>
      <c r="P18" s="6"/>
      <c r="Q18" s="6"/>
      <c r="R18" s="6"/>
      <c r="S18" s="6"/>
      <c r="T18" s="6"/>
      <c r="U18" s="6"/>
      <c r="V18" s="6"/>
      <c r="W18" s="6"/>
      <c r="X18" s="6"/>
      <c r="Y18" s="6"/>
      <c r="Z18" s="6"/>
    </row>
    <row r="19" ht="23.25" customHeight="1">
      <c r="A19" s="29">
        <v>7.0</v>
      </c>
      <c r="B19" s="30" t="s">
        <v>32</v>
      </c>
      <c r="C19" s="34"/>
      <c r="D19" s="27"/>
      <c r="E19" s="32"/>
      <c r="F19" s="6"/>
      <c r="G19" s="6"/>
      <c r="H19" s="6"/>
      <c r="I19" s="6"/>
      <c r="J19" s="6"/>
      <c r="K19" s="6"/>
      <c r="L19" s="6"/>
      <c r="M19" s="6"/>
      <c r="N19" s="6"/>
      <c r="O19" s="6"/>
      <c r="P19" s="6"/>
      <c r="Q19" s="6"/>
      <c r="R19" s="6"/>
      <c r="S19" s="6"/>
      <c r="T19" s="6"/>
      <c r="U19" s="6"/>
      <c r="V19" s="6"/>
      <c r="W19" s="6"/>
      <c r="X19" s="6"/>
      <c r="Y19" s="6"/>
      <c r="Z19" s="6"/>
    </row>
    <row r="20" ht="24.75" customHeight="1">
      <c r="A20" s="29">
        <v>8.0</v>
      </c>
      <c r="B20" s="33" t="s">
        <v>33</v>
      </c>
      <c r="C20" s="31"/>
      <c r="D20" s="27"/>
      <c r="E20" s="28"/>
      <c r="F20" s="6"/>
      <c r="G20" s="6"/>
      <c r="H20" s="6"/>
      <c r="I20" s="6"/>
      <c r="J20" s="6"/>
      <c r="K20" s="6"/>
      <c r="L20" s="6"/>
      <c r="M20" s="6"/>
      <c r="N20" s="6"/>
      <c r="O20" s="6"/>
      <c r="P20" s="6"/>
      <c r="Q20" s="6"/>
      <c r="R20" s="6"/>
      <c r="S20" s="6"/>
      <c r="T20" s="6"/>
      <c r="U20" s="6"/>
      <c r="V20" s="6"/>
      <c r="W20" s="6"/>
      <c r="X20" s="6"/>
      <c r="Y20" s="6"/>
      <c r="Z20" s="6"/>
    </row>
    <row r="21" ht="24.75" customHeight="1">
      <c r="A21" s="29">
        <v>9.0</v>
      </c>
      <c r="B21" s="30" t="s">
        <v>34</v>
      </c>
      <c r="C21" s="31"/>
      <c r="D21" s="27"/>
      <c r="E21" s="28"/>
      <c r="F21" s="6"/>
      <c r="G21" s="6"/>
      <c r="H21" s="6"/>
      <c r="I21" s="6"/>
      <c r="J21" s="6"/>
      <c r="K21" s="6"/>
      <c r="L21" s="6"/>
      <c r="M21" s="6"/>
      <c r="N21" s="6"/>
      <c r="O21" s="6"/>
      <c r="P21" s="6"/>
      <c r="Q21" s="6"/>
      <c r="R21" s="6"/>
      <c r="S21" s="6"/>
      <c r="T21" s="6"/>
      <c r="U21" s="6"/>
      <c r="V21" s="6"/>
      <c r="W21" s="6"/>
      <c r="X21" s="6"/>
      <c r="Y21" s="6"/>
      <c r="Z21" s="6"/>
    </row>
    <row r="22" ht="24.75" customHeight="1">
      <c r="A22" s="29">
        <v>10.0</v>
      </c>
      <c r="B22" s="33" t="s">
        <v>35</v>
      </c>
      <c r="C22" s="31" t="str">
        <f>E1</f>
        <v> 21.07.2025</v>
      </c>
      <c r="D22" s="27"/>
      <c r="E22" s="28"/>
      <c r="F22" s="6"/>
      <c r="G22" s="6"/>
      <c r="H22" s="6"/>
      <c r="I22" s="6"/>
      <c r="J22" s="6"/>
      <c r="K22" s="6"/>
      <c r="L22" s="6"/>
      <c r="M22" s="6"/>
      <c r="N22" s="6"/>
      <c r="O22" s="6"/>
      <c r="P22" s="6"/>
      <c r="Q22" s="6"/>
      <c r="R22" s="6"/>
      <c r="S22" s="6"/>
      <c r="T22" s="6"/>
      <c r="U22" s="6"/>
      <c r="V22" s="6"/>
      <c r="W22" s="6"/>
      <c r="X22" s="6"/>
      <c r="Y22" s="6"/>
      <c r="Z22" s="6"/>
    </row>
    <row r="23" ht="24.75" customHeight="1">
      <c r="A23" s="29"/>
      <c r="B23" s="30"/>
      <c r="C23" s="27"/>
      <c r="D23" s="27"/>
      <c r="E23" s="28"/>
      <c r="F23" s="6"/>
      <c r="G23" s="6"/>
      <c r="H23" s="6"/>
      <c r="I23" s="6"/>
      <c r="J23" s="6"/>
      <c r="K23" s="6"/>
      <c r="L23" s="6"/>
      <c r="M23" s="6"/>
      <c r="N23" s="6"/>
      <c r="O23" s="6"/>
      <c r="P23" s="6"/>
      <c r="Q23" s="6"/>
      <c r="R23" s="6"/>
      <c r="S23" s="6"/>
      <c r="T23" s="6"/>
      <c r="U23" s="6"/>
      <c r="V23" s="6"/>
      <c r="W23" s="6"/>
      <c r="X23" s="6"/>
      <c r="Y23" s="6"/>
      <c r="Z23" s="6"/>
    </row>
    <row r="24" ht="24.75" customHeight="1">
      <c r="A24" s="25" t="s">
        <v>36</v>
      </c>
      <c r="B24" s="26" t="s">
        <v>37</v>
      </c>
      <c r="C24" s="27"/>
      <c r="D24" s="27"/>
      <c r="E24" s="28"/>
      <c r="F24" s="6"/>
      <c r="G24" s="6"/>
      <c r="H24" s="6"/>
      <c r="I24" s="6"/>
      <c r="J24" s="6"/>
      <c r="K24" s="6"/>
      <c r="L24" s="6"/>
      <c r="M24" s="6"/>
      <c r="N24" s="6"/>
      <c r="O24" s="6"/>
      <c r="P24" s="6"/>
      <c r="Q24" s="6"/>
      <c r="R24" s="6"/>
      <c r="S24" s="6"/>
      <c r="T24" s="6"/>
      <c r="U24" s="6"/>
      <c r="V24" s="6"/>
      <c r="W24" s="6"/>
      <c r="X24" s="6"/>
      <c r="Y24" s="6"/>
      <c r="Z24" s="6"/>
    </row>
    <row r="25" ht="24.75" customHeight="1">
      <c r="A25" s="29">
        <v>1.0</v>
      </c>
      <c r="B25" s="30" t="s">
        <v>38</v>
      </c>
      <c r="C25" s="31"/>
      <c r="D25" s="27"/>
      <c r="E25" s="28"/>
      <c r="F25" s="6"/>
      <c r="G25" s="6"/>
      <c r="H25" s="6"/>
      <c r="I25" s="6"/>
      <c r="J25" s="6"/>
      <c r="K25" s="6"/>
      <c r="L25" s="6"/>
      <c r="M25" s="6"/>
      <c r="N25" s="6"/>
      <c r="O25" s="6"/>
      <c r="P25" s="6"/>
      <c r="Q25" s="6"/>
      <c r="R25" s="6"/>
      <c r="S25" s="6"/>
      <c r="T25" s="6"/>
      <c r="U25" s="6"/>
      <c r="V25" s="6"/>
      <c r="W25" s="6"/>
      <c r="X25" s="6"/>
      <c r="Y25" s="6"/>
      <c r="Z25" s="6"/>
    </row>
    <row r="26" ht="24.75" customHeight="1">
      <c r="A26" s="29">
        <v>2.0</v>
      </c>
      <c r="B26" s="30" t="s">
        <v>39</v>
      </c>
      <c r="C26" s="31"/>
      <c r="D26" s="27"/>
      <c r="E26" s="28"/>
      <c r="F26" s="6"/>
      <c r="G26" s="6"/>
      <c r="H26" s="6"/>
      <c r="I26" s="6"/>
      <c r="J26" s="6"/>
      <c r="K26" s="6"/>
      <c r="L26" s="6"/>
      <c r="M26" s="6"/>
      <c r="N26" s="6"/>
      <c r="O26" s="6"/>
      <c r="P26" s="6"/>
      <c r="Q26" s="6"/>
      <c r="R26" s="6"/>
      <c r="S26" s="6"/>
      <c r="T26" s="6"/>
      <c r="U26" s="6"/>
      <c r="V26" s="6"/>
      <c r="W26" s="6"/>
      <c r="X26" s="6"/>
      <c r="Y26" s="6"/>
      <c r="Z26" s="6"/>
    </row>
    <row r="27" ht="24.75" customHeight="1">
      <c r="A27" s="29">
        <v>3.0</v>
      </c>
      <c r="B27" s="30" t="s">
        <v>40</v>
      </c>
      <c r="C27" s="31"/>
      <c r="D27" s="27"/>
      <c r="E27" s="28"/>
      <c r="F27" s="6"/>
      <c r="G27" s="6"/>
      <c r="H27" s="6"/>
      <c r="I27" s="6"/>
      <c r="J27" s="6"/>
      <c r="K27" s="6"/>
      <c r="L27" s="6"/>
      <c r="M27" s="6"/>
      <c r="N27" s="6"/>
      <c r="O27" s="6"/>
      <c r="P27" s="6"/>
      <c r="Q27" s="6"/>
      <c r="R27" s="6"/>
      <c r="S27" s="6"/>
      <c r="T27" s="6"/>
      <c r="U27" s="6"/>
      <c r="V27" s="6"/>
      <c r="W27" s="6"/>
      <c r="X27" s="6"/>
      <c r="Y27" s="6"/>
      <c r="Z27" s="6"/>
    </row>
    <row r="28" ht="24.75" customHeight="1">
      <c r="A28" s="29">
        <v>4.0</v>
      </c>
      <c r="B28" s="30" t="s">
        <v>41</v>
      </c>
      <c r="C28" s="31"/>
      <c r="D28" s="27"/>
      <c r="E28" s="28"/>
      <c r="F28" s="6"/>
      <c r="G28" s="6"/>
      <c r="H28" s="6"/>
      <c r="I28" s="6"/>
      <c r="J28" s="6"/>
      <c r="K28" s="6"/>
      <c r="L28" s="6"/>
      <c r="M28" s="6"/>
      <c r="N28" s="6"/>
      <c r="O28" s="6"/>
      <c r="P28" s="6"/>
      <c r="Q28" s="6"/>
      <c r="R28" s="6"/>
      <c r="S28" s="6"/>
      <c r="T28" s="6"/>
      <c r="U28" s="6"/>
      <c r="V28" s="6"/>
      <c r="W28" s="6"/>
      <c r="X28" s="6"/>
      <c r="Y28" s="6"/>
      <c r="Z28" s="6"/>
    </row>
    <row r="29" ht="24.75" customHeight="1">
      <c r="A29" s="29">
        <v>5.0</v>
      </c>
      <c r="B29" s="30" t="s">
        <v>42</v>
      </c>
      <c r="C29" s="31"/>
      <c r="D29" s="27"/>
      <c r="E29" s="28"/>
      <c r="F29" s="6"/>
      <c r="G29" s="6"/>
      <c r="H29" s="6"/>
      <c r="I29" s="6"/>
      <c r="J29" s="6"/>
      <c r="K29" s="6"/>
      <c r="L29" s="6"/>
      <c r="M29" s="6"/>
      <c r="N29" s="6"/>
      <c r="O29" s="6"/>
      <c r="P29" s="6"/>
      <c r="Q29" s="6"/>
      <c r="R29" s="6"/>
      <c r="S29" s="6"/>
      <c r="T29" s="6"/>
      <c r="U29" s="6"/>
      <c r="V29" s="6"/>
      <c r="W29" s="6"/>
      <c r="X29" s="6"/>
      <c r="Y29" s="6"/>
      <c r="Z29" s="6"/>
    </row>
    <row r="30" ht="24.75" customHeight="1">
      <c r="A30" s="29">
        <v>6.0</v>
      </c>
      <c r="B30" s="30" t="s">
        <v>43</v>
      </c>
      <c r="C30" s="31"/>
      <c r="D30" s="27"/>
      <c r="E30" s="28"/>
      <c r="F30" s="6"/>
      <c r="G30" s="6"/>
      <c r="H30" s="6"/>
      <c r="I30" s="6"/>
      <c r="J30" s="6"/>
      <c r="K30" s="6"/>
      <c r="L30" s="6"/>
      <c r="M30" s="6"/>
      <c r="N30" s="6"/>
      <c r="O30" s="6"/>
      <c r="P30" s="6"/>
      <c r="Q30" s="6"/>
      <c r="R30" s="6"/>
      <c r="S30" s="6"/>
      <c r="T30" s="6"/>
      <c r="U30" s="6"/>
      <c r="V30" s="6"/>
      <c r="W30" s="6"/>
      <c r="X30" s="6"/>
      <c r="Y30" s="6"/>
      <c r="Z30" s="6"/>
    </row>
    <row r="31" ht="24.75" customHeight="1">
      <c r="A31" s="29">
        <v>7.0</v>
      </c>
      <c r="B31" s="30" t="s">
        <v>44</v>
      </c>
      <c r="C31" s="31"/>
      <c r="D31" s="27"/>
      <c r="E31" s="28"/>
      <c r="F31" s="6"/>
      <c r="G31" s="6"/>
      <c r="H31" s="6"/>
      <c r="I31" s="6"/>
      <c r="J31" s="6"/>
      <c r="K31" s="6"/>
      <c r="L31" s="6"/>
      <c r="M31" s="6"/>
      <c r="N31" s="6"/>
      <c r="O31" s="6"/>
      <c r="P31" s="6"/>
      <c r="Q31" s="6"/>
      <c r="R31" s="6"/>
      <c r="S31" s="6"/>
      <c r="T31" s="6"/>
      <c r="U31" s="6"/>
      <c r="V31" s="6"/>
      <c r="W31" s="6"/>
      <c r="X31" s="6"/>
      <c r="Y31" s="6"/>
      <c r="Z31" s="6"/>
    </row>
    <row r="32" ht="24.75" customHeight="1">
      <c r="A32" s="29">
        <v>8.0</v>
      </c>
      <c r="B32" s="30" t="s">
        <v>45</v>
      </c>
      <c r="C32" s="31"/>
      <c r="D32" s="27"/>
      <c r="E32" s="28"/>
      <c r="F32" s="6"/>
      <c r="G32" s="6"/>
      <c r="H32" s="6"/>
      <c r="I32" s="6"/>
      <c r="J32" s="6"/>
      <c r="K32" s="6"/>
      <c r="L32" s="6"/>
      <c r="M32" s="6"/>
      <c r="N32" s="6"/>
      <c r="O32" s="6"/>
      <c r="P32" s="6"/>
      <c r="Q32" s="6"/>
      <c r="R32" s="6"/>
      <c r="S32" s="6"/>
      <c r="T32" s="6"/>
      <c r="U32" s="6"/>
      <c r="V32" s="6"/>
      <c r="W32" s="6"/>
      <c r="X32" s="6"/>
      <c r="Y32" s="6"/>
      <c r="Z32" s="6"/>
    </row>
    <row r="33" ht="24.75" customHeight="1">
      <c r="A33" s="29">
        <v>9.0</v>
      </c>
      <c r="B33" s="30" t="s">
        <v>46</v>
      </c>
      <c r="C33" s="31"/>
      <c r="D33" s="27"/>
      <c r="E33" s="28"/>
      <c r="F33" s="6"/>
      <c r="G33" s="6"/>
      <c r="H33" s="6"/>
      <c r="I33" s="6"/>
      <c r="J33" s="6"/>
      <c r="K33" s="6"/>
      <c r="L33" s="6"/>
      <c r="M33" s="6"/>
      <c r="N33" s="6"/>
      <c r="O33" s="6"/>
      <c r="P33" s="6"/>
      <c r="Q33" s="6"/>
      <c r="R33" s="6"/>
      <c r="S33" s="6"/>
      <c r="T33" s="6"/>
      <c r="U33" s="6"/>
      <c r="V33" s="6"/>
      <c r="W33" s="6"/>
      <c r="X33" s="6"/>
      <c r="Y33" s="6"/>
      <c r="Z33" s="6"/>
    </row>
    <row r="34" ht="24.75" customHeight="1">
      <c r="A34" s="29"/>
      <c r="B34" s="30"/>
      <c r="C34" s="31"/>
      <c r="D34" s="27"/>
      <c r="E34" s="28"/>
      <c r="F34" s="6"/>
      <c r="G34" s="6"/>
      <c r="H34" s="6"/>
      <c r="I34" s="6"/>
      <c r="J34" s="6"/>
      <c r="K34" s="6"/>
      <c r="L34" s="6"/>
      <c r="M34" s="6"/>
      <c r="N34" s="6"/>
      <c r="O34" s="6"/>
      <c r="P34" s="6"/>
      <c r="Q34" s="6"/>
      <c r="R34" s="6"/>
      <c r="S34" s="6"/>
      <c r="T34" s="6"/>
      <c r="U34" s="6"/>
      <c r="V34" s="6"/>
      <c r="W34" s="6"/>
      <c r="X34" s="6"/>
      <c r="Y34" s="6"/>
      <c r="Z34" s="6"/>
    </row>
    <row r="35" ht="24.75" customHeight="1">
      <c r="A35" s="25" t="s">
        <v>47</v>
      </c>
      <c r="B35" s="26" t="s">
        <v>48</v>
      </c>
      <c r="C35" s="27"/>
      <c r="D35" s="27"/>
      <c r="E35" s="28"/>
      <c r="F35" s="6"/>
      <c r="G35" s="6"/>
      <c r="H35" s="6"/>
      <c r="I35" s="6"/>
      <c r="J35" s="6"/>
      <c r="K35" s="6"/>
      <c r="L35" s="6"/>
      <c r="M35" s="6"/>
      <c r="N35" s="6"/>
      <c r="O35" s="6"/>
      <c r="P35" s="6"/>
      <c r="Q35" s="6"/>
      <c r="R35" s="6"/>
      <c r="S35" s="6"/>
      <c r="T35" s="6"/>
      <c r="U35" s="6"/>
      <c r="V35" s="6"/>
      <c r="W35" s="6"/>
      <c r="X35" s="6"/>
      <c r="Y35" s="6"/>
      <c r="Z35" s="6"/>
    </row>
    <row r="36" ht="24.75" customHeight="1">
      <c r="A36" s="29">
        <v>1.0</v>
      </c>
      <c r="B36" s="30" t="s">
        <v>49</v>
      </c>
      <c r="C36" s="31"/>
      <c r="D36" s="27"/>
      <c r="E36" s="28"/>
      <c r="F36" s="6"/>
      <c r="G36" s="6"/>
      <c r="H36" s="6"/>
      <c r="I36" s="6"/>
      <c r="J36" s="6"/>
      <c r="K36" s="6"/>
      <c r="L36" s="6"/>
      <c r="M36" s="6"/>
      <c r="N36" s="6"/>
      <c r="O36" s="6"/>
      <c r="P36" s="6"/>
      <c r="Q36" s="6"/>
      <c r="R36" s="6"/>
      <c r="S36" s="6"/>
      <c r="T36" s="6"/>
      <c r="U36" s="6"/>
      <c r="V36" s="6"/>
      <c r="W36" s="6"/>
      <c r="X36" s="6"/>
      <c r="Y36" s="6"/>
      <c r="Z36" s="6"/>
    </row>
    <row r="37" ht="24.75" customHeight="1">
      <c r="A37" s="35">
        <v>2.0</v>
      </c>
      <c r="B37" s="36" t="s">
        <v>50</v>
      </c>
      <c r="C37" s="37"/>
      <c r="D37" s="38"/>
      <c r="E37" s="39"/>
      <c r="F37" s="6"/>
      <c r="G37" s="6"/>
      <c r="H37" s="6"/>
      <c r="I37" s="6"/>
      <c r="J37" s="6"/>
      <c r="K37" s="6"/>
      <c r="L37" s="6"/>
      <c r="M37" s="6"/>
      <c r="N37" s="6"/>
      <c r="O37" s="6"/>
      <c r="P37" s="6"/>
      <c r="Q37" s="6"/>
      <c r="R37" s="6"/>
      <c r="S37" s="6"/>
      <c r="T37" s="6"/>
      <c r="U37" s="6"/>
      <c r="V37" s="6"/>
      <c r="W37" s="6"/>
      <c r="X37" s="6"/>
      <c r="Y37" s="6"/>
      <c r="Z37" s="6"/>
    </row>
    <row r="38" ht="24.75" customHeight="1">
      <c r="A38" s="40"/>
      <c r="B38" s="12"/>
      <c r="C38" s="41"/>
      <c r="D38" s="13"/>
      <c r="E38" s="42"/>
      <c r="F38" s="6"/>
      <c r="G38" s="6"/>
      <c r="H38" s="6"/>
      <c r="I38" s="6"/>
      <c r="J38" s="6"/>
      <c r="K38" s="6"/>
      <c r="L38" s="6"/>
      <c r="M38" s="6"/>
      <c r="N38" s="6"/>
      <c r="O38" s="6"/>
      <c r="P38" s="6"/>
      <c r="Q38" s="6"/>
      <c r="R38" s="6"/>
      <c r="S38" s="6"/>
      <c r="T38" s="6"/>
      <c r="U38" s="6"/>
      <c r="V38" s="6"/>
      <c r="W38" s="6"/>
      <c r="X38" s="6"/>
      <c r="Y38" s="6"/>
      <c r="Z38" s="6"/>
    </row>
    <row r="39" ht="24.75" customHeight="1">
      <c r="A39" s="7" t="s">
        <v>51</v>
      </c>
      <c r="B39" s="43" t="str">
        <f>B3</f>
        <v>: 4300006116</v>
      </c>
      <c r="C39" s="13"/>
      <c r="D39" s="43"/>
      <c r="E39" s="44"/>
      <c r="F39" s="6"/>
      <c r="G39" s="6"/>
      <c r="H39" s="6"/>
      <c r="I39" s="6"/>
      <c r="J39" s="6"/>
      <c r="K39" s="6"/>
      <c r="L39" s="6"/>
      <c r="M39" s="6"/>
      <c r="N39" s="6"/>
      <c r="O39" s="6"/>
      <c r="P39" s="6"/>
      <c r="Q39" s="6"/>
      <c r="R39" s="6"/>
      <c r="S39" s="6"/>
      <c r="T39" s="6"/>
      <c r="U39" s="6"/>
      <c r="V39" s="6"/>
      <c r="W39" s="6"/>
      <c r="X39" s="6"/>
      <c r="Y39" s="6"/>
      <c r="Z39" s="6"/>
    </row>
    <row r="40" ht="24.75" customHeight="1">
      <c r="A40" s="7" t="s">
        <v>52</v>
      </c>
      <c r="B40" s="43" t="s">
        <v>53</v>
      </c>
      <c r="C40" s="13"/>
      <c r="D40" s="14"/>
      <c r="E40" s="8"/>
      <c r="F40" s="6"/>
      <c r="G40" s="6"/>
      <c r="H40" s="6"/>
      <c r="I40" s="6"/>
      <c r="J40" s="6"/>
      <c r="K40" s="6"/>
      <c r="L40" s="6"/>
      <c r="M40" s="6"/>
      <c r="N40" s="6"/>
      <c r="O40" s="6"/>
      <c r="P40" s="6"/>
      <c r="Q40" s="6"/>
      <c r="R40" s="6"/>
      <c r="S40" s="6"/>
      <c r="T40" s="6"/>
      <c r="U40" s="6"/>
      <c r="V40" s="6"/>
      <c r="W40" s="6"/>
      <c r="X40" s="6"/>
      <c r="Y40" s="6"/>
      <c r="Z40" s="6"/>
    </row>
    <row r="41" ht="24.75" customHeight="1">
      <c r="A41" s="7" t="s">
        <v>54</v>
      </c>
      <c r="B41" s="43" t="s">
        <v>53</v>
      </c>
      <c r="C41" s="13"/>
      <c r="D41" s="14"/>
      <c r="E41" s="8"/>
      <c r="F41" s="6"/>
      <c r="G41" s="6"/>
      <c r="H41" s="6"/>
      <c r="I41" s="6"/>
      <c r="J41" s="6"/>
      <c r="K41" s="6"/>
      <c r="L41" s="6"/>
      <c r="M41" s="6"/>
      <c r="N41" s="6"/>
      <c r="O41" s="6"/>
      <c r="P41" s="6"/>
      <c r="Q41" s="6"/>
      <c r="R41" s="6"/>
      <c r="S41" s="6"/>
      <c r="T41" s="6"/>
      <c r="U41" s="6"/>
      <c r="V41" s="6"/>
      <c r="W41" s="6"/>
      <c r="X41" s="6"/>
      <c r="Y41" s="6"/>
      <c r="Z41" s="6"/>
    </row>
    <row r="42" ht="24.75" customHeight="1">
      <c r="A42" s="45" t="s">
        <v>14</v>
      </c>
      <c r="B42" s="46" t="str">
        <f>B7</f>
        <v>: 07.05.2025 to 04.07.2025</v>
      </c>
      <c r="C42" s="47"/>
      <c r="D42" s="48"/>
      <c r="E42" s="49"/>
      <c r="F42" s="6"/>
      <c r="G42" s="6"/>
      <c r="H42" s="6"/>
      <c r="I42" s="6"/>
      <c r="J42" s="6"/>
      <c r="K42" s="6"/>
      <c r="L42" s="6"/>
      <c r="M42" s="6"/>
      <c r="N42" s="6"/>
      <c r="O42" s="6"/>
      <c r="P42" s="6"/>
      <c r="Q42" s="6"/>
      <c r="R42" s="6"/>
      <c r="S42" s="6"/>
      <c r="T42" s="6"/>
      <c r="U42" s="6"/>
      <c r="V42" s="6"/>
      <c r="W42" s="6"/>
      <c r="X42" s="6"/>
      <c r="Y42" s="6"/>
      <c r="Z42" s="6"/>
    </row>
    <row r="43" ht="24.75" customHeight="1">
      <c r="A43" s="14"/>
      <c r="B43" s="6"/>
      <c r="C43" s="13"/>
      <c r="D43" s="14"/>
      <c r="E43" s="6"/>
      <c r="F43" s="6"/>
      <c r="G43" s="6"/>
      <c r="H43" s="6"/>
      <c r="I43" s="6"/>
      <c r="J43" s="6"/>
      <c r="K43" s="6"/>
      <c r="L43" s="6"/>
      <c r="M43" s="6"/>
      <c r="N43" s="6"/>
      <c r="O43" s="6"/>
      <c r="P43" s="6"/>
      <c r="Q43" s="6"/>
      <c r="R43" s="6"/>
      <c r="S43" s="6"/>
      <c r="T43" s="6"/>
      <c r="U43" s="6"/>
      <c r="V43" s="6"/>
      <c r="W43" s="6"/>
      <c r="X43" s="6"/>
      <c r="Y43" s="6"/>
      <c r="Z43" s="6"/>
    </row>
    <row r="44" ht="24.75" customHeight="1">
      <c r="A44" s="14"/>
      <c r="B44" s="6"/>
      <c r="C44" s="13"/>
      <c r="D44" s="14"/>
      <c r="E44" s="6"/>
      <c r="F44" s="6"/>
      <c r="G44" s="6"/>
      <c r="H44" s="6"/>
      <c r="I44" s="6"/>
      <c r="J44" s="6"/>
      <c r="K44" s="6"/>
      <c r="L44" s="6"/>
      <c r="M44" s="6"/>
      <c r="N44" s="6"/>
      <c r="O44" s="6"/>
      <c r="P44" s="6"/>
      <c r="Q44" s="6"/>
      <c r="R44" s="6"/>
      <c r="S44" s="6"/>
      <c r="T44" s="6"/>
      <c r="U44" s="6"/>
      <c r="V44" s="6"/>
      <c r="W44" s="6"/>
      <c r="X44" s="6"/>
      <c r="Y44" s="6"/>
      <c r="Z44" s="6"/>
    </row>
    <row r="45" ht="24.75" customHeight="1">
      <c r="A45" s="14"/>
      <c r="B45" s="6"/>
      <c r="C45" s="13"/>
      <c r="D45" s="14"/>
      <c r="E45" s="6"/>
      <c r="F45" s="6"/>
      <c r="G45" s="6"/>
      <c r="H45" s="6"/>
      <c r="I45" s="6"/>
      <c r="J45" s="6"/>
      <c r="K45" s="6"/>
      <c r="L45" s="6"/>
      <c r="M45" s="6"/>
      <c r="N45" s="6"/>
      <c r="O45" s="6"/>
      <c r="P45" s="6"/>
      <c r="Q45" s="6"/>
      <c r="R45" s="6"/>
      <c r="S45" s="6"/>
      <c r="T45" s="6"/>
      <c r="U45" s="6"/>
      <c r="V45" s="6"/>
      <c r="W45" s="6"/>
      <c r="X45" s="6"/>
      <c r="Y45" s="6"/>
      <c r="Z45" s="6"/>
    </row>
    <row r="46" ht="24.75" customHeight="1">
      <c r="A46" s="14"/>
      <c r="B46" s="6"/>
      <c r="C46" s="50"/>
      <c r="D46" s="6"/>
      <c r="E46" s="6"/>
      <c r="F46" s="6"/>
      <c r="G46" s="6"/>
      <c r="H46" s="6"/>
      <c r="I46" s="6"/>
      <c r="J46" s="6"/>
      <c r="K46" s="6"/>
      <c r="L46" s="6"/>
      <c r="M46" s="6"/>
      <c r="N46" s="6"/>
      <c r="O46" s="6"/>
      <c r="P46" s="6"/>
      <c r="Q46" s="6"/>
      <c r="R46" s="6"/>
      <c r="S46" s="6"/>
      <c r="T46" s="6"/>
      <c r="U46" s="6"/>
      <c r="V46" s="6"/>
      <c r="W46" s="6"/>
      <c r="X46" s="6"/>
      <c r="Y46" s="6"/>
      <c r="Z46" s="6"/>
    </row>
    <row r="47" ht="24.75" customHeight="1">
      <c r="A47" s="14"/>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14"/>
      <c r="B48" s="6"/>
      <c r="C48" s="13"/>
      <c r="D48" s="14"/>
      <c r="E48" s="6"/>
      <c r="F48" s="6"/>
      <c r="G48" s="6"/>
      <c r="H48" s="6"/>
      <c r="I48" s="6"/>
      <c r="J48" s="6"/>
      <c r="K48" s="6"/>
      <c r="L48" s="6"/>
      <c r="M48" s="6"/>
      <c r="N48" s="6"/>
      <c r="O48" s="6"/>
      <c r="P48" s="6"/>
      <c r="Q48" s="6"/>
      <c r="R48" s="6"/>
      <c r="S48" s="6"/>
      <c r="T48" s="6"/>
      <c r="U48" s="6"/>
      <c r="V48" s="6"/>
      <c r="W48" s="6"/>
      <c r="X48" s="6"/>
      <c r="Y48" s="6"/>
      <c r="Z48" s="6"/>
    </row>
    <row r="49" ht="14.25" customHeight="1">
      <c r="A49" s="14"/>
      <c r="B49" s="6"/>
      <c r="C49" s="13"/>
      <c r="D49" s="14"/>
      <c r="E49" s="6"/>
      <c r="F49" s="6"/>
      <c r="G49" s="6"/>
      <c r="H49" s="6"/>
      <c r="I49" s="6"/>
      <c r="J49" s="6"/>
      <c r="K49" s="6"/>
      <c r="L49" s="6"/>
      <c r="M49" s="6"/>
      <c r="N49" s="6"/>
      <c r="O49" s="6"/>
      <c r="P49" s="6"/>
      <c r="Q49" s="6"/>
      <c r="R49" s="6"/>
      <c r="S49" s="6"/>
      <c r="T49" s="6"/>
      <c r="U49" s="6"/>
      <c r="V49" s="6"/>
      <c r="W49" s="6"/>
      <c r="X49" s="6"/>
      <c r="Y49" s="6"/>
      <c r="Z49" s="6"/>
    </row>
    <row r="50" ht="14.25" customHeight="1">
      <c r="A50" s="14"/>
      <c r="B50" s="6"/>
      <c r="C50" s="13"/>
      <c r="D50" s="14"/>
      <c r="E50" s="6"/>
      <c r="F50" s="6"/>
      <c r="G50" s="6"/>
      <c r="H50" s="6"/>
      <c r="I50" s="6"/>
      <c r="J50" s="6"/>
      <c r="K50" s="6"/>
      <c r="L50" s="6"/>
      <c r="M50" s="6"/>
      <c r="N50" s="6"/>
      <c r="O50" s="6"/>
      <c r="P50" s="6"/>
      <c r="Q50" s="6"/>
      <c r="R50" s="6"/>
      <c r="S50" s="6"/>
      <c r="T50" s="6"/>
      <c r="U50" s="6"/>
      <c r="V50" s="6"/>
      <c r="W50" s="6"/>
      <c r="X50" s="6"/>
      <c r="Y50" s="6"/>
      <c r="Z50" s="6"/>
    </row>
    <row r="51" ht="14.25" customHeight="1">
      <c r="A51" s="14"/>
      <c r="B51" s="6"/>
      <c r="C51" s="13"/>
      <c r="D51" s="14"/>
      <c r="E51" s="6"/>
      <c r="F51" s="6"/>
      <c r="G51" s="6"/>
      <c r="H51" s="6"/>
      <c r="I51" s="6"/>
      <c r="J51" s="6"/>
      <c r="K51" s="6"/>
      <c r="L51" s="6"/>
      <c r="M51" s="6"/>
      <c r="N51" s="6"/>
      <c r="O51" s="6"/>
      <c r="P51" s="6"/>
      <c r="Q51" s="6"/>
      <c r="R51" s="6"/>
      <c r="S51" s="6"/>
      <c r="T51" s="6"/>
      <c r="U51" s="6"/>
      <c r="V51" s="6"/>
      <c r="W51" s="6"/>
      <c r="X51" s="6"/>
      <c r="Y51" s="6"/>
      <c r="Z51" s="6"/>
    </row>
    <row r="52" ht="14.25" customHeight="1">
      <c r="A52" s="14"/>
      <c r="B52" s="6"/>
      <c r="C52" s="13"/>
      <c r="D52" s="14"/>
      <c r="E52" s="6"/>
      <c r="F52" s="6"/>
      <c r="G52" s="6"/>
      <c r="H52" s="6"/>
      <c r="I52" s="6"/>
      <c r="J52" s="6"/>
      <c r="K52" s="6"/>
      <c r="L52" s="6"/>
      <c r="M52" s="6"/>
      <c r="N52" s="6"/>
      <c r="O52" s="6"/>
      <c r="P52" s="6"/>
      <c r="Q52" s="6"/>
      <c r="R52" s="6"/>
      <c r="S52" s="6"/>
      <c r="T52" s="6"/>
      <c r="U52" s="6"/>
      <c r="V52" s="6"/>
      <c r="W52" s="6"/>
      <c r="X52" s="6"/>
      <c r="Y52" s="6"/>
      <c r="Z52" s="6"/>
    </row>
    <row r="53" ht="14.25" customHeight="1">
      <c r="A53" s="14"/>
      <c r="B53" s="6"/>
      <c r="C53" s="13"/>
      <c r="D53" s="14"/>
      <c r="E53" s="6"/>
      <c r="F53" s="6"/>
      <c r="G53" s="6"/>
      <c r="H53" s="6"/>
      <c r="I53" s="6"/>
      <c r="J53" s="6"/>
      <c r="K53" s="6"/>
      <c r="L53" s="6"/>
      <c r="M53" s="6"/>
      <c r="N53" s="6"/>
      <c r="O53" s="6"/>
      <c r="P53" s="6"/>
      <c r="Q53" s="6"/>
      <c r="R53" s="6"/>
      <c r="S53" s="6"/>
      <c r="T53" s="6"/>
      <c r="U53" s="6"/>
      <c r="V53" s="6"/>
      <c r="W53" s="6"/>
      <c r="X53" s="6"/>
      <c r="Y53" s="6"/>
      <c r="Z53" s="6"/>
    </row>
    <row r="54" ht="14.25" customHeight="1">
      <c r="A54" s="14"/>
      <c r="B54" s="6"/>
      <c r="C54" s="13"/>
      <c r="D54" s="14"/>
      <c r="E54" s="6"/>
      <c r="F54" s="6"/>
      <c r="G54" s="6"/>
      <c r="H54" s="6"/>
      <c r="I54" s="6"/>
      <c r="J54" s="6"/>
      <c r="K54" s="6"/>
      <c r="L54" s="6"/>
      <c r="M54" s="6"/>
      <c r="N54" s="6"/>
      <c r="O54" s="6"/>
      <c r="P54" s="6"/>
      <c r="Q54" s="6"/>
      <c r="R54" s="6"/>
      <c r="S54" s="6"/>
      <c r="T54" s="6"/>
      <c r="U54" s="6"/>
      <c r="V54" s="6"/>
      <c r="W54" s="6"/>
      <c r="X54" s="6"/>
      <c r="Y54" s="6"/>
      <c r="Z54" s="6"/>
    </row>
    <row r="55" ht="14.25" customHeight="1">
      <c r="A55" s="14"/>
      <c r="B55" s="6"/>
      <c r="C55" s="13"/>
      <c r="D55" s="14"/>
      <c r="E55" s="6"/>
      <c r="F55" s="6"/>
      <c r="G55" s="6"/>
      <c r="H55" s="6"/>
      <c r="I55" s="6"/>
      <c r="J55" s="6"/>
      <c r="K55" s="6"/>
      <c r="L55" s="6"/>
      <c r="M55" s="6"/>
      <c r="N55" s="6"/>
      <c r="O55" s="6"/>
      <c r="P55" s="6"/>
      <c r="Q55" s="6"/>
      <c r="R55" s="6"/>
      <c r="S55" s="6"/>
      <c r="T55" s="6"/>
      <c r="U55" s="6"/>
      <c r="V55" s="6"/>
      <c r="W55" s="6"/>
      <c r="X55" s="6"/>
      <c r="Y55" s="6"/>
      <c r="Z55" s="6"/>
    </row>
    <row r="56" ht="14.25" customHeight="1">
      <c r="A56" s="14"/>
      <c r="B56" s="6" t="s">
        <v>55</v>
      </c>
      <c r="C56" s="13"/>
      <c r="D56" s="14"/>
      <c r="E56" s="6"/>
      <c r="F56" s="6"/>
      <c r="G56" s="6"/>
      <c r="H56" s="6"/>
      <c r="I56" s="6"/>
      <c r="J56" s="6"/>
      <c r="K56" s="6"/>
      <c r="L56" s="6"/>
      <c r="M56" s="6"/>
      <c r="N56" s="6"/>
      <c r="O56" s="6"/>
      <c r="P56" s="6"/>
      <c r="Q56" s="6"/>
      <c r="R56" s="6"/>
      <c r="S56" s="6"/>
      <c r="T56" s="6"/>
      <c r="U56" s="6"/>
      <c r="V56" s="6"/>
      <c r="W56" s="6"/>
      <c r="X56" s="6"/>
      <c r="Y56" s="6"/>
      <c r="Z56" s="6"/>
    </row>
    <row r="57" ht="14.25" customHeight="1">
      <c r="A57" s="14"/>
      <c r="B57" s="6"/>
      <c r="C57" s="13"/>
      <c r="D57" s="14"/>
      <c r="E57" s="6"/>
      <c r="F57" s="6"/>
      <c r="G57" s="6"/>
      <c r="H57" s="6"/>
      <c r="I57" s="6"/>
      <c r="J57" s="6"/>
      <c r="K57" s="6"/>
      <c r="L57" s="6"/>
      <c r="M57" s="6"/>
      <c r="N57" s="6"/>
      <c r="O57" s="6"/>
      <c r="P57" s="6"/>
      <c r="Q57" s="6"/>
      <c r="R57" s="6"/>
      <c r="S57" s="6"/>
      <c r="T57" s="6"/>
      <c r="U57" s="6"/>
      <c r="V57" s="6"/>
      <c r="W57" s="6"/>
      <c r="X57" s="6"/>
      <c r="Y57" s="6"/>
      <c r="Z57" s="6"/>
    </row>
    <row r="58" ht="14.25" customHeight="1">
      <c r="A58" s="14"/>
      <c r="B58" s="6"/>
      <c r="C58" s="13"/>
      <c r="D58" s="14"/>
      <c r="E58" s="6"/>
      <c r="F58" s="6"/>
      <c r="G58" s="6"/>
      <c r="H58" s="6"/>
      <c r="I58" s="6"/>
      <c r="J58" s="6"/>
      <c r="K58" s="6"/>
      <c r="L58" s="6"/>
      <c r="M58" s="6"/>
      <c r="N58" s="6"/>
      <c r="O58" s="6"/>
      <c r="P58" s="6"/>
      <c r="Q58" s="6"/>
      <c r="R58" s="6"/>
      <c r="S58" s="6"/>
      <c r="T58" s="6"/>
      <c r="U58" s="6"/>
      <c r="V58" s="6"/>
      <c r="W58" s="6"/>
      <c r="X58" s="6"/>
      <c r="Y58" s="6"/>
      <c r="Z58" s="6"/>
    </row>
    <row r="59" ht="14.25" customHeight="1">
      <c r="A59" s="14"/>
      <c r="B59" s="6"/>
      <c r="C59" s="13"/>
      <c r="D59" s="14"/>
      <c r="E59" s="6"/>
      <c r="F59" s="6"/>
      <c r="G59" s="6"/>
      <c r="H59" s="6"/>
      <c r="I59" s="6"/>
      <c r="J59" s="6"/>
      <c r="K59" s="6"/>
      <c r="L59" s="6"/>
      <c r="M59" s="6"/>
      <c r="N59" s="6"/>
      <c r="O59" s="6"/>
      <c r="P59" s="6"/>
      <c r="Q59" s="6"/>
      <c r="R59" s="6"/>
      <c r="S59" s="6"/>
      <c r="T59" s="6"/>
      <c r="U59" s="6"/>
      <c r="V59" s="6"/>
      <c r="W59" s="6"/>
      <c r="X59" s="6"/>
      <c r="Y59" s="6"/>
      <c r="Z59" s="6"/>
    </row>
    <row r="60" ht="14.25" customHeight="1">
      <c r="A60" s="14"/>
      <c r="B60" s="6"/>
      <c r="C60" s="13"/>
      <c r="D60" s="14"/>
      <c r="E60" s="6"/>
      <c r="F60" s="6"/>
      <c r="G60" s="6"/>
      <c r="H60" s="6"/>
      <c r="I60" s="6"/>
      <c r="J60" s="6"/>
      <c r="K60" s="6"/>
      <c r="L60" s="6"/>
      <c r="M60" s="6"/>
      <c r="N60" s="6"/>
      <c r="O60" s="6"/>
      <c r="P60" s="6"/>
      <c r="Q60" s="6"/>
      <c r="R60" s="6"/>
      <c r="S60" s="6"/>
      <c r="T60" s="6"/>
      <c r="U60" s="6"/>
      <c r="V60" s="6"/>
      <c r="W60" s="6"/>
      <c r="X60" s="6"/>
      <c r="Y60" s="6"/>
      <c r="Z60" s="6"/>
    </row>
    <row r="61" ht="14.25" customHeight="1">
      <c r="A61" s="14"/>
      <c r="B61" s="6"/>
      <c r="C61" s="13"/>
      <c r="D61" s="14"/>
      <c r="E61" s="6"/>
      <c r="F61" s="6"/>
      <c r="G61" s="6"/>
      <c r="H61" s="6"/>
      <c r="I61" s="6"/>
      <c r="J61" s="6"/>
      <c r="K61" s="6"/>
      <c r="L61" s="6"/>
      <c r="M61" s="6"/>
      <c r="N61" s="6"/>
      <c r="O61" s="6"/>
      <c r="P61" s="6"/>
      <c r="Q61" s="6"/>
      <c r="R61" s="6"/>
      <c r="S61" s="6"/>
      <c r="T61" s="6"/>
      <c r="U61" s="6"/>
      <c r="V61" s="6"/>
      <c r="W61" s="6"/>
      <c r="X61" s="6"/>
      <c r="Y61" s="6"/>
      <c r="Z61" s="6"/>
    </row>
    <row r="62" ht="14.25" customHeight="1">
      <c r="A62" s="14"/>
      <c r="B62" s="6"/>
      <c r="C62" s="13"/>
      <c r="D62" s="14"/>
      <c r="E62" s="6"/>
      <c r="F62" s="6"/>
      <c r="G62" s="6"/>
      <c r="H62" s="6"/>
      <c r="I62" s="6"/>
      <c r="J62" s="6"/>
      <c r="K62" s="6"/>
      <c r="L62" s="6"/>
      <c r="M62" s="6"/>
      <c r="N62" s="6"/>
      <c r="O62" s="6"/>
      <c r="P62" s="6"/>
      <c r="Q62" s="6"/>
      <c r="R62" s="6"/>
      <c r="S62" s="6"/>
      <c r="T62" s="6"/>
      <c r="U62" s="6"/>
      <c r="V62" s="6"/>
      <c r="W62" s="6"/>
      <c r="X62" s="6"/>
      <c r="Y62" s="6"/>
      <c r="Z62" s="6"/>
    </row>
    <row r="63" ht="14.25" customHeight="1">
      <c r="A63" s="14"/>
      <c r="B63" s="6"/>
      <c r="C63" s="13"/>
      <c r="D63" s="14"/>
      <c r="E63" s="6"/>
      <c r="F63" s="6"/>
      <c r="G63" s="6"/>
      <c r="H63" s="6"/>
      <c r="I63" s="6"/>
      <c r="J63" s="6"/>
      <c r="K63" s="6"/>
      <c r="L63" s="6"/>
      <c r="M63" s="6"/>
      <c r="N63" s="6"/>
      <c r="O63" s="6"/>
      <c r="P63" s="6"/>
      <c r="Q63" s="6"/>
      <c r="R63" s="6"/>
      <c r="S63" s="6"/>
      <c r="T63" s="6"/>
      <c r="U63" s="6"/>
      <c r="V63" s="6"/>
      <c r="W63" s="6"/>
      <c r="X63" s="6"/>
      <c r="Y63" s="6"/>
      <c r="Z63" s="6"/>
    </row>
    <row r="64" ht="14.25" customHeight="1">
      <c r="A64" s="14"/>
      <c r="B64" s="6"/>
      <c r="C64" s="13"/>
      <c r="D64" s="14"/>
      <c r="E64" s="6"/>
      <c r="F64" s="6"/>
      <c r="G64" s="6"/>
      <c r="H64" s="6"/>
      <c r="I64" s="6"/>
      <c r="J64" s="6"/>
      <c r="K64" s="6"/>
      <c r="L64" s="6"/>
      <c r="M64" s="6"/>
      <c r="N64" s="6"/>
      <c r="O64" s="6"/>
      <c r="P64" s="6"/>
      <c r="Q64" s="6"/>
      <c r="R64" s="6"/>
      <c r="S64" s="6"/>
      <c r="T64" s="6"/>
      <c r="U64" s="6"/>
      <c r="V64" s="6"/>
      <c r="W64" s="6"/>
      <c r="X64" s="6"/>
      <c r="Y64" s="6"/>
      <c r="Z64" s="6"/>
    </row>
    <row r="65" ht="14.25" customHeight="1">
      <c r="A65" s="14"/>
      <c r="B65" s="6"/>
      <c r="C65" s="13"/>
      <c r="D65" s="14"/>
      <c r="E65" s="6"/>
      <c r="F65" s="6"/>
      <c r="G65" s="6"/>
      <c r="H65" s="6"/>
      <c r="I65" s="6"/>
      <c r="J65" s="6"/>
      <c r="K65" s="6"/>
      <c r="L65" s="6"/>
      <c r="M65" s="6"/>
      <c r="N65" s="6"/>
      <c r="O65" s="6"/>
      <c r="P65" s="6"/>
      <c r="Q65" s="6"/>
      <c r="R65" s="6"/>
      <c r="S65" s="6"/>
      <c r="T65" s="6"/>
      <c r="U65" s="6"/>
      <c r="V65" s="6"/>
      <c r="W65" s="6"/>
      <c r="X65" s="6"/>
      <c r="Y65" s="6"/>
      <c r="Z65" s="6"/>
    </row>
    <row r="66" ht="14.25" customHeight="1">
      <c r="A66" s="14"/>
      <c r="B66" s="6"/>
      <c r="C66" s="13"/>
      <c r="D66" s="14"/>
      <c r="E66" s="6"/>
      <c r="F66" s="6"/>
      <c r="G66" s="6"/>
      <c r="H66" s="6"/>
      <c r="I66" s="6"/>
      <c r="J66" s="6"/>
      <c r="K66" s="6"/>
      <c r="L66" s="6"/>
      <c r="M66" s="6"/>
      <c r="N66" s="6"/>
      <c r="O66" s="6"/>
      <c r="P66" s="6"/>
      <c r="Q66" s="6"/>
      <c r="R66" s="6"/>
      <c r="S66" s="6"/>
      <c r="T66" s="6"/>
      <c r="U66" s="6"/>
      <c r="V66" s="6"/>
      <c r="W66" s="6"/>
      <c r="X66" s="6"/>
      <c r="Y66" s="6"/>
      <c r="Z66" s="6"/>
    </row>
    <row r="67" ht="14.25" customHeight="1">
      <c r="A67" s="14"/>
      <c r="B67" s="6"/>
      <c r="C67" s="13"/>
      <c r="D67" s="14"/>
      <c r="E67" s="6"/>
      <c r="F67" s="6"/>
      <c r="G67" s="6"/>
      <c r="H67" s="6"/>
      <c r="I67" s="6"/>
      <c r="J67" s="6"/>
      <c r="K67" s="6"/>
      <c r="L67" s="6"/>
      <c r="M67" s="6"/>
      <c r="N67" s="6"/>
      <c r="O67" s="6"/>
      <c r="P67" s="6"/>
      <c r="Q67" s="6"/>
      <c r="R67" s="6"/>
      <c r="S67" s="6"/>
      <c r="T67" s="6"/>
      <c r="U67" s="6"/>
      <c r="V67" s="6"/>
      <c r="W67" s="6"/>
      <c r="X67" s="6"/>
      <c r="Y67" s="6"/>
      <c r="Z67" s="6"/>
    </row>
    <row r="68" ht="14.25" customHeight="1">
      <c r="A68" s="14"/>
      <c r="B68" s="6"/>
      <c r="C68" s="13"/>
      <c r="D68" s="14"/>
      <c r="E68" s="6"/>
      <c r="F68" s="6"/>
      <c r="G68" s="6"/>
      <c r="H68" s="6"/>
      <c r="I68" s="6"/>
      <c r="J68" s="6"/>
      <c r="K68" s="6"/>
      <c r="L68" s="6"/>
      <c r="M68" s="6"/>
      <c r="N68" s="6"/>
      <c r="O68" s="6"/>
      <c r="P68" s="6"/>
      <c r="Q68" s="6"/>
      <c r="R68" s="6"/>
      <c r="S68" s="6"/>
      <c r="T68" s="6"/>
      <c r="U68" s="6"/>
      <c r="V68" s="6"/>
      <c r="W68" s="6"/>
      <c r="X68" s="6"/>
      <c r="Y68" s="6"/>
      <c r="Z68" s="6"/>
    </row>
    <row r="69" ht="14.25" customHeight="1">
      <c r="A69" s="14"/>
      <c r="B69" s="6"/>
      <c r="C69" s="13"/>
      <c r="D69" s="14"/>
      <c r="E69" s="6"/>
      <c r="F69" s="6"/>
      <c r="G69" s="6"/>
      <c r="H69" s="6"/>
      <c r="I69" s="6"/>
      <c r="J69" s="6"/>
      <c r="K69" s="6"/>
      <c r="L69" s="6"/>
      <c r="M69" s="6"/>
      <c r="N69" s="6"/>
      <c r="O69" s="6"/>
      <c r="P69" s="6"/>
      <c r="Q69" s="6"/>
      <c r="R69" s="6"/>
      <c r="S69" s="6"/>
      <c r="T69" s="6"/>
      <c r="U69" s="6"/>
      <c r="V69" s="6"/>
      <c r="W69" s="6"/>
      <c r="X69" s="6"/>
      <c r="Y69" s="6"/>
      <c r="Z69" s="6"/>
    </row>
    <row r="70" ht="14.25" customHeight="1">
      <c r="A70" s="14"/>
      <c r="B70" s="6"/>
      <c r="C70" s="13"/>
      <c r="D70" s="14"/>
      <c r="E70" s="6"/>
      <c r="F70" s="6"/>
      <c r="G70" s="6"/>
      <c r="H70" s="6"/>
      <c r="I70" s="6"/>
      <c r="J70" s="6"/>
      <c r="K70" s="6"/>
      <c r="L70" s="6"/>
      <c r="M70" s="6"/>
      <c r="N70" s="6"/>
      <c r="O70" s="6"/>
      <c r="P70" s="6"/>
      <c r="Q70" s="6"/>
      <c r="R70" s="6"/>
      <c r="S70" s="6"/>
      <c r="T70" s="6"/>
      <c r="U70" s="6"/>
      <c r="V70" s="6"/>
      <c r="W70" s="6"/>
      <c r="X70" s="6"/>
      <c r="Y70" s="6"/>
      <c r="Z70" s="6"/>
    </row>
    <row r="71" ht="14.25" customHeight="1">
      <c r="A71" s="14"/>
      <c r="B71" s="6"/>
      <c r="C71" s="13"/>
      <c r="D71" s="14"/>
      <c r="E71" s="6"/>
      <c r="F71" s="6"/>
      <c r="G71" s="6"/>
      <c r="H71" s="6"/>
      <c r="I71" s="6"/>
      <c r="J71" s="6"/>
      <c r="K71" s="6"/>
      <c r="L71" s="6"/>
      <c r="M71" s="6"/>
      <c r="N71" s="6"/>
      <c r="O71" s="6"/>
      <c r="P71" s="6"/>
      <c r="Q71" s="6"/>
      <c r="R71" s="6"/>
      <c r="S71" s="6"/>
      <c r="T71" s="6"/>
      <c r="U71" s="6"/>
      <c r="V71" s="6"/>
      <c r="W71" s="6"/>
      <c r="X71" s="6"/>
      <c r="Y71" s="6"/>
      <c r="Z71" s="6"/>
    </row>
    <row r="72" ht="14.25" customHeight="1">
      <c r="A72" s="14"/>
      <c r="B72" s="6"/>
      <c r="C72" s="13"/>
      <c r="D72" s="14"/>
      <c r="E72" s="6"/>
      <c r="F72" s="6"/>
      <c r="G72" s="6"/>
      <c r="H72" s="6"/>
      <c r="I72" s="6"/>
      <c r="J72" s="6"/>
      <c r="K72" s="6"/>
      <c r="L72" s="6"/>
      <c r="M72" s="6"/>
      <c r="N72" s="6"/>
      <c r="O72" s="6"/>
      <c r="P72" s="6"/>
      <c r="Q72" s="6"/>
      <c r="R72" s="6"/>
      <c r="S72" s="6"/>
      <c r="T72" s="6"/>
      <c r="U72" s="6"/>
      <c r="V72" s="6"/>
      <c r="W72" s="6"/>
      <c r="X72" s="6"/>
      <c r="Y72" s="6"/>
      <c r="Z72" s="6"/>
    </row>
    <row r="73" ht="14.25" customHeight="1">
      <c r="A73" s="14"/>
      <c r="B73" s="6"/>
      <c r="C73" s="13"/>
      <c r="D73" s="14"/>
      <c r="E73" s="6"/>
      <c r="F73" s="6"/>
      <c r="G73" s="6"/>
      <c r="H73" s="6"/>
      <c r="I73" s="6"/>
      <c r="J73" s="6"/>
      <c r="K73" s="6"/>
      <c r="L73" s="6"/>
      <c r="M73" s="6"/>
      <c r="N73" s="6"/>
      <c r="O73" s="6"/>
      <c r="P73" s="6"/>
      <c r="Q73" s="6"/>
      <c r="R73" s="6"/>
      <c r="S73" s="6"/>
      <c r="T73" s="6"/>
      <c r="U73" s="6"/>
      <c r="V73" s="6"/>
      <c r="W73" s="6"/>
      <c r="X73" s="6"/>
      <c r="Y73" s="6"/>
      <c r="Z73" s="6"/>
    </row>
    <row r="74" ht="14.25" customHeight="1">
      <c r="A74" s="14"/>
      <c r="B74" s="6"/>
      <c r="C74" s="13"/>
      <c r="D74" s="14"/>
      <c r="E74" s="6"/>
      <c r="F74" s="6"/>
      <c r="G74" s="6"/>
      <c r="H74" s="6"/>
      <c r="I74" s="6"/>
      <c r="J74" s="6"/>
      <c r="K74" s="6"/>
      <c r="L74" s="6"/>
      <c r="M74" s="6"/>
      <c r="N74" s="6"/>
      <c r="O74" s="6"/>
      <c r="P74" s="6"/>
      <c r="Q74" s="6"/>
      <c r="R74" s="6"/>
      <c r="S74" s="6"/>
      <c r="T74" s="6"/>
      <c r="U74" s="6"/>
      <c r="V74" s="6"/>
      <c r="W74" s="6"/>
      <c r="X74" s="6"/>
      <c r="Y74" s="6"/>
      <c r="Z74" s="6"/>
    </row>
    <row r="75" ht="14.25" customHeight="1">
      <c r="A75" s="14"/>
      <c r="B75" s="6"/>
      <c r="C75" s="13"/>
      <c r="D75" s="14"/>
      <c r="E75" s="6"/>
      <c r="F75" s="6"/>
      <c r="G75" s="6"/>
      <c r="H75" s="6"/>
      <c r="I75" s="6"/>
      <c r="J75" s="6"/>
      <c r="K75" s="6"/>
      <c r="L75" s="6"/>
      <c r="M75" s="6"/>
      <c r="N75" s="6"/>
      <c r="O75" s="6"/>
      <c r="P75" s="6"/>
      <c r="Q75" s="6"/>
      <c r="R75" s="6"/>
      <c r="S75" s="6"/>
      <c r="T75" s="6"/>
      <c r="U75" s="6"/>
      <c r="V75" s="6"/>
      <c r="W75" s="6"/>
      <c r="X75" s="6"/>
      <c r="Y75" s="6"/>
      <c r="Z75" s="6"/>
    </row>
    <row r="76" ht="14.25" customHeight="1">
      <c r="A76" s="14"/>
      <c r="B76" s="6"/>
      <c r="C76" s="13"/>
      <c r="D76" s="14"/>
      <c r="E76" s="6"/>
      <c r="F76" s="6"/>
      <c r="G76" s="6"/>
      <c r="H76" s="6"/>
      <c r="I76" s="6"/>
      <c r="J76" s="6"/>
      <c r="K76" s="6"/>
      <c r="L76" s="6"/>
      <c r="M76" s="6"/>
      <c r="N76" s="6"/>
      <c r="O76" s="6"/>
      <c r="P76" s="6"/>
      <c r="Q76" s="6"/>
      <c r="R76" s="6"/>
      <c r="S76" s="6"/>
      <c r="T76" s="6"/>
      <c r="U76" s="6"/>
      <c r="V76" s="6"/>
      <c r="W76" s="6"/>
      <c r="X76" s="6"/>
      <c r="Y76" s="6"/>
      <c r="Z76" s="6"/>
    </row>
    <row r="77" ht="14.25" customHeight="1">
      <c r="A77" s="14"/>
      <c r="B77" s="6"/>
      <c r="C77" s="13"/>
      <c r="D77" s="14"/>
      <c r="E77" s="6"/>
      <c r="F77" s="6"/>
      <c r="G77" s="6"/>
      <c r="H77" s="6"/>
      <c r="I77" s="6"/>
      <c r="J77" s="6"/>
      <c r="K77" s="6"/>
      <c r="L77" s="6"/>
      <c r="M77" s="6"/>
      <c r="N77" s="6"/>
      <c r="O77" s="6"/>
      <c r="P77" s="6"/>
      <c r="Q77" s="6"/>
      <c r="R77" s="6"/>
      <c r="S77" s="6"/>
      <c r="T77" s="6"/>
      <c r="U77" s="6"/>
      <c r="V77" s="6"/>
      <c r="W77" s="6"/>
      <c r="X77" s="6"/>
      <c r="Y77" s="6"/>
      <c r="Z77" s="6"/>
    </row>
    <row r="78" ht="14.25" customHeight="1">
      <c r="A78" s="14"/>
      <c r="B78" s="6"/>
      <c r="C78" s="13"/>
      <c r="D78" s="14"/>
      <c r="E78" s="6"/>
      <c r="F78" s="6"/>
      <c r="G78" s="6"/>
      <c r="H78" s="6"/>
      <c r="I78" s="6"/>
      <c r="J78" s="6"/>
      <c r="K78" s="6"/>
      <c r="L78" s="6"/>
      <c r="M78" s="6"/>
      <c r="N78" s="6"/>
      <c r="O78" s="6"/>
      <c r="P78" s="6"/>
      <c r="Q78" s="6"/>
      <c r="R78" s="6"/>
      <c r="S78" s="6"/>
      <c r="T78" s="6"/>
      <c r="U78" s="6"/>
      <c r="V78" s="6"/>
      <c r="W78" s="6"/>
      <c r="X78" s="6"/>
      <c r="Y78" s="6"/>
      <c r="Z78" s="6"/>
    </row>
    <row r="79" ht="14.25" customHeight="1">
      <c r="A79" s="14"/>
      <c r="B79" s="6"/>
      <c r="C79" s="13"/>
      <c r="D79" s="14"/>
      <c r="E79" s="6"/>
      <c r="F79" s="6"/>
      <c r="G79" s="6"/>
      <c r="H79" s="6"/>
      <c r="I79" s="6"/>
      <c r="J79" s="6"/>
      <c r="K79" s="6"/>
      <c r="L79" s="6"/>
      <c r="M79" s="6"/>
      <c r="N79" s="6"/>
      <c r="O79" s="6"/>
      <c r="P79" s="6"/>
      <c r="Q79" s="6"/>
      <c r="R79" s="6"/>
      <c r="S79" s="6"/>
      <c r="T79" s="6"/>
      <c r="U79" s="6"/>
      <c r="V79" s="6"/>
      <c r="W79" s="6"/>
      <c r="X79" s="6"/>
      <c r="Y79" s="6"/>
      <c r="Z79" s="6"/>
    </row>
    <row r="80" ht="14.25" customHeight="1">
      <c r="A80" s="14"/>
      <c r="B80" s="6"/>
      <c r="C80" s="13"/>
      <c r="D80" s="14"/>
      <c r="E80" s="6"/>
      <c r="F80" s="6"/>
      <c r="G80" s="6"/>
      <c r="H80" s="6"/>
      <c r="I80" s="6"/>
      <c r="J80" s="6"/>
      <c r="K80" s="6"/>
      <c r="L80" s="6"/>
      <c r="M80" s="6"/>
      <c r="N80" s="6"/>
      <c r="O80" s="6"/>
      <c r="P80" s="6"/>
      <c r="Q80" s="6"/>
      <c r="R80" s="6"/>
      <c r="S80" s="6"/>
      <c r="T80" s="6"/>
      <c r="U80" s="6"/>
      <c r="V80" s="6"/>
      <c r="W80" s="6"/>
      <c r="X80" s="6"/>
      <c r="Y80" s="6"/>
      <c r="Z80" s="6"/>
    </row>
    <row r="81" ht="14.25" customHeight="1">
      <c r="A81" s="14"/>
      <c r="B81" s="6"/>
      <c r="C81" s="13"/>
      <c r="D81" s="14"/>
      <c r="E81" s="6"/>
      <c r="F81" s="6"/>
      <c r="G81" s="6"/>
      <c r="H81" s="6"/>
      <c r="I81" s="6"/>
      <c r="J81" s="6"/>
      <c r="K81" s="6"/>
      <c r="L81" s="6"/>
      <c r="M81" s="6"/>
      <c r="N81" s="6"/>
      <c r="O81" s="6"/>
      <c r="P81" s="6"/>
      <c r="Q81" s="6"/>
      <c r="R81" s="6"/>
      <c r="S81" s="6"/>
      <c r="T81" s="6"/>
      <c r="U81" s="6"/>
      <c r="V81" s="6"/>
      <c r="W81" s="6"/>
      <c r="X81" s="6"/>
      <c r="Y81" s="6"/>
      <c r="Z81" s="6"/>
    </row>
    <row r="82" ht="14.25" customHeight="1">
      <c r="A82" s="14"/>
      <c r="B82" s="6"/>
      <c r="C82" s="13"/>
      <c r="D82" s="14"/>
      <c r="E82" s="6"/>
      <c r="F82" s="6"/>
      <c r="G82" s="6"/>
      <c r="H82" s="6"/>
      <c r="I82" s="6"/>
      <c r="J82" s="6"/>
      <c r="K82" s="6"/>
      <c r="L82" s="6"/>
      <c r="M82" s="6"/>
      <c r="N82" s="6"/>
      <c r="O82" s="6"/>
      <c r="P82" s="6"/>
      <c r="Q82" s="6"/>
      <c r="R82" s="6"/>
      <c r="S82" s="6"/>
      <c r="T82" s="6"/>
      <c r="U82" s="6"/>
      <c r="V82" s="6"/>
      <c r="W82" s="6"/>
      <c r="X82" s="6"/>
      <c r="Y82" s="6"/>
      <c r="Z82" s="6"/>
    </row>
    <row r="83" ht="14.25" customHeight="1">
      <c r="A83" s="14"/>
      <c r="B83" s="6"/>
      <c r="C83" s="13"/>
      <c r="D83" s="14"/>
      <c r="E83" s="6"/>
      <c r="F83" s="6"/>
      <c r="G83" s="6"/>
      <c r="H83" s="6"/>
      <c r="I83" s="6"/>
      <c r="J83" s="6"/>
      <c r="K83" s="6"/>
      <c r="L83" s="6"/>
      <c r="M83" s="6"/>
      <c r="N83" s="6"/>
      <c r="O83" s="6"/>
      <c r="P83" s="6"/>
      <c r="Q83" s="6"/>
      <c r="R83" s="6"/>
      <c r="S83" s="6"/>
      <c r="T83" s="6"/>
      <c r="U83" s="6"/>
      <c r="V83" s="6"/>
      <c r="W83" s="6"/>
      <c r="X83" s="6"/>
      <c r="Y83" s="6"/>
      <c r="Z83" s="6"/>
    </row>
    <row r="84" ht="14.25" customHeight="1">
      <c r="A84" s="14"/>
      <c r="B84" s="6"/>
      <c r="C84" s="13"/>
      <c r="D84" s="14"/>
      <c r="E84" s="6"/>
      <c r="F84" s="6"/>
      <c r="G84" s="6"/>
      <c r="H84" s="6"/>
      <c r="I84" s="6"/>
      <c r="J84" s="6"/>
      <c r="K84" s="6"/>
      <c r="L84" s="6"/>
      <c r="M84" s="6"/>
      <c r="N84" s="6"/>
      <c r="O84" s="6"/>
      <c r="P84" s="6"/>
      <c r="Q84" s="6"/>
      <c r="R84" s="6"/>
      <c r="S84" s="6"/>
      <c r="T84" s="6"/>
      <c r="U84" s="6"/>
      <c r="V84" s="6"/>
      <c r="W84" s="6"/>
      <c r="X84" s="6"/>
      <c r="Y84" s="6"/>
      <c r="Z84" s="6"/>
    </row>
    <row r="85" ht="14.25" customHeight="1">
      <c r="A85" s="14"/>
      <c r="B85" s="6"/>
      <c r="C85" s="13"/>
      <c r="D85" s="14"/>
      <c r="E85" s="6"/>
      <c r="F85" s="6"/>
      <c r="G85" s="6"/>
      <c r="H85" s="6"/>
      <c r="I85" s="6"/>
      <c r="J85" s="6"/>
      <c r="K85" s="6"/>
      <c r="L85" s="6"/>
      <c r="M85" s="6"/>
      <c r="N85" s="6"/>
      <c r="O85" s="6"/>
      <c r="P85" s="6"/>
      <c r="Q85" s="6"/>
      <c r="R85" s="6"/>
      <c r="S85" s="6"/>
      <c r="T85" s="6"/>
      <c r="U85" s="6"/>
      <c r="V85" s="6"/>
      <c r="W85" s="6"/>
      <c r="X85" s="6"/>
      <c r="Y85" s="6"/>
      <c r="Z85" s="6"/>
    </row>
    <row r="86" ht="14.25" customHeight="1">
      <c r="A86" s="14"/>
      <c r="B86" s="6"/>
      <c r="C86" s="13"/>
      <c r="D86" s="14"/>
      <c r="E86" s="6"/>
      <c r="F86" s="6"/>
      <c r="G86" s="6"/>
      <c r="H86" s="6"/>
      <c r="I86" s="6"/>
      <c r="J86" s="6"/>
      <c r="K86" s="6"/>
      <c r="L86" s="6"/>
      <c r="M86" s="6"/>
      <c r="N86" s="6"/>
      <c r="O86" s="6"/>
      <c r="P86" s="6"/>
      <c r="Q86" s="6"/>
      <c r="R86" s="6"/>
      <c r="S86" s="6"/>
      <c r="T86" s="6"/>
      <c r="U86" s="6"/>
      <c r="V86" s="6"/>
      <c r="W86" s="6"/>
      <c r="X86" s="6"/>
      <c r="Y86" s="6"/>
      <c r="Z86" s="6"/>
    </row>
    <row r="87" ht="14.25" customHeight="1">
      <c r="A87" s="14"/>
      <c r="B87" s="6"/>
      <c r="C87" s="13"/>
      <c r="D87" s="14"/>
      <c r="E87" s="6"/>
      <c r="F87" s="6"/>
      <c r="G87" s="6"/>
      <c r="H87" s="6"/>
      <c r="I87" s="6"/>
      <c r="J87" s="6"/>
      <c r="K87" s="6"/>
      <c r="L87" s="6"/>
      <c r="M87" s="6"/>
      <c r="N87" s="6"/>
      <c r="O87" s="6"/>
      <c r="P87" s="6"/>
      <c r="Q87" s="6"/>
      <c r="R87" s="6"/>
      <c r="S87" s="6"/>
      <c r="T87" s="6"/>
      <c r="U87" s="6"/>
      <c r="V87" s="6"/>
      <c r="W87" s="6"/>
      <c r="X87" s="6"/>
      <c r="Y87" s="6"/>
      <c r="Z87" s="6"/>
    </row>
    <row r="88" ht="14.25" customHeight="1">
      <c r="A88" s="14"/>
      <c r="B88" s="6"/>
      <c r="C88" s="13"/>
      <c r="D88" s="14"/>
      <c r="E88" s="6"/>
      <c r="F88" s="6"/>
      <c r="G88" s="6"/>
      <c r="H88" s="6"/>
      <c r="I88" s="6"/>
      <c r="J88" s="6"/>
      <c r="K88" s="6"/>
      <c r="L88" s="6"/>
      <c r="M88" s="6"/>
      <c r="N88" s="6"/>
      <c r="O88" s="6"/>
      <c r="P88" s="6"/>
      <c r="Q88" s="6"/>
      <c r="R88" s="6"/>
      <c r="S88" s="6"/>
      <c r="T88" s="6"/>
      <c r="U88" s="6"/>
      <c r="V88" s="6"/>
      <c r="W88" s="6"/>
      <c r="X88" s="6"/>
      <c r="Y88" s="6"/>
      <c r="Z88" s="6"/>
    </row>
    <row r="89" ht="14.25" customHeight="1">
      <c r="A89" s="14"/>
      <c r="B89" s="6"/>
      <c r="C89" s="13"/>
      <c r="D89" s="14"/>
      <c r="E89" s="6"/>
      <c r="F89" s="6"/>
      <c r="G89" s="6"/>
      <c r="H89" s="6"/>
      <c r="I89" s="6"/>
      <c r="J89" s="6"/>
      <c r="K89" s="6"/>
      <c r="L89" s="6"/>
      <c r="M89" s="6"/>
      <c r="N89" s="6"/>
      <c r="O89" s="6"/>
      <c r="P89" s="6"/>
      <c r="Q89" s="6"/>
      <c r="R89" s="6"/>
      <c r="S89" s="6"/>
      <c r="T89" s="6"/>
      <c r="U89" s="6"/>
      <c r="V89" s="6"/>
      <c r="W89" s="6"/>
      <c r="X89" s="6"/>
      <c r="Y89" s="6"/>
      <c r="Z89" s="6"/>
    </row>
    <row r="90" ht="14.25" customHeight="1">
      <c r="A90" s="14"/>
      <c r="B90" s="6"/>
      <c r="C90" s="13"/>
      <c r="D90" s="14"/>
      <c r="E90" s="6"/>
      <c r="F90" s="6"/>
      <c r="G90" s="6"/>
      <c r="H90" s="6"/>
      <c r="I90" s="6"/>
      <c r="J90" s="6"/>
      <c r="K90" s="6"/>
      <c r="L90" s="6"/>
      <c r="M90" s="6"/>
      <c r="N90" s="6"/>
      <c r="O90" s="6"/>
      <c r="P90" s="6"/>
      <c r="Q90" s="6"/>
      <c r="R90" s="6"/>
      <c r="S90" s="6"/>
      <c r="T90" s="6"/>
      <c r="U90" s="6"/>
      <c r="V90" s="6"/>
      <c r="W90" s="6"/>
      <c r="X90" s="6"/>
      <c r="Y90" s="6"/>
      <c r="Z90" s="6"/>
    </row>
    <row r="91" ht="14.25" customHeight="1">
      <c r="A91" s="14"/>
      <c r="B91" s="6"/>
      <c r="C91" s="13"/>
      <c r="D91" s="14"/>
      <c r="E91" s="6"/>
      <c r="F91" s="6"/>
      <c r="G91" s="6"/>
      <c r="H91" s="6"/>
      <c r="I91" s="6"/>
      <c r="J91" s="6"/>
      <c r="K91" s="6"/>
      <c r="L91" s="6"/>
      <c r="M91" s="6"/>
      <c r="N91" s="6"/>
      <c r="O91" s="6"/>
      <c r="P91" s="6"/>
      <c r="Q91" s="6"/>
      <c r="R91" s="6"/>
      <c r="S91" s="6"/>
      <c r="T91" s="6"/>
      <c r="U91" s="6"/>
      <c r="V91" s="6"/>
      <c r="W91" s="6"/>
      <c r="X91" s="6"/>
      <c r="Y91" s="6"/>
      <c r="Z91" s="6"/>
    </row>
    <row r="92" ht="14.25" customHeight="1">
      <c r="A92" s="14"/>
      <c r="B92" s="6"/>
      <c r="C92" s="13"/>
      <c r="D92" s="14"/>
      <c r="E92" s="6"/>
      <c r="F92" s="6"/>
      <c r="G92" s="6"/>
      <c r="H92" s="6"/>
      <c r="I92" s="6"/>
      <c r="J92" s="6"/>
      <c r="K92" s="6"/>
      <c r="L92" s="6"/>
      <c r="M92" s="6"/>
      <c r="N92" s="6"/>
      <c r="O92" s="6"/>
      <c r="P92" s="6"/>
      <c r="Q92" s="6"/>
      <c r="R92" s="6"/>
      <c r="S92" s="6"/>
      <c r="T92" s="6"/>
      <c r="U92" s="6"/>
      <c r="V92" s="6"/>
      <c r="W92" s="6"/>
      <c r="X92" s="6"/>
      <c r="Y92" s="6"/>
      <c r="Z92" s="6"/>
    </row>
    <row r="93" ht="14.25" customHeight="1">
      <c r="A93" s="14"/>
      <c r="B93" s="6"/>
      <c r="C93" s="13"/>
      <c r="D93" s="14"/>
      <c r="E93" s="6"/>
      <c r="F93" s="6"/>
      <c r="G93" s="6"/>
      <c r="H93" s="6"/>
      <c r="I93" s="6"/>
      <c r="J93" s="6"/>
      <c r="K93" s="6"/>
      <c r="L93" s="6"/>
      <c r="M93" s="6"/>
      <c r="N93" s="6"/>
      <c r="O93" s="6"/>
      <c r="P93" s="6"/>
      <c r="Q93" s="6"/>
      <c r="R93" s="6"/>
      <c r="S93" s="6"/>
      <c r="T93" s="6"/>
      <c r="U93" s="6"/>
      <c r="V93" s="6"/>
      <c r="W93" s="6"/>
      <c r="X93" s="6"/>
      <c r="Y93" s="6"/>
      <c r="Z93" s="6"/>
    </row>
    <row r="94" ht="14.25" customHeight="1">
      <c r="A94" s="14"/>
      <c r="B94" s="6"/>
      <c r="C94" s="13"/>
      <c r="D94" s="14"/>
      <c r="E94" s="6"/>
      <c r="F94" s="6"/>
      <c r="G94" s="6"/>
      <c r="H94" s="6"/>
      <c r="I94" s="6"/>
      <c r="J94" s="6"/>
      <c r="K94" s="6"/>
      <c r="L94" s="6"/>
      <c r="M94" s="6"/>
      <c r="N94" s="6"/>
      <c r="O94" s="6"/>
      <c r="P94" s="6"/>
      <c r="Q94" s="6"/>
      <c r="R94" s="6"/>
      <c r="S94" s="6"/>
      <c r="T94" s="6"/>
      <c r="U94" s="6"/>
      <c r="V94" s="6"/>
      <c r="W94" s="6"/>
      <c r="X94" s="6"/>
      <c r="Y94" s="6"/>
      <c r="Z94" s="6"/>
    </row>
    <row r="95" ht="14.25" customHeight="1">
      <c r="A95" s="14"/>
      <c r="B95" s="6"/>
      <c r="C95" s="13"/>
      <c r="D95" s="14"/>
      <c r="E95" s="6"/>
      <c r="F95" s="6"/>
      <c r="G95" s="6"/>
      <c r="H95" s="6"/>
      <c r="I95" s="6"/>
      <c r="J95" s="6"/>
      <c r="K95" s="6"/>
      <c r="L95" s="6"/>
      <c r="M95" s="6"/>
      <c r="N95" s="6"/>
      <c r="O95" s="6"/>
      <c r="P95" s="6"/>
      <c r="Q95" s="6"/>
      <c r="R95" s="6"/>
      <c r="S95" s="6"/>
      <c r="T95" s="6"/>
      <c r="U95" s="6"/>
      <c r="V95" s="6"/>
      <c r="W95" s="6"/>
      <c r="X95" s="6"/>
      <c r="Y95" s="6"/>
      <c r="Z95" s="6"/>
    </row>
    <row r="96" ht="14.25" customHeight="1">
      <c r="A96" s="14"/>
      <c r="B96" s="6"/>
      <c r="C96" s="13"/>
      <c r="D96" s="14"/>
      <c r="E96" s="6"/>
      <c r="F96" s="6"/>
      <c r="G96" s="6"/>
      <c r="H96" s="6"/>
      <c r="I96" s="6"/>
      <c r="J96" s="6"/>
      <c r="K96" s="6"/>
      <c r="L96" s="6"/>
      <c r="M96" s="6"/>
      <c r="N96" s="6"/>
      <c r="O96" s="6"/>
      <c r="P96" s="6"/>
      <c r="Q96" s="6"/>
      <c r="R96" s="6"/>
      <c r="S96" s="6"/>
      <c r="T96" s="6"/>
      <c r="U96" s="6"/>
      <c r="V96" s="6"/>
      <c r="W96" s="6"/>
      <c r="X96" s="6"/>
      <c r="Y96" s="6"/>
      <c r="Z96" s="6"/>
    </row>
    <row r="97" ht="14.25" customHeight="1">
      <c r="A97" s="14"/>
      <c r="B97" s="6"/>
      <c r="C97" s="13"/>
      <c r="D97" s="14"/>
      <c r="E97" s="6"/>
      <c r="F97" s="6"/>
      <c r="G97" s="6"/>
      <c r="H97" s="6"/>
      <c r="I97" s="6"/>
      <c r="J97" s="6"/>
      <c r="K97" s="6"/>
      <c r="L97" s="6"/>
      <c r="M97" s="6"/>
      <c r="N97" s="6"/>
      <c r="O97" s="6"/>
      <c r="P97" s="6"/>
      <c r="Q97" s="6"/>
      <c r="R97" s="6"/>
      <c r="S97" s="6"/>
      <c r="T97" s="6"/>
      <c r="U97" s="6"/>
      <c r="V97" s="6"/>
      <c r="W97" s="6"/>
      <c r="X97" s="6"/>
      <c r="Y97" s="6"/>
      <c r="Z97" s="6"/>
    </row>
    <row r="98" ht="14.25" customHeight="1">
      <c r="A98" s="14"/>
      <c r="B98" s="6"/>
      <c r="C98" s="13"/>
      <c r="D98" s="14"/>
      <c r="E98" s="6"/>
      <c r="F98" s="6"/>
      <c r="G98" s="6"/>
      <c r="H98" s="6"/>
      <c r="I98" s="6"/>
      <c r="J98" s="6"/>
      <c r="K98" s="6"/>
      <c r="L98" s="6"/>
      <c r="M98" s="6"/>
      <c r="N98" s="6"/>
      <c r="O98" s="6"/>
      <c r="P98" s="6"/>
      <c r="Q98" s="6"/>
      <c r="R98" s="6"/>
      <c r="S98" s="6"/>
      <c r="T98" s="6"/>
      <c r="U98" s="6"/>
      <c r="V98" s="6"/>
      <c r="W98" s="6"/>
      <c r="X98" s="6"/>
      <c r="Y98" s="6"/>
      <c r="Z98" s="6"/>
    </row>
    <row r="99" ht="14.25" customHeight="1">
      <c r="A99" s="14"/>
      <c r="B99" s="6"/>
      <c r="C99" s="13"/>
      <c r="D99" s="14"/>
      <c r="E99" s="6"/>
      <c r="F99" s="6"/>
      <c r="G99" s="6"/>
      <c r="H99" s="6"/>
      <c r="I99" s="6"/>
      <c r="J99" s="6"/>
      <c r="K99" s="6"/>
      <c r="L99" s="6"/>
      <c r="M99" s="6"/>
      <c r="N99" s="6"/>
      <c r="O99" s="6"/>
      <c r="P99" s="6"/>
      <c r="Q99" s="6"/>
      <c r="R99" s="6"/>
      <c r="S99" s="6"/>
      <c r="T99" s="6"/>
      <c r="U99" s="6"/>
      <c r="V99" s="6"/>
      <c r="W99" s="6"/>
      <c r="X99" s="6"/>
      <c r="Y99" s="6"/>
      <c r="Z99" s="6"/>
    </row>
    <row r="100" ht="14.25" customHeight="1">
      <c r="A100" s="14"/>
      <c r="B100" s="6"/>
      <c r="C100" s="13"/>
      <c r="D100" s="14"/>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14"/>
      <c r="B101" s="6"/>
      <c r="C101" s="13"/>
      <c r="D101" s="14"/>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14"/>
      <c r="B102" s="6"/>
      <c r="C102" s="13"/>
      <c r="D102" s="14"/>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14"/>
      <c r="B103" s="6"/>
      <c r="C103" s="13"/>
      <c r="D103" s="14"/>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14"/>
      <c r="B104" s="6"/>
      <c r="C104" s="13"/>
      <c r="D104" s="14"/>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14"/>
      <c r="B105" s="6"/>
      <c r="C105" s="13"/>
      <c r="D105" s="14"/>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14"/>
      <c r="B106" s="6"/>
      <c r="C106" s="13"/>
      <c r="D106" s="14"/>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14"/>
      <c r="B107" s="6"/>
      <c r="C107" s="13"/>
      <c r="D107" s="14"/>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14"/>
      <c r="B108" s="6"/>
      <c r="C108" s="13"/>
      <c r="D108" s="14"/>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14"/>
      <c r="B109" s="6"/>
      <c r="C109" s="13"/>
      <c r="D109" s="14"/>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14"/>
      <c r="B110" s="6"/>
      <c r="C110" s="13"/>
      <c r="D110" s="14"/>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14"/>
      <c r="B111" s="6"/>
      <c r="C111" s="13"/>
      <c r="D111" s="14"/>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14"/>
      <c r="B112" s="6"/>
      <c r="C112" s="13"/>
      <c r="D112" s="14"/>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14"/>
      <c r="B113" s="6"/>
      <c r="C113" s="13"/>
      <c r="D113" s="14"/>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14"/>
      <c r="B114" s="6"/>
      <c r="C114" s="13"/>
      <c r="D114" s="14"/>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14"/>
      <c r="B115" s="6"/>
      <c r="C115" s="13"/>
      <c r="D115" s="14"/>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14"/>
      <c r="B116" s="6"/>
      <c r="C116" s="13"/>
      <c r="D116" s="14"/>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14"/>
      <c r="B117" s="6"/>
      <c r="C117" s="13"/>
      <c r="D117" s="14"/>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14"/>
      <c r="B118" s="6"/>
      <c r="C118" s="13"/>
      <c r="D118" s="14"/>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14"/>
      <c r="B119" s="6"/>
      <c r="C119" s="13"/>
      <c r="D119" s="14"/>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14"/>
      <c r="B120" s="6"/>
      <c r="C120" s="13"/>
      <c r="D120" s="14"/>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14"/>
      <c r="B121" s="6"/>
      <c r="C121" s="13"/>
      <c r="D121" s="14"/>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14"/>
      <c r="B122" s="6"/>
      <c r="C122" s="13"/>
      <c r="D122" s="14"/>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14"/>
      <c r="B123" s="6"/>
      <c r="C123" s="13"/>
      <c r="D123" s="14"/>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14"/>
      <c r="B124" s="6"/>
      <c r="C124" s="13"/>
      <c r="D124" s="14"/>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14"/>
      <c r="B125" s="6"/>
      <c r="C125" s="13"/>
      <c r="D125" s="14"/>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14"/>
      <c r="B126" s="6"/>
      <c r="C126" s="13"/>
      <c r="D126" s="14"/>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14"/>
      <c r="B127" s="6"/>
      <c r="C127" s="13"/>
      <c r="D127" s="14"/>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14"/>
      <c r="B128" s="6"/>
      <c r="C128" s="13"/>
      <c r="D128" s="14"/>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14"/>
      <c r="B129" s="6"/>
      <c r="C129" s="13"/>
      <c r="D129" s="14"/>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14"/>
      <c r="B130" s="6"/>
      <c r="C130" s="13"/>
      <c r="D130" s="14"/>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14"/>
      <c r="B131" s="6"/>
      <c r="C131" s="13"/>
      <c r="D131" s="14"/>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14"/>
      <c r="B132" s="6"/>
      <c r="C132" s="13"/>
      <c r="D132" s="14"/>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14"/>
      <c r="B133" s="6"/>
      <c r="C133" s="13"/>
      <c r="D133" s="14"/>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14"/>
      <c r="B134" s="6"/>
      <c r="C134" s="13"/>
      <c r="D134" s="14"/>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14"/>
      <c r="B135" s="6"/>
      <c r="C135" s="13"/>
      <c r="D135" s="14"/>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14"/>
      <c r="B136" s="6"/>
      <c r="C136" s="13"/>
      <c r="D136" s="14"/>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14"/>
      <c r="B137" s="6"/>
      <c r="C137" s="13"/>
      <c r="D137" s="14"/>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14"/>
      <c r="B138" s="6"/>
      <c r="C138" s="13"/>
      <c r="D138" s="14"/>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14"/>
      <c r="B139" s="6"/>
      <c r="C139" s="13"/>
      <c r="D139" s="14"/>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14"/>
      <c r="B140" s="6"/>
      <c r="C140" s="13"/>
      <c r="D140" s="14"/>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14"/>
      <c r="B141" s="6"/>
      <c r="C141" s="13"/>
      <c r="D141" s="14"/>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14"/>
      <c r="B142" s="6"/>
      <c r="C142" s="13"/>
      <c r="D142" s="14"/>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14"/>
      <c r="B143" s="6"/>
      <c r="C143" s="13"/>
      <c r="D143" s="14"/>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14"/>
      <c r="B144" s="6"/>
      <c r="C144" s="13"/>
      <c r="D144" s="14"/>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14"/>
      <c r="B145" s="6"/>
      <c r="C145" s="13"/>
      <c r="D145" s="14"/>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14"/>
      <c r="B146" s="6"/>
      <c r="C146" s="13"/>
      <c r="D146" s="14"/>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14"/>
      <c r="B147" s="6"/>
      <c r="C147" s="13"/>
      <c r="D147" s="14"/>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14"/>
      <c r="B148" s="6"/>
      <c r="C148" s="13"/>
      <c r="D148" s="14"/>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14"/>
      <c r="B149" s="6"/>
      <c r="C149" s="13"/>
      <c r="D149" s="14"/>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14"/>
      <c r="B150" s="6"/>
      <c r="C150" s="13"/>
      <c r="D150" s="14"/>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14"/>
      <c r="B151" s="6"/>
      <c r="C151" s="13"/>
      <c r="D151" s="14"/>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14"/>
      <c r="B152" s="6"/>
      <c r="C152" s="13"/>
      <c r="D152" s="14"/>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14"/>
      <c r="B153" s="6"/>
      <c r="C153" s="13"/>
      <c r="D153" s="14"/>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14"/>
      <c r="B154" s="6"/>
      <c r="C154" s="13"/>
      <c r="D154" s="14"/>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14"/>
      <c r="B155" s="6"/>
      <c r="C155" s="13"/>
      <c r="D155" s="14"/>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14"/>
      <c r="B156" s="6"/>
      <c r="C156" s="13"/>
      <c r="D156" s="14"/>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14"/>
      <c r="B157" s="6"/>
      <c r="C157" s="13"/>
      <c r="D157" s="14"/>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14"/>
      <c r="B158" s="6"/>
      <c r="C158" s="13"/>
      <c r="D158" s="14"/>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14"/>
      <c r="B159" s="6"/>
      <c r="C159" s="13"/>
      <c r="D159" s="14"/>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14"/>
      <c r="B160" s="6"/>
      <c r="C160" s="13"/>
      <c r="D160" s="14"/>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14"/>
      <c r="B161" s="6"/>
      <c r="C161" s="13"/>
      <c r="D161" s="14"/>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14"/>
      <c r="B162" s="6"/>
      <c r="C162" s="13"/>
      <c r="D162" s="14"/>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14"/>
      <c r="B163" s="6"/>
      <c r="C163" s="13"/>
      <c r="D163" s="14"/>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14"/>
      <c r="B164" s="6"/>
      <c r="C164" s="13"/>
      <c r="D164" s="14"/>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14"/>
      <c r="B165" s="6"/>
      <c r="C165" s="13"/>
      <c r="D165" s="14"/>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14"/>
      <c r="B166" s="6"/>
      <c r="C166" s="13"/>
      <c r="D166" s="14"/>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14"/>
      <c r="B167" s="6"/>
      <c r="C167" s="13"/>
      <c r="D167" s="14"/>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14"/>
      <c r="B168" s="6"/>
      <c r="C168" s="13"/>
      <c r="D168" s="14"/>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14"/>
      <c r="B169" s="6"/>
      <c r="C169" s="13"/>
      <c r="D169" s="14"/>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14"/>
      <c r="B170" s="6"/>
      <c r="C170" s="13"/>
      <c r="D170" s="14"/>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14"/>
      <c r="B171" s="6"/>
      <c r="C171" s="13"/>
      <c r="D171" s="14"/>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14"/>
      <c r="B172" s="6"/>
      <c r="C172" s="13"/>
      <c r="D172" s="14"/>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14"/>
      <c r="B173" s="6"/>
      <c r="C173" s="13"/>
      <c r="D173" s="14"/>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14"/>
      <c r="B174" s="6"/>
      <c r="C174" s="13"/>
      <c r="D174" s="14"/>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14"/>
      <c r="B175" s="6"/>
      <c r="C175" s="13"/>
      <c r="D175" s="14"/>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14"/>
      <c r="B176" s="6"/>
      <c r="C176" s="13"/>
      <c r="D176" s="14"/>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14"/>
      <c r="B177" s="6"/>
      <c r="C177" s="13"/>
      <c r="D177" s="14"/>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14"/>
      <c r="B178" s="6"/>
      <c r="C178" s="13"/>
      <c r="D178" s="14"/>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14"/>
      <c r="B179" s="6"/>
      <c r="C179" s="13"/>
      <c r="D179" s="14"/>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14"/>
      <c r="B180" s="6"/>
      <c r="C180" s="13"/>
      <c r="D180" s="14"/>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14"/>
      <c r="B181" s="6"/>
      <c r="C181" s="13"/>
      <c r="D181" s="14"/>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14"/>
      <c r="B182" s="6"/>
      <c r="C182" s="13"/>
      <c r="D182" s="14"/>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14"/>
      <c r="B183" s="6"/>
      <c r="C183" s="13"/>
      <c r="D183" s="14"/>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14"/>
      <c r="B184" s="6"/>
      <c r="C184" s="13"/>
      <c r="D184" s="14"/>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14"/>
      <c r="B185" s="6"/>
      <c r="C185" s="13"/>
      <c r="D185" s="14"/>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14"/>
      <c r="B186" s="6"/>
      <c r="C186" s="13"/>
      <c r="D186" s="14"/>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14"/>
      <c r="B187" s="6"/>
      <c r="C187" s="13"/>
      <c r="D187" s="14"/>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14"/>
      <c r="B188" s="6"/>
      <c r="C188" s="13"/>
      <c r="D188" s="14"/>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14"/>
      <c r="B189" s="6"/>
      <c r="C189" s="13"/>
      <c r="D189" s="14"/>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14"/>
      <c r="B190" s="6"/>
      <c r="C190" s="13"/>
      <c r="D190" s="14"/>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14"/>
      <c r="B191" s="6"/>
      <c r="C191" s="13"/>
      <c r="D191" s="14"/>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14"/>
      <c r="B192" s="6"/>
      <c r="C192" s="13"/>
      <c r="D192" s="14"/>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14"/>
      <c r="B193" s="6"/>
      <c r="C193" s="13"/>
      <c r="D193" s="14"/>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14"/>
      <c r="B194" s="6"/>
      <c r="C194" s="13"/>
      <c r="D194" s="14"/>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14"/>
      <c r="B195" s="6"/>
      <c r="C195" s="13"/>
      <c r="D195" s="14"/>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14"/>
      <c r="B196" s="6"/>
      <c r="C196" s="13"/>
      <c r="D196" s="14"/>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14"/>
      <c r="B197" s="6"/>
      <c r="C197" s="13"/>
      <c r="D197" s="14"/>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14"/>
      <c r="B198" s="6"/>
      <c r="C198" s="13"/>
      <c r="D198" s="14"/>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14"/>
      <c r="B199" s="6"/>
      <c r="C199" s="13"/>
      <c r="D199" s="14"/>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14"/>
      <c r="B200" s="6"/>
      <c r="C200" s="13"/>
      <c r="D200" s="14"/>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14"/>
      <c r="B201" s="6"/>
      <c r="C201" s="13"/>
      <c r="D201" s="14"/>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14"/>
      <c r="B202" s="6"/>
      <c r="C202" s="13"/>
      <c r="D202" s="14"/>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14"/>
      <c r="B203" s="6"/>
      <c r="C203" s="13"/>
      <c r="D203" s="14"/>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14"/>
      <c r="B204" s="6"/>
      <c r="C204" s="13"/>
      <c r="D204" s="14"/>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14"/>
      <c r="B205" s="6"/>
      <c r="C205" s="13"/>
      <c r="D205" s="14"/>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14"/>
      <c r="B206" s="6"/>
      <c r="C206" s="13"/>
      <c r="D206" s="14"/>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14"/>
      <c r="B207" s="6"/>
      <c r="C207" s="13"/>
      <c r="D207" s="14"/>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14"/>
      <c r="B208" s="6"/>
      <c r="C208" s="13"/>
      <c r="D208" s="14"/>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14"/>
      <c r="B209" s="6"/>
      <c r="C209" s="13"/>
      <c r="D209" s="14"/>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14"/>
      <c r="B210" s="6"/>
      <c r="C210" s="13"/>
      <c r="D210" s="14"/>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14"/>
      <c r="B211" s="6"/>
      <c r="C211" s="13"/>
      <c r="D211" s="14"/>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14"/>
      <c r="B212" s="6"/>
      <c r="C212" s="13"/>
      <c r="D212" s="14"/>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14"/>
      <c r="B213" s="6"/>
      <c r="C213" s="13"/>
      <c r="D213" s="14"/>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14"/>
      <c r="B214" s="6"/>
      <c r="C214" s="13"/>
      <c r="D214" s="14"/>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14"/>
      <c r="B215" s="6"/>
      <c r="C215" s="13"/>
      <c r="D215" s="14"/>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14"/>
      <c r="B216" s="6"/>
      <c r="C216" s="13"/>
      <c r="D216" s="14"/>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14"/>
      <c r="B217" s="6"/>
      <c r="C217" s="13"/>
      <c r="D217" s="14"/>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14"/>
      <c r="B218" s="6"/>
      <c r="C218" s="13"/>
      <c r="D218" s="14"/>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14"/>
      <c r="B219" s="6"/>
      <c r="C219" s="13"/>
      <c r="D219" s="14"/>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14"/>
      <c r="B220" s="6"/>
      <c r="C220" s="13"/>
      <c r="D220" s="14"/>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14"/>
      <c r="B221" s="6"/>
      <c r="C221" s="13"/>
      <c r="D221" s="14"/>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14"/>
      <c r="B222" s="6"/>
      <c r="C222" s="13"/>
      <c r="D222" s="14"/>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14"/>
      <c r="B223" s="6"/>
      <c r="C223" s="13"/>
      <c r="D223" s="14"/>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14"/>
      <c r="B224" s="6"/>
      <c r="C224" s="13"/>
      <c r="D224" s="14"/>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14"/>
      <c r="B225" s="6"/>
      <c r="C225" s="13"/>
      <c r="D225" s="14"/>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14"/>
      <c r="B226" s="6"/>
      <c r="C226" s="13"/>
      <c r="D226" s="14"/>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14"/>
      <c r="B227" s="6"/>
      <c r="C227" s="13"/>
      <c r="D227" s="14"/>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14"/>
      <c r="B228" s="6"/>
      <c r="C228" s="13"/>
      <c r="D228" s="14"/>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14"/>
      <c r="B229" s="6"/>
      <c r="C229" s="13"/>
      <c r="D229" s="14"/>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14"/>
      <c r="B230" s="6"/>
      <c r="C230" s="13"/>
      <c r="D230" s="14"/>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14"/>
      <c r="B231" s="6"/>
      <c r="C231" s="13"/>
      <c r="D231" s="14"/>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14"/>
      <c r="B232" s="6"/>
      <c r="C232" s="13"/>
      <c r="D232" s="14"/>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14"/>
      <c r="B233" s="6"/>
      <c r="C233" s="13"/>
      <c r="D233" s="14"/>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14"/>
      <c r="B234" s="6"/>
      <c r="C234" s="13"/>
      <c r="D234" s="14"/>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14"/>
      <c r="B235" s="6"/>
      <c r="C235" s="13"/>
      <c r="D235" s="14"/>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14"/>
      <c r="B236" s="6"/>
      <c r="C236" s="13"/>
      <c r="D236" s="14"/>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14"/>
      <c r="B237" s="6"/>
      <c r="C237" s="13"/>
      <c r="D237" s="14"/>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14"/>
      <c r="B238" s="6"/>
      <c r="C238" s="13"/>
      <c r="D238" s="14"/>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14"/>
      <c r="B239" s="6"/>
      <c r="C239" s="13"/>
      <c r="D239" s="14"/>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14"/>
      <c r="B240" s="6"/>
      <c r="C240" s="13"/>
      <c r="D240" s="14"/>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14"/>
      <c r="B241" s="6"/>
      <c r="C241" s="13"/>
      <c r="D241" s="14"/>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14"/>
      <c r="B242" s="6"/>
      <c r="C242" s="13"/>
      <c r="D242" s="14"/>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14"/>
      <c r="B243" s="6"/>
      <c r="C243" s="13"/>
      <c r="D243" s="14"/>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14"/>
      <c r="B244" s="6"/>
      <c r="C244" s="13"/>
      <c r="D244" s="14"/>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14"/>
      <c r="B245" s="6"/>
      <c r="C245" s="13"/>
      <c r="D245" s="14"/>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14"/>
      <c r="B246" s="6"/>
      <c r="C246" s="13"/>
      <c r="D246" s="14"/>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14"/>
      <c r="B247" s="6"/>
      <c r="C247" s="13"/>
      <c r="D247" s="14"/>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14"/>
      <c r="B248" s="6"/>
      <c r="C248" s="13"/>
      <c r="D248" s="14"/>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14"/>
      <c r="B249" s="6"/>
      <c r="C249" s="13"/>
      <c r="D249" s="14"/>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14"/>
      <c r="B250" s="6"/>
      <c r="C250" s="13"/>
      <c r="D250" s="14"/>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14"/>
      <c r="B251" s="6"/>
      <c r="C251" s="13"/>
      <c r="D251" s="14"/>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14"/>
      <c r="B252" s="6"/>
      <c r="C252" s="13"/>
      <c r="D252" s="14"/>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14"/>
      <c r="B253" s="6"/>
      <c r="C253" s="13"/>
      <c r="D253" s="14"/>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14"/>
      <c r="B254" s="6"/>
      <c r="C254" s="13"/>
      <c r="D254" s="14"/>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14"/>
      <c r="B255" s="6"/>
      <c r="C255" s="13"/>
      <c r="D255" s="14"/>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14"/>
      <c r="B256" s="6"/>
      <c r="C256" s="13"/>
      <c r="D256" s="14"/>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14"/>
      <c r="B257" s="6"/>
      <c r="C257" s="13"/>
      <c r="D257" s="14"/>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14"/>
      <c r="B258" s="6"/>
      <c r="C258" s="13"/>
      <c r="D258" s="14"/>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14"/>
      <c r="B259" s="6"/>
      <c r="C259" s="13"/>
      <c r="D259" s="14"/>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14"/>
      <c r="B260" s="6"/>
      <c r="C260" s="13"/>
      <c r="D260" s="14"/>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14"/>
      <c r="B261" s="6"/>
      <c r="C261" s="13"/>
      <c r="D261" s="14"/>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14"/>
      <c r="B262" s="6"/>
      <c r="C262" s="13"/>
      <c r="D262" s="14"/>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14"/>
      <c r="B263" s="6"/>
      <c r="C263" s="13"/>
      <c r="D263" s="14"/>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14"/>
      <c r="B264" s="6"/>
      <c r="C264" s="13"/>
      <c r="D264" s="14"/>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14"/>
      <c r="B265" s="6"/>
      <c r="C265" s="13"/>
      <c r="D265" s="14"/>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14"/>
      <c r="B266" s="6"/>
      <c r="C266" s="13"/>
      <c r="D266" s="14"/>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14"/>
      <c r="B267" s="6"/>
      <c r="C267" s="13"/>
      <c r="D267" s="14"/>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14"/>
      <c r="B268" s="6"/>
      <c r="C268" s="13"/>
      <c r="D268" s="14"/>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14"/>
      <c r="B269" s="6"/>
      <c r="C269" s="13"/>
      <c r="D269" s="14"/>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14"/>
      <c r="B270" s="6"/>
      <c r="C270" s="13"/>
      <c r="D270" s="14"/>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14"/>
      <c r="B271" s="6"/>
      <c r="C271" s="13"/>
      <c r="D271" s="14"/>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14"/>
      <c r="B272" s="6"/>
      <c r="C272" s="13"/>
      <c r="D272" s="14"/>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14"/>
      <c r="B273" s="6"/>
      <c r="C273" s="13"/>
      <c r="D273" s="14"/>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14"/>
      <c r="B274" s="6"/>
      <c r="C274" s="13"/>
      <c r="D274" s="14"/>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14"/>
      <c r="B275" s="6"/>
      <c r="C275" s="13"/>
      <c r="D275" s="14"/>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14"/>
      <c r="B276" s="6"/>
      <c r="C276" s="13"/>
      <c r="D276" s="14"/>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14"/>
      <c r="B277" s="6"/>
      <c r="C277" s="13"/>
      <c r="D277" s="14"/>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14"/>
      <c r="B278" s="6"/>
      <c r="C278" s="13"/>
      <c r="D278" s="14"/>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14"/>
      <c r="B279" s="6"/>
      <c r="C279" s="13"/>
      <c r="D279" s="14"/>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14"/>
      <c r="B280" s="6"/>
      <c r="C280" s="13"/>
      <c r="D280" s="14"/>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14"/>
      <c r="B281" s="6"/>
      <c r="C281" s="13"/>
      <c r="D281" s="14"/>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14"/>
      <c r="B282" s="6"/>
      <c r="C282" s="13"/>
      <c r="D282" s="14"/>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14"/>
      <c r="B283" s="6"/>
      <c r="C283" s="13"/>
      <c r="D283" s="14"/>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14"/>
      <c r="B284" s="6"/>
      <c r="C284" s="13"/>
      <c r="D284" s="14"/>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14"/>
      <c r="B285" s="6"/>
      <c r="C285" s="13"/>
      <c r="D285" s="14"/>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14"/>
      <c r="B286" s="6"/>
      <c r="C286" s="13"/>
      <c r="D286" s="14"/>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14"/>
      <c r="B287" s="6"/>
      <c r="C287" s="13"/>
      <c r="D287" s="14"/>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14"/>
      <c r="B288" s="6"/>
      <c r="C288" s="13"/>
      <c r="D288" s="14"/>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14"/>
      <c r="B289" s="6"/>
      <c r="C289" s="13"/>
      <c r="D289" s="14"/>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14"/>
      <c r="B290" s="6"/>
      <c r="C290" s="13"/>
      <c r="D290" s="14"/>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14"/>
      <c r="B291" s="6"/>
      <c r="C291" s="13"/>
      <c r="D291" s="14"/>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14"/>
      <c r="B292" s="6"/>
      <c r="C292" s="13"/>
      <c r="D292" s="14"/>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14"/>
      <c r="B293" s="6"/>
      <c r="C293" s="13"/>
      <c r="D293" s="14"/>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14"/>
      <c r="B294" s="6"/>
      <c r="C294" s="13"/>
      <c r="D294" s="14"/>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14"/>
      <c r="B295" s="6"/>
      <c r="C295" s="13"/>
      <c r="D295" s="14"/>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14"/>
      <c r="B296" s="6"/>
      <c r="C296" s="13"/>
      <c r="D296" s="14"/>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14"/>
      <c r="B297" s="6"/>
      <c r="C297" s="13"/>
      <c r="D297" s="14"/>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14"/>
      <c r="B298" s="6"/>
      <c r="C298" s="13"/>
      <c r="D298" s="14"/>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14"/>
      <c r="B299" s="6"/>
      <c r="C299" s="13"/>
      <c r="D299" s="14"/>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14"/>
      <c r="B300" s="6"/>
      <c r="C300" s="13"/>
      <c r="D300" s="14"/>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14"/>
      <c r="B301" s="6"/>
      <c r="C301" s="13"/>
      <c r="D301" s="14"/>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14"/>
      <c r="B302" s="6"/>
      <c r="C302" s="13"/>
      <c r="D302" s="14"/>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14"/>
      <c r="B303" s="6"/>
      <c r="C303" s="13"/>
      <c r="D303" s="14"/>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14"/>
      <c r="B304" s="6"/>
      <c r="C304" s="13"/>
      <c r="D304" s="14"/>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14"/>
      <c r="B305" s="6"/>
      <c r="C305" s="13"/>
      <c r="D305" s="14"/>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14"/>
      <c r="B306" s="6"/>
      <c r="C306" s="13"/>
      <c r="D306" s="14"/>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14"/>
      <c r="B307" s="6"/>
      <c r="C307" s="13"/>
      <c r="D307" s="14"/>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14"/>
      <c r="B308" s="6"/>
      <c r="C308" s="13"/>
      <c r="D308" s="14"/>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14"/>
      <c r="B309" s="6"/>
      <c r="C309" s="13"/>
      <c r="D309" s="14"/>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14"/>
      <c r="B310" s="6"/>
      <c r="C310" s="13"/>
      <c r="D310" s="14"/>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14"/>
      <c r="B311" s="6"/>
      <c r="C311" s="13"/>
      <c r="D311" s="14"/>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14"/>
      <c r="B312" s="6"/>
      <c r="C312" s="13"/>
      <c r="D312" s="14"/>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14"/>
      <c r="B313" s="6"/>
      <c r="C313" s="13"/>
      <c r="D313" s="14"/>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14"/>
      <c r="B314" s="6"/>
      <c r="C314" s="13"/>
      <c r="D314" s="14"/>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14"/>
      <c r="B315" s="6"/>
      <c r="C315" s="13"/>
      <c r="D315" s="14"/>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14"/>
      <c r="B316" s="6"/>
      <c r="C316" s="13"/>
      <c r="D316" s="14"/>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14"/>
      <c r="B317" s="6"/>
      <c r="C317" s="13"/>
      <c r="D317" s="14"/>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14"/>
      <c r="B318" s="6"/>
      <c r="C318" s="13"/>
      <c r="D318" s="14"/>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14"/>
      <c r="B319" s="6"/>
      <c r="C319" s="13"/>
      <c r="D319" s="14"/>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14"/>
      <c r="B320" s="6"/>
      <c r="C320" s="13"/>
      <c r="D320" s="14"/>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14"/>
      <c r="B321" s="6"/>
      <c r="C321" s="13"/>
      <c r="D321" s="14"/>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14"/>
      <c r="B322" s="6"/>
      <c r="C322" s="13"/>
      <c r="D322" s="14"/>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14"/>
      <c r="B323" s="6"/>
      <c r="C323" s="13"/>
      <c r="D323" s="14"/>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14"/>
      <c r="B324" s="6"/>
      <c r="C324" s="13"/>
      <c r="D324" s="14"/>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14"/>
      <c r="B325" s="6"/>
      <c r="C325" s="13"/>
      <c r="D325" s="14"/>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14"/>
      <c r="B326" s="6"/>
      <c r="C326" s="13"/>
      <c r="D326" s="14"/>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14"/>
      <c r="B327" s="6"/>
      <c r="C327" s="13"/>
      <c r="D327" s="14"/>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14"/>
      <c r="B328" s="6"/>
      <c r="C328" s="13"/>
      <c r="D328" s="14"/>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14"/>
      <c r="B329" s="6"/>
      <c r="C329" s="13"/>
      <c r="D329" s="14"/>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14"/>
      <c r="B330" s="6"/>
      <c r="C330" s="13"/>
      <c r="D330" s="14"/>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14"/>
      <c r="B331" s="6"/>
      <c r="C331" s="13"/>
      <c r="D331" s="14"/>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14"/>
      <c r="B332" s="6"/>
      <c r="C332" s="13"/>
      <c r="D332" s="14"/>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14"/>
      <c r="B333" s="6"/>
      <c r="C333" s="13"/>
      <c r="D333" s="14"/>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14"/>
      <c r="B334" s="6"/>
      <c r="C334" s="13"/>
      <c r="D334" s="14"/>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14"/>
      <c r="B335" s="6"/>
      <c r="C335" s="13"/>
      <c r="D335" s="14"/>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14"/>
      <c r="B336" s="6"/>
      <c r="C336" s="13"/>
      <c r="D336" s="14"/>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14"/>
      <c r="B337" s="6"/>
      <c r="C337" s="13"/>
      <c r="D337" s="14"/>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14"/>
      <c r="B338" s="6"/>
      <c r="C338" s="13"/>
      <c r="D338" s="14"/>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14"/>
      <c r="B339" s="6"/>
      <c r="C339" s="13"/>
      <c r="D339" s="14"/>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14"/>
      <c r="B340" s="6"/>
      <c r="C340" s="13"/>
      <c r="D340" s="14"/>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14"/>
      <c r="B341" s="6"/>
      <c r="C341" s="13"/>
      <c r="D341" s="14"/>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14"/>
      <c r="B342" s="6"/>
      <c r="C342" s="13"/>
      <c r="D342" s="14"/>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14"/>
      <c r="B343" s="6"/>
      <c r="C343" s="13"/>
      <c r="D343" s="14"/>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14"/>
      <c r="B344" s="6"/>
      <c r="C344" s="13"/>
      <c r="D344" s="14"/>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14"/>
      <c r="B345" s="6"/>
      <c r="C345" s="13"/>
      <c r="D345" s="14"/>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14"/>
      <c r="B346" s="6"/>
      <c r="C346" s="13"/>
      <c r="D346" s="14"/>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14"/>
      <c r="B347" s="6"/>
      <c r="C347" s="13"/>
      <c r="D347" s="14"/>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14"/>
      <c r="B348" s="6"/>
      <c r="C348" s="13"/>
      <c r="D348" s="14"/>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14"/>
      <c r="B349" s="6"/>
      <c r="C349" s="13"/>
      <c r="D349" s="14"/>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14"/>
      <c r="B350" s="6"/>
      <c r="C350" s="13"/>
      <c r="D350" s="14"/>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14"/>
      <c r="B351" s="6"/>
      <c r="C351" s="13"/>
      <c r="D351" s="14"/>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14"/>
      <c r="B352" s="6"/>
      <c r="C352" s="13"/>
      <c r="D352" s="14"/>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14"/>
      <c r="B353" s="6"/>
      <c r="C353" s="13"/>
      <c r="D353" s="14"/>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14"/>
      <c r="B354" s="6"/>
      <c r="C354" s="13"/>
      <c r="D354" s="14"/>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14"/>
      <c r="B355" s="6"/>
      <c r="C355" s="13"/>
      <c r="D355" s="14"/>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14"/>
      <c r="B356" s="6"/>
      <c r="C356" s="13"/>
      <c r="D356" s="14"/>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14"/>
      <c r="B357" s="6"/>
      <c r="C357" s="13"/>
      <c r="D357" s="14"/>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14"/>
      <c r="B358" s="6"/>
      <c r="C358" s="13"/>
      <c r="D358" s="14"/>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14"/>
      <c r="B359" s="6"/>
      <c r="C359" s="13"/>
      <c r="D359" s="14"/>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14"/>
      <c r="B360" s="6"/>
      <c r="C360" s="13"/>
      <c r="D360" s="14"/>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14"/>
      <c r="B361" s="6"/>
      <c r="C361" s="13"/>
      <c r="D361" s="14"/>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14"/>
      <c r="B362" s="6"/>
      <c r="C362" s="13"/>
      <c r="D362" s="14"/>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14"/>
      <c r="B363" s="6"/>
      <c r="C363" s="13"/>
      <c r="D363" s="14"/>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14"/>
      <c r="B364" s="6"/>
      <c r="C364" s="13"/>
      <c r="D364" s="14"/>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14"/>
      <c r="B365" s="6"/>
      <c r="C365" s="13"/>
      <c r="D365" s="14"/>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14"/>
      <c r="B366" s="6"/>
      <c r="C366" s="13"/>
      <c r="D366" s="14"/>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14"/>
      <c r="B367" s="6"/>
      <c r="C367" s="13"/>
      <c r="D367" s="14"/>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14"/>
      <c r="B368" s="6"/>
      <c r="C368" s="13"/>
      <c r="D368" s="14"/>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14"/>
      <c r="B369" s="6"/>
      <c r="C369" s="13"/>
      <c r="D369" s="14"/>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14"/>
      <c r="B370" s="6"/>
      <c r="C370" s="13"/>
      <c r="D370" s="14"/>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14"/>
      <c r="B371" s="6"/>
      <c r="C371" s="13"/>
      <c r="D371" s="14"/>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14"/>
      <c r="B372" s="6"/>
      <c r="C372" s="13"/>
      <c r="D372" s="14"/>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14"/>
      <c r="B373" s="6"/>
      <c r="C373" s="13"/>
      <c r="D373" s="14"/>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14"/>
      <c r="B374" s="6"/>
      <c r="C374" s="13"/>
      <c r="D374" s="14"/>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14"/>
      <c r="B375" s="6"/>
      <c r="C375" s="13"/>
      <c r="D375" s="14"/>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14"/>
      <c r="B376" s="6"/>
      <c r="C376" s="13"/>
      <c r="D376" s="14"/>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14"/>
      <c r="B377" s="6"/>
      <c r="C377" s="13"/>
      <c r="D377" s="14"/>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14"/>
      <c r="B378" s="6"/>
      <c r="C378" s="13"/>
      <c r="D378" s="14"/>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14"/>
      <c r="B379" s="6"/>
      <c r="C379" s="13"/>
      <c r="D379" s="14"/>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14"/>
      <c r="B380" s="6"/>
      <c r="C380" s="13"/>
      <c r="D380" s="14"/>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14"/>
      <c r="B381" s="6"/>
      <c r="C381" s="13"/>
      <c r="D381" s="14"/>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14"/>
      <c r="B382" s="6"/>
      <c r="C382" s="13"/>
      <c r="D382" s="14"/>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14"/>
      <c r="B383" s="6"/>
      <c r="C383" s="13"/>
      <c r="D383" s="14"/>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14"/>
      <c r="B384" s="6"/>
      <c r="C384" s="13"/>
      <c r="D384" s="14"/>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14"/>
      <c r="B385" s="6"/>
      <c r="C385" s="13"/>
      <c r="D385" s="14"/>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14"/>
      <c r="B386" s="6"/>
      <c r="C386" s="13"/>
      <c r="D386" s="14"/>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14"/>
      <c r="B387" s="6"/>
      <c r="C387" s="13"/>
      <c r="D387" s="14"/>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14"/>
      <c r="B388" s="6"/>
      <c r="C388" s="13"/>
      <c r="D388" s="14"/>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14"/>
      <c r="B389" s="6"/>
      <c r="C389" s="13"/>
      <c r="D389" s="14"/>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14"/>
      <c r="B390" s="6"/>
      <c r="C390" s="13"/>
      <c r="D390" s="14"/>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14"/>
      <c r="B391" s="6"/>
      <c r="C391" s="13"/>
      <c r="D391" s="14"/>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14"/>
      <c r="B392" s="6"/>
      <c r="C392" s="13"/>
      <c r="D392" s="14"/>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14"/>
      <c r="B393" s="6"/>
      <c r="C393" s="13"/>
      <c r="D393" s="14"/>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14"/>
      <c r="B394" s="6"/>
      <c r="C394" s="13"/>
      <c r="D394" s="14"/>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14"/>
      <c r="B395" s="6"/>
      <c r="C395" s="13"/>
      <c r="D395" s="14"/>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14"/>
      <c r="B396" s="6"/>
      <c r="C396" s="13"/>
      <c r="D396" s="14"/>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14"/>
      <c r="B397" s="6"/>
      <c r="C397" s="13"/>
      <c r="D397" s="14"/>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14"/>
      <c r="B398" s="6"/>
      <c r="C398" s="13"/>
      <c r="D398" s="14"/>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14"/>
      <c r="B399" s="6"/>
      <c r="C399" s="13"/>
      <c r="D399" s="14"/>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14"/>
      <c r="B400" s="6"/>
      <c r="C400" s="13"/>
      <c r="D400" s="14"/>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14"/>
      <c r="B401" s="6"/>
      <c r="C401" s="13"/>
      <c r="D401" s="14"/>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14"/>
      <c r="B402" s="6"/>
      <c r="C402" s="13"/>
      <c r="D402" s="14"/>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14"/>
      <c r="B403" s="6"/>
      <c r="C403" s="13"/>
      <c r="D403" s="14"/>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14"/>
      <c r="B404" s="6"/>
      <c r="C404" s="13"/>
      <c r="D404" s="14"/>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14"/>
      <c r="B405" s="6"/>
      <c r="C405" s="13"/>
      <c r="D405" s="14"/>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14"/>
      <c r="B406" s="6"/>
      <c r="C406" s="13"/>
      <c r="D406" s="14"/>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14"/>
      <c r="B407" s="6"/>
      <c r="C407" s="13"/>
      <c r="D407" s="14"/>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14"/>
      <c r="B408" s="6"/>
      <c r="C408" s="13"/>
      <c r="D408" s="14"/>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14"/>
      <c r="B409" s="6"/>
      <c r="C409" s="13"/>
      <c r="D409" s="14"/>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14"/>
      <c r="B410" s="6"/>
      <c r="C410" s="13"/>
      <c r="D410" s="14"/>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14"/>
      <c r="B411" s="6"/>
      <c r="C411" s="13"/>
      <c r="D411" s="14"/>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14"/>
      <c r="B412" s="6"/>
      <c r="C412" s="13"/>
      <c r="D412" s="14"/>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14"/>
      <c r="B413" s="6"/>
      <c r="C413" s="13"/>
      <c r="D413" s="14"/>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14"/>
      <c r="B414" s="6"/>
      <c r="C414" s="13"/>
      <c r="D414" s="14"/>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14"/>
      <c r="B415" s="6"/>
      <c r="C415" s="13"/>
      <c r="D415" s="14"/>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14"/>
      <c r="B416" s="6"/>
      <c r="C416" s="13"/>
      <c r="D416" s="14"/>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14"/>
      <c r="B417" s="6"/>
      <c r="C417" s="13"/>
      <c r="D417" s="14"/>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14"/>
      <c r="B418" s="6"/>
      <c r="C418" s="13"/>
      <c r="D418" s="14"/>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14"/>
      <c r="B419" s="6"/>
      <c r="C419" s="13"/>
      <c r="D419" s="14"/>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14"/>
      <c r="B420" s="6"/>
      <c r="C420" s="13"/>
      <c r="D420" s="14"/>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14"/>
      <c r="B421" s="6"/>
      <c r="C421" s="13"/>
      <c r="D421" s="14"/>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14"/>
      <c r="B422" s="6"/>
      <c r="C422" s="13"/>
      <c r="D422" s="14"/>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14"/>
      <c r="B423" s="6"/>
      <c r="C423" s="13"/>
      <c r="D423" s="14"/>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14"/>
      <c r="B424" s="6"/>
      <c r="C424" s="13"/>
      <c r="D424" s="14"/>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14"/>
      <c r="B425" s="6"/>
      <c r="C425" s="13"/>
      <c r="D425" s="14"/>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14"/>
      <c r="B426" s="6"/>
      <c r="C426" s="13"/>
      <c r="D426" s="14"/>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14"/>
      <c r="B427" s="6"/>
      <c r="C427" s="13"/>
      <c r="D427" s="14"/>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14"/>
      <c r="B428" s="6"/>
      <c r="C428" s="13"/>
      <c r="D428" s="14"/>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14"/>
      <c r="B429" s="6"/>
      <c r="C429" s="13"/>
      <c r="D429" s="14"/>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14"/>
      <c r="B430" s="6"/>
      <c r="C430" s="13"/>
      <c r="D430" s="14"/>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14"/>
      <c r="B431" s="6"/>
      <c r="C431" s="13"/>
      <c r="D431" s="14"/>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14"/>
      <c r="B432" s="6"/>
      <c r="C432" s="13"/>
      <c r="D432" s="14"/>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14"/>
      <c r="B433" s="6"/>
      <c r="C433" s="13"/>
      <c r="D433" s="14"/>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14"/>
      <c r="B434" s="6"/>
      <c r="C434" s="13"/>
      <c r="D434" s="14"/>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14"/>
      <c r="B435" s="6"/>
      <c r="C435" s="13"/>
      <c r="D435" s="14"/>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14"/>
      <c r="B436" s="6"/>
      <c r="C436" s="13"/>
      <c r="D436" s="14"/>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14"/>
      <c r="B437" s="6"/>
      <c r="C437" s="13"/>
      <c r="D437" s="14"/>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14"/>
      <c r="B438" s="6"/>
      <c r="C438" s="13"/>
      <c r="D438" s="14"/>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14"/>
      <c r="B439" s="6"/>
      <c r="C439" s="13"/>
      <c r="D439" s="14"/>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14"/>
      <c r="B440" s="6"/>
      <c r="C440" s="13"/>
      <c r="D440" s="14"/>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14"/>
      <c r="B441" s="6"/>
      <c r="C441" s="13"/>
      <c r="D441" s="14"/>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14"/>
      <c r="B442" s="6"/>
      <c r="C442" s="13"/>
      <c r="D442" s="14"/>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14"/>
      <c r="B443" s="6"/>
      <c r="C443" s="13"/>
      <c r="D443" s="14"/>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14"/>
      <c r="B444" s="6"/>
      <c r="C444" s="13"/>
      <c r="D444" s="14"/>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14"/>
      <c r="B445" s="6"/>
      <c r="C445" s="13"/>
      <c r="D445" s="14"/>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14"/>
      <c r="B446" s="6"/>
      <c r="C446" s="13"/>
      <c r="D446" s="14"/>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14"/>
      <c r="B447" s="6"/>
      <c r="C447" s="13"/>
      <c r="D447" s="14"/>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14"/>
      <c r="B448" s="6"/>
      <c r="C448" s="13"/>
      <c r="D448" s="14"/>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14"/>
      <c r="B449" s="6"/>
      <c r="C449" s="13"/>
      <c r="D449" s="14"/>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14"/>
      <c r="B450" s="6"/>
      <c r="C450" s="13"/>
      <c r="D450" s="14"/>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14"/>
      <c r="B451" s="6"/>
      <c r="C451" s="13"/>
      <c r="D451" s="14"/>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14"/>
      <c r="B452" s="6"/>
      <c r="C452" s="13"/>
      <c r="D452" s="14"/>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14"/>
      <c r="B453" s="6"/>
      <c r="C453" s="13"/>
      <c r="D453" s="14"/>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14"/>
      <c r="B454" s="6"/>
      <c r="C454" s="13"/>
      <c r="D454" s="14"/>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14"/>
      <c r="B455" s="6"/>
      <c r="C455" s="13"/>
      <c r="D455" s="14"/>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14"/>
      <c r="B456" s="6"/>
      <c r="C456" s="13"/>
      <c r="D456" s="14"/>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14"/>
      <c r="B457" s="6"/>
      <c r="C457" s="13"/>
      <c r="D457" s="14"/>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14"/>
      <c r="B458" s="6"/>
      <c r="C458" s="13"/>
      <c r="D458" s="14"/>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14"/>
      <c r="B459" s="6"/>
      <c r="C459" s="13"/>
      <c r="D459" s="14"/>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14"/>
      <c r="B460" s="6"/>
      <c r="C460" s="13"/>
      <c r="D460" s="14"/>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14"/>
      <c r="B461" s="6"/>
      <c r="C461" s="13"/>
      <c r="D461" s="14"/>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14"/>
      <c r="B462" s="6"/>
      <c r="C462" s="13"/>
      <c r="D462" s="14"/>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14"/>
      <c r="B463" s="6"/>
      <c r="C463" s="13"/>
      <c r="D463" s="14"/>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14"/>
      <c r="B464" s="6"/>
      <c r="C464" s="13"/>
      <c r="D464" s="14"/>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14"/>
      <c r="B465" s="6"/>
      <c r="C465" s="13"/>
      <c r="D465" s="14"/>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14"/>
      <c r="B466" s="6"/>
      <c r="C466" s="13"/>
      <c r="D466" s="14"/>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14"/>
      <c r="B467" s="6"/>
      <c r="C467" s="13"/>
      <c r="D467" s="14"/>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14"/>
      <c r="B468" s="6"/>
      <c r="C468" s="13"/>
      <c r="D468" s="14"/>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14"/>
      <c r="B469" s="6"/>
      <c r="C469" s="13"/>
      <c r="D469" s="14"/>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14"/>
      <c r="B470" s="6"/>
      <c r="C470" s="13"/>
      <c r="D470" s="14"/>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14"/>
      <c r="B471" s="6"/>
      <c r="C471" s="13"/>
      <c r="D471" s="14"/>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14"/>
      <c r="B472" s="6"/>
      <c r="C472" s="13"/>
      <c r="D472" s="14"/>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14"/>
      <c r="B473" s="6"/>
      <c r="C473" s="13"/>
      <c r="D473" s="14"/>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14"/>
      <c r="B474" s="6"/>
      <c r="C474" s="13"/>
      <c r="D474" s="14"/>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14"/>
      <c r="B475" s="6"/>
      <c r="C475" s="13"/>
      <c r="D475" s="14"/>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14"/>
      <c r="B476" s="6"/>
      <c r="C476" s="13"/>
      <c r="D476" s="14"/>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14"/>
      <c r="B477" s="6"/>
      <c r="C477" s="13"/>
      <c r="D477" s="14"/>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14"/>
      <c r="B478" s="6"/>
      <c r="C478" s="13"/>
      <c r="D478" s="14"/>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14"/>
      <c r="B479" s="6"/>
      <c r="C479" s="13"/>
      <c r="D479" s="14"/>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14"/>
      <c r="B480" s="6"/>
      <c r="C480" s="13"/>
      <c r="D480" s="14"/>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14"/>
      <c r="B481" s="6"/>
      <c r="C481" s="13"/>
      <c r="D481" s="14"/>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14"/>
      <c r="B482" s="6"/>
      <c r="C482" s="13"/>
      <c r="D482" s="14"/>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14"/>
      <c r="B483" s="6"/>
      <c r="C483" s="13"/>
      <c r="D483" s="14"/>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14"/>
      <c r="B484" s="6"/>
      <c r="C484" s="13"/>
      <c r="D484" s="14"/>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14"/>
      <c r="B485" s="6"/>
      <c r="C485" s="13"/>
      <c r="D485" s="14"/>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14"/>
      <c r="B486" s="6"/>
      <c r="C486" s="13"/>
      <c r="D486" s="14"/>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14"/>
      <c r="B487" s="6"/>
      <c r="C487" s="13"/>
      <c r="D487" s="14"/>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14"/>
      <c r="B488" s="6"/>
      <c r="C488" s="13"/>
      <c r="D488" s="14"/>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14"/>
      <c r="B489" s="6"/>
      <c r="C489" s="13"/>
      <c r="D489" s="14"/>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14"/>
      <c r="B490" s="6"/>
      <c r="C490" s="13"/>
      <c r="D490" s="14"/>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14"/>
      <c r="B491" s="6"/>
      <c r="C491" s="13"/>
      <c r="D491" s="14"/>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14"/>
      <c r="B492" s="6"/>
      <c r="C492" s="13"/>
      <c r="D492" s="14"/>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14"/>
      <c r="B493" s="6"/>
      <c r="C493" s="13"/>
      <c r="D493" s="14"/>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14"/>
      <c r="B494" s="6"/>
      <c r="C494" s="13"/>
      <c r="D494" s="14"/>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14"/>
      <c r="B495" s="6"/>
      <c r="C495" s="13"/>
      <c r="D495" s="14"/>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14"/>
      <c r="B496" s="6"/>
      <c r="C496" s="13"/>
      <c r="D496" s="14"/>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14"/>
      <c r="B497" s="6"/>
      <c r="C497" s="13"/>
      <c r="D497" s="14"/>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14"/>
      <c r="B498" s="6"/>
      <c r="C498" s="13"/>
      <c r="D498" s="14"/>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14"/>
      <c r="B499" s="6"/>
      <c r="C499" s="13"/>
      <c r="D499" s="14"/>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14"/>
      <c r="B500" s="6"/>
      <c r="C500" s="13"/>
      <c r="D500" s="14"/>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14"/>
      <c r="B501" s="6"/>
      <c r="C501" s="13"/>
      <c r="D501" s="14"/>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14"/>
      <c r="B502" s="6"/>
      <c r="C502" s="13"/>
      <c r="D502" s="14"/>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14"/>
      <c r="B503" s="6"/>
      <c r="C503" s="13"/>
      <c r="D503" s="14"/>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14"/>
      <c r="B504" s="6"/>
      <c r="C504" s="13"/>
      <c r="D504" s="14"/>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14"/>
      <c r="B505" s="6"/>
      <c r="C505" s="13"/>
      <c r="D505" s="14"/>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14"/>
      <c r="B506" s="6"/>
      <c r="C506" s="13"/>
      <c r="D506" s="14"/>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14"/>
      <c r="B507" s="6"/>
      <c r="C507" s="13"/>
      <c r="D507" s="14"/>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14"/>
      <c r="B508" s="6"/>
      <c r="C508" s="13"/>
      <c r="D508" s="14"/>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14"/>
      <c r="B509" s="6"/>
      <c r="C509" s="13"/>
      <c r="D509" s="14"/>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14"/>
      <c r="B510" s="6"/>
      <c r="C510" s="13"/>
      <c r="D510" s="14"/>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14"/>
      <c r="B511" s="6"/>
      <c r="C511" s="13"/>
      <c r="D511" s="14"/>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14"/>
      <c r="B512" s="6"/>
      <c r="C512" s="13"/>
      <c r="D512" s="14"/>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14"/>
      <c r="B513" s="6"/>
      <c r="C513" s="13"/>
      <c r="D513" s="14"/>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14"/>
      <c r="B514" s="6"/>
      <c r="C514" s="13"/>
      <c r="D514" s="14"/>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14"/>
      <c r="B515" s="6"/>
      <c r="C515" s="13"/>
      <c r="D515" s="14"/>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14"/>
      <c r="B516" s="6"/>
      <c r="C516" s="13"/>
      <c r="D516" s="14"/>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14"/>
      <c r="B517" s="6"/>
      <c r="C517" s="13"/>
      <c r="D517" s="14"/>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14"/>
      <c r="B518" s="6"/>
      <c r="C518" s="13"/>
      <c r="D518" s="14"/>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14"/>
      <c r="B519" s="6"/>
      <c r="C519" s="13"/>
      <c r="D519" s="14"/>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14"/>
      <c r="B520" s="6"/>
      <c r="C520" s="13"/>
      <c r="D520" s="14"/>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14"/>
      <c r="B521" s="6"/>
      <c r="C521" s="13"/>
      <c r="D521" s="14"/>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14"/>
      <c r="B522" s="6"/>
      <c r="C522" s="13"/>
      <c r="D522" s="14"/>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14"/>
      <c r="B523" s="6"/>
      <c r="C523" s="13"/>
      <c r="D523" s="14"/>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14"/>
      <c r="B524" s="6"/>
      <c r="C524" s="13"/>
      <c r="D524" s="14"/>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14"/>
      <c r="B525" s="6"/>
      <c r="C525" s="13"/>
      <c r="D525" s="14"/>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14"/>
      <c r="B526" s="6"/>
      <c r="C526" s="13"/>
      <c r="D526" s="14"/>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14"/>
      <c r="B527" s="6"/>
      <c r="C527" s="13"/>
      <c r="D527" s="14"/>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14"/>
      <c r="B528" s="6"/>
      <c r="C528" s="13"/>
      <c r="D528" s="14"/>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14"/>
      <c r="B529" s="6"/>
      <c r="C529" s="13"/>
      <c r="D529" s="14"/>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14"/>
      <c r="B530" s="6"/>
      <c r="C530" s="13"/>
      <c r="D530" s="14"/>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14"/>
      <c r="B531" s="6"/>
      <c r="C531" s="13"/>
      <c r="D531" s="14"/>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14"/>
      <c r="B532" s="6"/>
      <c r="C532" s="13"/>
      <c r="D532" s="14"/>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14"/>
      <c r="B533" s="6"/>
      <c r="C533" s="13"/>
      <c r="D533" s="14"/>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14"/>
      <c r="B534" s="6"/>
      <c r="C534" s="13"/>
      <c r="D534" s="14"/>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14"/>
      <c r="B535" s="6"/>
      <c r="C535" s="13"/>
      <c r="D535" s="14"/>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14"/>
      <c r="B536" s="6"/>
      <c r="C536" s="13"/>
      <c r="D536" s="14"/>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14"/>
      <c r="B537" s="6"/>
      <c r="C537" s="13"/>
      <c r="D537" s="14"/>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14"/>
      <c r="B538" s="6"/>
      <c r="C538" s="13"/>
      <c r="D538" s="14"/>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14"/>
      <c r="B539" s="6"/>
      <c r="C539" s="13"/>
      <c r="D539" s="14"/>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14"/>
      <c r="B540" s="6"/>
      <c r="C540" s="13"/>
      <c r="D540" s="14"/>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14"/>
      <c r="B541" s="6"/>
      <c r="C541" s="13"/>
      <c r="D541" s="14"/>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14"/>
      <c r="B542" s="6"/>
      <c r="C542" s="13"/>
      <c r="D542" s="14"/>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14"/>
      <c r="B543" s="6"/>
      <c r="C543" s="13"/>
      <c r="D543" s="14"/>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14"/>
      <c r="B544" s="6"/>
      <c r="C544" s="13"/>
      <c r="D544" s="14"/>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14"/>
      <c r="B545" s="6"/>
      <c r="C545" s="13"/>
      <c r="D545" s="14"/>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14"/>
      <c r="B546" s="6"/>
      <c r="C546" s="13"/>
      <c r="D546" s="14"/>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14"/>
      <c r="B547" s="6"/>
      <c r="C547" s="13"/>
      <c r="D547" s="14"/>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14"/>
      <c r="B548" s="6"/>
      <c r="C548" s="13"/>
      <c r="D548" s="14"/>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14"/>
      <c r="B549" s="6"/>
      <c r="C549" s="13"/>
      <c r="D549" s="14"/>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14"/>
      <c r="B550" s="6"/>
      <c r="C550" s="13"/>
      <c r="D550" s="14"/>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14"/>
      <c r="B551" s="6"/>
      <c r="C551" s="13"/>
      <c r="D551" s="14"/>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14"/>
      <c r="B552" s="6"/>
      <c r="C552" s="13"/>
      <c r="D552" s="14"/>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14"/>
      <c r="B553" s="6"/>
      <c r="C553" s="13"/>
      <c r="D553" s="14"/>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14"/>
      <c r="B554" s="6"/>
      <c r="C554" s="13"/>
      <c r="D554" s="14"/>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14"/>
      <c r="B555" s="6"/>
      <c r="C555" s="13"/>
      <c r="D555" s="14"/>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14"/>
      <c r="B556" s="6"/>
      <c r="C556" s="13"/>
      <c r="D556" s="14"/>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14"/>
      <c r="B557" s="6"/>
      <c r="C557" s="13"/>
      <c r="D557" s="14"/>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14"/>
      <c r="B558" s="6"/>
      <c r="C558" s="13"/>
      <c r="D558" s="14"/>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14"/>
      <c r="B559" s="6"/>
      <c r="C559" s="13"/>
      <c r="D559" s="14"/>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14"/>
      <c r="B560" s="6"/>
      <c r="C560" s="13"/>
      <c r="D560" s="14"/>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14"/>
      <c r="B561" s="6"/>
      <c r="C561" s="13"/>
      <c r="D561" s="14"/>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14"/>
      <c r="B562" s="6"/>
      <c r="C562" s="13"/>
      <c r="D562" s="14"/>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14"/>
      <c r="B563" s="6"/>
      <c r="C563" s="13"/>
      <c r="D563" s="14"/>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14"/>
      <c r="B564" s="6"/>
      <c r="C564" s="13"/>
      <c r="D564" s="14"/>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14"/>
      <c r="B565" s="6"/>
      <c r="C565" s="13"/>
      <c r="D565" s="14"/>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14"/>
      <c r="B566" s="6"/>
      <c r="C566" s="13"/>
      <c r="D566" s="14"/>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14"/>
      <c r="B567" s="6"/>
      <c r="C567" s="13"/>
      <c r="D567" s="14"/>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14"/>
      <c r="B568" s="6"/>
      <c r="C568" s="13"/>
      <c r="D568" s="14"/>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14"/>
      <c r="B569" s="6"/>
      <c r="C569" s="13"/>
      <c r="D569" s="14"/>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14"/>
      <c r="B570" s="6"/>
      <c r="C570" s="13"/>
      <c r="D570" s="14"/>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14"/>
      <c r="B571" s="6"/>
      <c r="C571" s="13"/>
      <c r="D571" s="14"/>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14"/>
      <c r="B572" s="6"/>
      <c r="C572" s="13"/>
      <c r="D572" s="14"/>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14"/>
      <c r="B573" s="6"/>
      <c r="C573" s="13"/>
      <c r="D573" s="14"/>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14"/>
      <c r="B574" s="6"/>
      <c r="C574" s="13"/>
      <c r="D574" s="14"/>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14"/>
      <c r="B575" s="6"/>
      <c r="C575" s="13"/>
      <c r="D575" s="14"/>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14"/>
      <c r="B576" s="6"/>
      <c r="C576" s="13"/>
      <c r="D576" s="14"/>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14"/>
      <c r="B577" s="6"/>
      <c r="C577" s="13"/>
      <c r="D577" s="14"/>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14"/>
      <c r="B578" s="6"/>
      <c r="C578" s="13"/>
      <c r="D578" s="14"/>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14"/>
      <c r="B579" s="6"/>
      <c r="C579" s="13"/>
      <c r="D579" s="14"/>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14"/>
      <c r="B580" s="6"/>
      <c r="C580" s="13"/>
      <c r="D580" s="14"/>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14"/>
      <c r="B581" s="6"/>
      <c r="C581" s="13"/>
      <c r="D581" s="14"/>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14"/>
      <c r="B582" s="6"/>
      <c r="C582" s="13"/>
      <c r="D582" s="14"/>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14"/>
      <c r="B583" s="6"/>
      <c r="C583" s="13"/>
      <c r="D583" s="14"/>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14"/>
      <c r="B584" s="6"/>
      <c r="C584" s="13"/>
      <c r="D584" s="14"/>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14"/>
      <c r="B585" s="6"/>
      <c r="C585" s="13"/>
      <c r="D585" s="14"/>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14"/>
      <c r="B586" s="6"/>
      <c r="C586" s="13"/>
      <c r="D586" s="14"/>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14"/>
      <c r="B587" s="6"/>
      <c r="C587" s="13"/>
      <c r="D587" s="14"/>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14"/>
      <c r="B588" s="6"/>
      <c r="C588" s="13"/>
      <c r="D588" s="14"/>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14"/>
      <c r="B589" s="6"/>
      <c r="C589" s="13"/>
      <c r="D589" s="14"/>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14"/>
      <c r="B590" s="6"/>
      <c r="C590" s="13"/>
      <c r="D590" s="14"/>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14"/>
      <c r="B591" s="6"/>
      <c r="C591" s="13"/>
      <c r="D591" s="14"/>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14"/>
      <c r="B592" s="6"/>
      <c r="C592" s="13"/>
      <c r="D592" s="14"/>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14"/>
      <c r="B593" s="6"/>
      <c r="C593" s="13"/>
      <c r="D593" s="14"/>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14"/>
      <c r="B594" s="6"/>
      <c r="C594" s="13"/>
      <c r="D594" s="14"/>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14"/>
      <c r="B595" s="6"/>
      <c r="C595" s="13"/>
      <c r="D595" s="14"/>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14"/>
      <c r="B596" s="6"/>
      <c r="C596" s="13"/>
      <c r="D596" s="14"/>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14"/>
      <c r="B597" s="6"/>
      <c r="C597" s="13"/>
      <c r="D597" s="14"/>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14"/>
      <c r="B598" s="6"/>
      <c r="C598" s="13"/>
      <c r="D598" s="14"/>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14"/>
      <c r="B599" s="6"/>
      <c r="C599" s="13"/>
      <c r="D599" s="14"/>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14"/>
      <c r="B600" s="6"/>
      <c r="C600" s="13"/>
      <c r="D600" s="14"/>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14"/>
      <c r="B601" s="6"/>
      <c r="C601" s="13"/>
      <c r="D601" s="14"/>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14"/>
      <c r="B602" s="6"/>
      <c r="C602" s="13"/>
      <c r="D602" s="14"/>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14"/>
      <c r="B603" s="6"/>
      <c r="C603" s="13"/>
      <c r="D603" s="14"/>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14"/>
      <c r="B604" s="6"/>
      <c r="C604" s="13"/>
      <c r="D604" s="14"/>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14"/>
      <c r="B605" s="6"/>
      <c r="C605" s="13"/>
      <c r="D605" s="14"/>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14"/>
      <c r="B606" s="6"/>
      <c r="C606" s="13"/>
      <c r="D606" s="14"/>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14"/>
      <c r="B607" s="6"/>
      <c r="C607" s="13"/>
      <c r="D607" s="14"/>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14"/>
      <c r="B608" s="6"/>
      <c r="C608" s="13"/>
      <c r="D608" s="14"/>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14"/>
      <c r="B609" s="6"/>
      <c r="C609" s="13"/>
      <c r="D609" s="14"/>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14"/>
      <c r="B610" s="6"/>
      <c r="C610" s="13"/>
      <c r="D610" s="14"/>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14"/>
      <c r="B611" s="6"/>
      <c r="C611" s="13"/>
      <c r="D611" s="14"/>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14"/>
      <c r="B612" s="6"/>
      <c r="C612" s="13"/>
      <c r="D612" s="14"/>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14"/>
      <c r="B613" s="6"/>
      <c r="C613" s="13"/>
      <c r="D613" s="14"/>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14"/>
      <c r="B614" s="6"/>
      <c r="C614" s="13"/>
      <c r="D614" s="14"/>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14"/>
      <c r="B615" s="6"/>
      <c r="C615" s="13"/>
      <c r="D615" s="14"/>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14"/>
      <c r="B616" s="6"/>
      <c r="C616" s="13"/>
      <c r="D616" s="14"/>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14"/>
      <c r="B617" s="6"/>
      <c r="C617" s="13"/>
      <c r="D617" s="14"/>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14"/>
      <c r="B618" s="6"/>
      <c r="C618" s="13"/>
      <c r="D618" s="14"/>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14"/>
      <c r="B619" s="6"/>
      <c r="C619" s="13"/>
      <c r="D619" s="14"/>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14"/>
      <c r="B620" s="6"/>
      <c r="C620" s="13"/>
      <c r="D620" s="14"/>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14"/>
      <c r="B621" s="6"/>
      <c r="C621" s="13"/>
      <c r="D621" s="14"/>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14"/>
      <c r="B622" s="6"/>
      <c r="C622" s="13"/>
      <c r="D622" s="14"/>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14"/>
      <c r="B623" s="6"/>
      <c r="C623" s="13"/>
      <c r="D623" s="14"/>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14"/>
      <c r="B624" s="6"/>
      <c r="C624" s="13"/>
      <c r="D624" s="14"/>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14"/>
      <c r="B625" s="6"/>
      <c r="C625" s="13"/>
      <c r="D625" s="14"/>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14"/>
      <c r="B626" s="6"/>
      <c r="C626" s="13"/>
      <c r="D626" s="14"/>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14"/>
      <c r="B627" s="6"/>
      <c r="C627" s="13"/>
      <c r="D627" s="14"/>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14"/>
      <c r="B628" s="6"/>
      <c r="C628" s="13"/>
      <c r="D628" s="14"/>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14"/>
      <c r="B629" s="6"/>
      <c r="C629" s="13"/>
      <c r="D629" s="14"/>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14"/>
      <c r="B630" s="6"/>
      <c r="C630" s="13"/>
      <c r="D630" s="14"/>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14"/>
      <c r="B631" s="6"/>
      <c r="C631" s="13"/>
      <c r="D631" s="14"/>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14"/>
      <c r="B632" s="6"/>
      <c r="C632" s="13"/>
      <c r="D632" s="14"/>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14"/>
      <c r="B633" s="6"/>
      <c r="C633" s="13"/>
      <c r="D633" s="14"/>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14"/>
      <c r="B634" s="6"/>
      <c r="C634" s="13"/>
      <c r="D634" s="14"/>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14"/>
      <c r="B635" s="6"/>
      <c r="C635" s="13"/>
      <c r="D635" s="14"/>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14"/>
      <c r="B636" s="6"/>
      <c r="C636" s="13"/>
      <c r="D636" s="14"/>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14"/>
      <c r="B637" s="6"/>
      <c r="C637" s="13"/>
      <c r="D637" s="14"/>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14"/>
      <c r="B638" s="6"/>
      <c r="C638" s="13"/>
      <c r="D638" s="14"/>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14"/>
      <c r="B639" s="6"/>
      <c r="C639" s="13"/>
      <c r="D639" s="14"/>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14"/>
      <c r="B640" s="6"/>
      <c r="C640" s="13"/>
      <c r="D640" s="14"/>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14"/>
      <c r="B641" s="6"/>
      <c r="C641" s="13"/>
      <c r="D641" s="14"/>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14"/>
      <c r="B642" s="6"/>
      <c r="C642" s="13"/>
      <c r="D642" s="14"/>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14"/>
      <c r="B643" s="6"/>
      <c r="C643" s="13"/>
      <c r="D643" s="14"/>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14"/>
      <c r="B644" s="6"/>
      <c r="C644" s="13"/>
      <c r="D644" s="14"/>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14"/>
      <c r="B645" s="6"/>
      <c r="C645" s="13"/>
      <c r="D645" s="14"/>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14"/>
      <c r="B646" s="6"/>
      <c r="C646" s="13"/>
      <c r="D646" s="14"/>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14"/>
      <c r="B647" s="6"/>
      <c r="C647" s="13"/>
      <c r="D647" s="14"/>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14"/>
      <c r="B648" s="6"/>
      <c r="C648" s="13"/>
      <c r="D648" s="14"/>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14"/>
      <c r="B649" s="6"/>
      <c r="C649" s="13"/>
      <c r="D649" s="14"/>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14"/>
      <c r="B650" s="6"/>
      <c r="C650" s="13"/>
      <c r="D650" s="14"/>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14"/>
      <c r="B651" s="6"/>
      <c r="C651" s="13"/>
      <c r="D651" s="14"/>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14"/>
      <c r="B652" s="6"/>
      <c r="C652" s="13"/>
      <c r="D652" s="14"/>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14"/>
      <c r="B653" s="6"/>
      <c r="C653" s="13"/>
      <c r="D653" s="14"/>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14"/>
      <c r="B654" s="6"/>
      <c r="C654" s="13"/>
      <c r="D654" s="14"/>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14"/>
      <c r="B655" s="6"/>
      <c r="C655" s="13"/>
      <c r="D655" s="14"/>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14"/>
      <c r="B656" s="6"/>
      <c r="C656" s="13"/>
      <c r="D656" s="14"/>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14"/>
      <c r="B657" s="6"/>
      <c r="C657" s="13"/>
      <c r="D657" s="14"/>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14"/>
      <c r="B658" s="6"/>
      <c r="C658" s="13"/>
      <c r="D658" s="14"/>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14"/>
      <c r="B659" s="6"/>
      <c r="C659" s="13"/>
      <c r="D659" s="14"/>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14"/>
      <c r="B660" s="6"/>
      <c r="C660" s="13"/>
      <c r="D660" s="14"/>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14"/>
      <c r="B661" s="6"/>
      <c r="C661" s="13"/>
      <c r="D661" s="14"/>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14"/>
      <c r="B662" s="6"/>
      <c r="C662" s="13"/>
      <c r="D662" s="14"/>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14"/>
      <c r="B663" s="6"/>
      <c r="C663" s="13"/>
      <c r="D663" s="14"/>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14"/>
      <c r="B664" s="6"/>
      <c r="C664" s="13"/>
      <c r="D664" s="14"/>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14"/>
      <c r="B665" s="6"/>
      <c r="C665" s="13"/>
      <c r="D665" s="14"/>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14"/>
      <c r="B666" s="6"/>
      <c r="C666" s="13"/>
      <c r="D666" s="14"/>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14"/>
      <c r="B667" s="6"/>
      <c r="C667" s="13"/>
      <c r="D667" s="14"/>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14"/>
      <c r="B668" s="6"/>
      <c r="C668" s="13"/>
      <c r="D668" s="14"/>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14"/>
      <c r="B669" s="6"/>
      <c r="C669" s="13"/>
      <c r="D669" s="14"/>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14"/>
      <c r="B670" s="6"/>
      <c r="C670" s="13"/>
      <c r="D670" s="14"/>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14"/>
      <c r="B671" s="6"/>
      <c r="C671" s="13"/>
      <c r="D671" s="14"/>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14"/>
      <c r="B672" s="6"/>
      <c r="C672" s="13"/>
      <c r="D672" s="14"/>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14"/>
      <c r="B673" s="6"/>
      <c r="C673" s="13"/>
      <c r="D673" s="14"/>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14"/>
      <c r="B674" s="6"/>
      <c r="C674" s="13"/>
      <c r="D674" s="14"/>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14"/>
      <c r="B675" s="6"/>
      <c r="C675" s="13"/>
      <c r="D675" s="14"/>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14"/>
      <c r="B676" s="6"/>
      <c r="C676" s="13"/>
      <c r="D676" s="14"/>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14"/>
      <c r="B677" s="6"/>
      <c r="C677" s="13"/>
      <c r="D677" s="14"/>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14"/>
      <c r="B678" s="6"/>
      <c r="C678" s="13"/>
      <c r="D678" s="14"/>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14"/>
      <c r="B679" s="6"/>
      <c r="C679" s="13"/>
      <c r="D679" s="14"/>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14"/>
      <c r="B680" s="6"/>
      <c r="C680" s="13"/>
      <c r="D680" s="14"/>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14"/>
      <c r="B681" s="6"/>
      <c r="C681" s="13"/>
      <c r="D681" s="14"/>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14"/>
      <c r="B682" s="6"/>
      <c r="C682" s="13"/>
      <c r="D682" s="14"/>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14"/>
      <c r="B683" s="6"/>
      <c r="C683" s="13"/>
      <c r="D683" s="14"/>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14"/>
      <c r="B684" s="6"/>
      <c r="C684" s="13"/>
      <c r="D684" s="14"/>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14"/>
      <c r="B685" s="6"/>
      <c r="C685" s="13"/>
      <c r="D685" s="14"/>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14"/>
      <c r="B686" s="6"/>
      <c r="C686" s="13"/>
      <c r="D686" s="14"/>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14"/>
      <c r="B687" s="6"/>
      <c r="C687" s="13"/>
      <c r="D687" s="14"/>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14"/>
      <c r="B688" s="6"/>
      <c r="C688" s="13"/>
      <c r="D688" s="14"/>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14"/>
      <c r="B689" s="6"/>
      <c r="C689" s="13"/>
      <c r="D689" s="14"/>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14"/>
      <c r="B690" s="6"/>
      <c r="C690" s="13"/>
      <c r="D690" s="14"/>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14"/>
      <c r="B691" s="6"/>
      <c r="C691" s="13"/>
      <c r="D691" s="14"/>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14"/>
      <c r="B692" s="6"/>
      <c r="C692" s="13"/>
      <c r="D692" s="14"/>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14"/>
      <c r="B693" s="6"/>
      <c r="C693" s="13"/>
      <c r="D693" s="14"/>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14"/>
      <c r="B694" s="6"/>
      <c r="C694" s="13"/>
      <c r="D694" s="14"/>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14"/>
      <c r="B695" s="6"/>
      <c r="C695" s="13"/>
      <c r="D695" s="14"/>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14"/>
      <c r="B696" s="6"/>
      <c r="C696" s="13"/>
      <c r="D696" s="14"/>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14"/>
      <c r="B697" s="6"/>
      <c r="C697" s="13"/>
      <c r="D697" s="14"/>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14"/>
      <c r="B698" s="6"/>
      <c r="C698" s="13"/>
      <c r="D698" s="14"/>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14"/>
      <c r="B699" s="6"/>
      <c r="C699" s="13"/>
      <c r="D699" s="14"/>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14"/>
      <c r="B700" s="6"/>
      <c r="C700" s="13"/>
      <c r="D700" s="14"/>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14"/>
      <c r="B701" s="6"/>
      <c r="C701" s="13"/>
      <c r="D701" s="14"/>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14"/>
      <c r="B702" s="6"/>
      <c r="C702" s="13"/>
      <c r="D702" s="14"/>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14"/>
      <c r="B703" s="6"/>
      <c r="C703" s="13"/>
      <c r="D703" s="14"/>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14"/>
      <c r="B704" s="6"/>
      <c r="C704" s="13"/>
      <c r="D704" s="14"/>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14"/>
      <c r="B705" s="6"/>
      <c r="C705" s="13"/>
      <c r="D705" s="14"/>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14"/>
      <c r="B706" s="6"/>
      <c r="C706" s="13"/>
      <c r="D706" s="14"/>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14"/>
      <c r="B707" s="6"/>
      <c r="C707" s="13"/>
      <c r="D707" s="14"/>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14"/>
      <c r="B708" s="6"/>
      <c r="C708" s="13"/>
      <c r="D708" s="14"/>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14"/>
      <c r="B709" s="6"/>
      <c r="C709" s="13"/>
      <c r="D709" s="14"/>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14"/>
      <c r="B710" s="6"/>
      <c r="C710" s="13"/>
      <c r="D710" s="14"/>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14"/>
      <c r="B711" s="6"/>
      <c r="C711" s="13"/>
      <c r="D711" s="14"/>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14"/>
      <c r="B712" s="6"/>
      <c r="C712" s="13"/>
      <c r="D712" s="14"/>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14"/>
      <c r="B713" s="6"/>
      <c r="C713" s="13"/>
      <c r="D713" s="14"/>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14"/>
      <c r="B714" s="6"/>
      <c r="C714" s="13"/>
      <c r="D714" s="14"/>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14"/>
      <c r="B715" s="6"/>
      <c r="C715" s="13"/>
      <c r="D715" s="14"/>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14"/>
      <c r="B716" s="6"/>
      <c r="C716" s="13"/>
      <c r="D716" s="14"/>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14"/>
      <c r="B717" s="6"/>
      <c r="C717" s="13"/>
      <c r="D717" s="14"/>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14"/>
      <c r="B718" s="6"/>
      <c r="C718" s="13"/>
      <c r="D718" s="14"/>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14"/>
      <c r="B719" s="6"/>
      <c r="C719" s="13"/>
      <c r="D719" s="14"/>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14"/>
      <c r="B720" s="6"/>
      <c r="C720" s="13"/>
      <c r="D720" s="14"/>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14"/>
      <c r="B721" s="6"/>
      <c r="C721" s="13"/>
      <c r="D721" s="14"/>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14"/>
      <c r="B722" s="6"/>
      <c r="C722" s="13"/>
      <c r="D722" s="14"/>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14"/>
      <c r="B723" s="6"/>
      <c r="C723" s="13"/>
      <c r="D723" s="14"/>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14"/>
      <c r="B724" s="6"/>
      <c r="C724" s="13"/>
      <c r="D724" s="14"/>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14"/>
      <c r="B725" s="6"/>
      <c r="C725" s="13"/>
      <c r="D725" s="14"/>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14"/>
      <c r="B726" s="6"/>
      <c r="C726" s="13"/>
      <c r="D726" s="14"/>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14"/>
      <c r="B727" s="6"/>
      <c r="C727" s="13"/>
      <c r="D727" s="14"/>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14"/>
      <c r="B728" s="6"/>
      <c r="C728" s="13"/>
      <c r="D728" s="14"/>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14"/>
      <c r="B729" s="6"/>
      <c r="C729" s="13"/>
      <c r="D729" s="14"/>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14"/>
      <c r="B730" s="6"/>
      <c r="C730" s="13"/>
      <c r="D730" s="14"/>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14"/>
      <c r="B731" s="6"/>
      <c r="C731" s="13"/>
      <c r="D731" s="14"/>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14"/>
      <c r="B732" s="6"/>
      <c r="C732" s="13"/>
      <c r="D732" s="14"/>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14"/>
      <c r="B733" s="6"/>
      <c r="C733" s="13"/>
      <c r="D733" s="14"/>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14"/>
      <c r="B734" s="6"/>
      <c r="C734" s="13"/>
      <c r="D734" s="14"/>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14"/>
      <c r="B735" s="6"/>
      <c r="C735" s="13"/>
      <c r="D735" s="14"/>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14"/>
      <c r="B736" s="6"/>
      <c r="C736" s="13"/>
      <c r="D736" s="14"/>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14"/>
      <c r="B737" s="6"/>
      <c r="C737" s="13"/>
      <c r="D737" s="14"/>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14"/>
      <c r="B738" s="6"/>
      <c r="C738" s="13"/>
      <c r="D738" s="14"/>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14"/>
      <c r="B739" s="6"/>
      <c r="C739" s="13"/>
      <c r="D739" s="14"/>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14"/>
      <c r="B740" s="6"/>
      <c r="C740" s="13"/>
      <c r="D740" s="14"/>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14"/>
      <c r="B741" s="6"/>
      <c r="C741" s="13"/>
      <c r="D741" s="14"/>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14"/>
      <c r="B742" s="6"/>
      <c r="C742" s="13"/>
      <c r="D742" s="14"/>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14"/>
      <c r="B743" s="6"/>
      <c r="C743" s="13"/>
      <c r="D743" s="14"/>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14"/>
      <c r="B744" s="6"/>
      <c r="C744" s="13"/>
      <c r="D744" s="14"/>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14"/>
      <c r="B745" s="6"/>
      <c r="C745" s="13"/>
      <c r="D745" s="14"/>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14"/>
      <c r="B746" s="6"/>
      <c r="C746" s="13"/>
      <c r="D746" s="14"/>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14"/>
      <c r="B747" s="6"/>
      <c r="C747" s="13"/>
      <c r="D747" s="14"/>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14"/>
      <c r="B748" s="6"/>
      <c r="C748" s="13"/>
      <c r="D748" s="14"/>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14"/>
      <c r="B749" s="6"/>
      <c r="C749" s="13"/>
      <c r="D749" s="14"/>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14"/>
      <c r="B750" s="6"/>
      <c r="C750" s="13"/>
      <c r="D750" s="14"/>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14"/>
      <c r="B751" s="6"/>
      <c r="C751" s="13"/>
      <c r="D751" s="14"/>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14"/>
      <c r="B752" s="6"/>
      <c r="C752" s="13"/>
      <c r="D752" s="14"/>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14"/>
      <c r="B753" s="6"/>
      <c r="C753" s="13"/>
      <c r="D753" s="14"/>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14"/>
      <c r="B754" s="6"/>
      <c r="C754" s="13"/>
      <c r="D754" s="14"/>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14"/>
      <c r="B755" s="6"/>
      <c r="C755" s="13"/>
      <c r="D755" s="14"/>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14"/>
      <c r="B756" s="6"/>
      <c r="C756" s="13"/>
      <c r="D756" s="14"/>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14"/>
      <c r="B757" s="6"/>
      <c r="C757" s="13"/>
      <c r="D757" s="14"/>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14"/>
      <c r="B758" s="6"/>
      <c r="C758" s="13"/>
      <c r="D758" s="14"/>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14"/>
      <c r="B759" s="6"/>
      <c r="C759" s="13"/>
      <c r="D759" s="14"/>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14"/>
      <c r="B760" s="6"/>
      <c r="C760" s="13"/>
      <c r="D760" s="14"/>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14"/>
      <c r="B761" s="6"/>
      <c r="C761" s="13"/>
      <c r="D761" s="14"/>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14"/>
      <c r="B762" s="6"/>
      <c r="C762" s="13"/>
      <c r="D762" s="14"/>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14"/>
      <c r="B763" s="6"/>
      <c r="C763" s="13"/>
      <c r="D763" s="14"/>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14"/>
      <c r="B764" s="6"/>
      <c r="C764" s="13"/>
      <c r="D764" s="14"/>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14"/>
      <c r="B765" s="6"/>
      <c r="C765" s="13"/>
      <c r="D765" s="14"/>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14"/>
      <c r="B766" s="6"/>
      <c r="C766" s="13"/>
      <c r="D766" s="14"/>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14"/>
      <c r="B767" s="6"/>
      <c r="C767" s="13"/>
      <c r="D767" s="14"/>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14"/>
      <c r="B768" s="6"/>
      <c r="C768" s="13"/>
      <c r="D768" s="14"/>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14"/>
      <c r="B769" s="6"/>
      <c r="C769" s="13"/>
      <c r="D769" s="14"/>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14"/>
      <c r="B770" s="6"/>
      <c r="C770" s="13"/>
      <c r="D770" s="14"/>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14"/>
      <c r="B771" s="6"/>
      <c r="C771" s="13"/>
      <c r="D771" s="14"/>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14"/>
      <c r="B772" s="6"/>
      <c r="C772" s="13"/>
      <c r="D772" s="14"/>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14"/>
      <c r="B773" s="6"/>
      <c r="C773" s="13"/>
      <c r="D773" s="14"/>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14"/>
      <c r="B774" s="6"/>
      <c r="C774" s="13"/>
      <c r="D774" s="14"/>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14"/>
      <c r="B775" s="6"/>
      <c r="C775" s="13"/>
      <c r="D775" s="14"/>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14"/>
      <c r="B776" s="6"/>
      <c r="C776" s="13"/>
      <c r="D776" s="14"/>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14"/>
      <c r="B777" s="6"/>
      <c r="C777" s="13"/>
      <c r="D777" s="14"/>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14"/>
      <c r="B778" s="6"/>
      <c r="C778" s="13"/>
      <c r="D778" s="14"/>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14"/>
      <c r="B779" s="6"/>
      <c r="C779" s="13"/>
      <c r="D779" s="14"/>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14"/>
      <c r="B780" s="6"/>
      <c r="C780" s="13"/>
      <c r="D780" s="14"/>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14"/>
      <c r="B781" s="6"/>
      <c r="C781" s="13"/>
      <c r="D781" s="14"/>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14"/>
      <c r="B782" s="6"/>
      <c r="C782" s="13"/>
      <c r="D782" s="14"/>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14"/>
      <c r="B783" s="6"/>
      <c r="C783" s="13"/>
      <c r="D783" s="14"/>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14"/>
      <c r="B784" s="6"/>
      <c r="C784" s="13"/>
      <c r="D784" s="14"/>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14"/>
      <c r="B785" s="6"/>
      <c r="C785" s="13"/>
      <c r="D785" s="14"/>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14"/>
      <c r="B786" s="6"/>
      <c r="C786" s="13"/>
      <c r="D786" s="14"/>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14"/>
      <c r="B787" s="6"/>
      <c r="C787" s="13"/>
      <c r="D787" s="14"/>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14"/>
      <c r="B788" s="6"/>
      <c r="C788" s="13"/>
      <c r="D788" s="14"/>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14"/>
      <c r="B789" s="6"/>
      <c r="C789" s="13"/>
      <c r="D789" s="14"/>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14"/>
      <c r="B790" s="6"/>
      <c r="C790" s="13"/>
      <c r="D790" s="14"/>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14"/>
      <c r="B791" s="6"/>
      <c r="C791" s="13"/>
      <c r="D791" s="14"/>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14"/>
      <c r="B792" s="6"/>
      <c r="C792" s="13"/>
      <c r="D792" s="14"/>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14"/>
      <c r="B793" s="6"/>
      <c r="C793" s="13"/>
      <c r="D793" s="14"/>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14"/>
      <c r="B794" s="6"/>
      <c r="C794" s="13"/>
      <c r="D794" s="14"/>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14"/>
      <c r="B795" s="6"/>
      <c r="C795" s="13"/>
      <c r="D795" s="14"/>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14"/>
      <c r="B796" s="6"/>
      <c r="C796" s="13"/>
      <c r="D796" s="14"/>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14"/>
      <c r="B797" s="6"/>
      <c r="C797" s="13"/>
      <c r="D797" s="14"/>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14"/>
      <c r="B798" s="6"/>
      <c r="C798" s="13"/>
      <c r="D798" s="14"/>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14"/>
      <c r="B799" s="6"/>
      <c r="C799" s="13"/>
      <c r="D799" s="14"/>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14"/>
      <c r="B800" s="6"/>
      <c r="C800" s="13"/>
      <c r="D800" s="14"/>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14"/>
      <c r="B801" s="6"/>
      <c r="C801" s="13"/>
      <c r="D801" s="14"/>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14"/>
      <c r="B802" s="6"/>
      <c r="C802" s="13"/>
      <c r="D802" s="14"/>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14"/>
      <c r="B803" s="6"/>
      <c r="C803" s="13"/>
      <c r="D803" s="14"/>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14"/>
      <c r="B804" s="6"/>
      <c r="C804" s="13"/>
      <c r="D804" s="14"/>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14"/>
      <c r="B805" s="6"/>
      <c r="C805" s="13"/>
      <c r="D805" s="14"/>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14"/>
      <c r="B806" s="6"/>
      <c r="C806" s="13"/>
      <c r="D806" s="14"/>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14"/>
      <c r="B807" s="6"/>
      <c r="C807" s="13"/>
      <c r="D807" s="14"/>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14"/>
      <c r="B808" s="6"/>
      <c r="C808" s="13"/>
      <c r="D808" s="14"/>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14"/>
      <c r="B809" s="6"/>
      <c r="C809" s="13"/>
      <c r="D809" s="14"/>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14"/>
      <c r="B810" s="6"/>
      <c r="C810" s="13"/>
      <c r="D810" s="14"/>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14"/>
      <c r="B811" s="6"/>
      <c r="C811" s="13"/>
      <c r="D811" s="14"/>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14"/>
      <c r="B812" s="6"/>
      <c r="C812" s="13"/>
      <c r="D812" s="14"/>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14"/>
      <c r="B813" s="6"/>
      <c r="C813" s="13"/>
      <c r="D813" s="14"/>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14"/>
      <c r="B814" s="6"/>
      <c r="C814" s="13"/>
      <c r="D814" s="14"/>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14"/>
      <c r="B815" s="6"/>
      <c r="C815" s="13"/>
      <c r="D815" s="14"/>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14"/>
      <c r="B816" s="6"/>
      <c r="C816" s="13"/>
      <c r="D816" s="14"/>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14"/>
      <c r="B817" s="6"/>
      <c r="C817" s="13"/>
      <c r="D817" s="14"/>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14"/>
      <c r="B818" s="6"/>
      <c r="C818" s="13"/>
      <c r="D818" s="14"/>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14"/>
      <c r="B819" s="6"/>
      <c r="C819" s="13"/>
      <c r="D819" s="14"/>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14"/>
      <c r="B820" s="6"/>
      <c r="C820" s="13"/>
      <c r="D820" s="14"/>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14"/>
      <c r="B821" s="6"/>
      <c r="C821" s="13"/>
      <c r="D821" s="14"/>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14"/>
      <c r="B822" s="6"/>
      <c r="C822" s="13"/>
      <c r="D822" s="14"/>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14"/>
      <c r="B823" s="6"/>
      <c r="C823" s="13"/>
      <c r="D823" s="14"/>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14"/>
      <c r="B824" s="6"/>
      <c r="C824" s="13"/>
      <c r="D824" s="14"/>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14"/>
      <c r="B825" s="6"/>
      <c r="C825" s="13"/>
      <c r="D825" s="14"/>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14"/>
      <c r="B826" s="6"/>
      <c r="C826" s="13"/>
      <c r="D826" s="14"/>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14"/>
      <c r="B827" s="6"/>
      <c r="C827" s="13"/>
      <c r="D827" s="14"/>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14"/>
      <c r="B828" s="6"/>
      <c r="C828" s="13"/>
      <c r="D828" s="14"/>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14"/>
      <c r="B829" s="6"/>
      <c r="C829" s="13"/>
      <c r="D829" s="14"/>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14"/>
      <c r="B830" s="6"/>
      <c r="C830" s="13"/>
      <c r="D830" s="14"/>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14"/>
      <c r="B831" s="6"/>
      <c r="C831" s="13"/>
      <c r="D831" s="14"/>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14"/>
      <c r="B832" s="6"/>
      <c r="C832" s="13"/>
      <c r="D832" s="14"/>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14"/>
      <c r="B833" s="6"/>
      <c r="C833" s="13"/>
      <c r="D833" s="14"/>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14"/>
      <c r="B834" s="6"/>
      <c r="C834" s="13"/>
      <c r="D834" s="14"/>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14"/>
      <c r="B835" s="6"/>
      <c r="C835" s="13"/>
      <c r="D835" s="14"/>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14"/>
      <c r="B836" s="6"/>
      <c r="C836" s="13"/>
      <c r="D836" s="14"/>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14"/>
      <c r="B837" s="6"/>
      <c r="C837" s="13"/>
      <c r="D837" s="14"/>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14"/>
      <c r="B838" s="6"/>
      <c r="C838" s="13"/>
      <c r="D838" s="14"/>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14"/>
      <c r="B839" s="6"/>
      <c r="C839" s="13"/>
      <c r="D839" s="14"/>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14"/>
      <c r="B840" s="6"/>
      <c r="C840" s="13"/>
      <c r="D840" s="14"/>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14"/>
      <c r="B841" s="6"/>
      <c r="C841" s="13"/>
      <c r="D841" s="14"/>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14"/>
      <c r="B842" s="6"/>
      <c r="C842" s="13"/>
      <c r="D842" s="14"/>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14"/>
      <c r="B843" s="6"/>
      <c r="C843" s="13"/>
      <c r="D843" s="14"/>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14"/>
      <c r="B844" s="6"/>
      <c r="C844" s="13"/>
      <c r="D844" s="14"/>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14"/>
      <c r="B845" s="6"/>
      <c r="C845" s="13"/>
      <c r="D845" s="14"/>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14"/>
      <c r="B846" s="6"/>
      <c r="C846" s="13"/>
      <c r="D846" s="14"/>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14"/>
      <c r="B847" s="6"/>
      <c r="C847" s="13"/>
      <c r="D847" s="14"/>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14"/>
      <c r="B848" s="6"/>
      <c r="C848" s="13"/>
      <c r="D848" s="14"/>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14"/>
      <c r="B849" s="6"/>
      <c r="C849" s="13"/>
      <c r="D849" s="14"/>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14"/>
      <c r="B850" s="6"/>
      <c r="C850" s="13"/>
      <c r="D850" s="14"/>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14"/>
      <c r="B851" s="6"/>
      <c r="C851" s="13"/>
      <c r="D851" s="14"/>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14"/>
      <c r="B852" s="6"/>
      <c r="C852" s="13"/>
      <c r="D852" s="14"/>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14"/>
      <c r="B853" s="6"/>
      <c r="C853" s="13"/>
      <c r="D853" s="14"/>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14"/>
      <c r="B854" s="6"/>
      <c r="C854" s="13"/>
      <c r="D854" s="14"/>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14"/>
      <c r="B855" s="6"/>
      <c r="C855" s="13"/>
      <c r="D855" s="14"/>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14"/>
      <c r="B856" s="6"/>
      <c r="C856" s="13"/>
      <c r="D856" s="14"/>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14"/>
      <c r="B857" s="6"/>
      <c r="C857" s="13"/>
      <c r="D857" s="14"/>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14"/>
      <c r="B858" s="6"/>
      <c r="C858" s="13"/>
      <c r="D858" s="14"/>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14"/>
      <c r="B859" s="6"/>
      <c r="C859" s="13"/>
      <c r="D859" s="14"/>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14"/>
      <c r="B860" s="6"/>
      <c r="C860" s="13"/>
      <c r="D860" s="14"/>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14"/>
      <c r="B861" s="6"/>
      <c r="C861" s="13"/>
      <c r="D861" s="14"/>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14"/>
      <c r="B862" s="6"/>
      <c r="C862" s="13"/>
      <c r="D862" s="14"/>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14"/>
      <c r="B863" s="6"/>
      <c r="C863" s="13"/>
      <c r="D863" s="14"/>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14"/>
      <c r="B864" s="6"/>
      <c r="C864" s="13"/>
      <c r="D864" s="14"/>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14"/>
      <c r="B865" s="6"/>
      <c r="C865" s="13"/>
      <c r="D865" s="14"/>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14"/>
      <c r="B866" s="6"/>
      <c r="C866" s="13"/>
      <c r="D866" s="14"/>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14"/>
      <c r="B867" s="6"/>
      <c r="C867" s="13"/>
      <c r="D867" s="14"/>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14"/>
      <c r="B868" s="6"/>
      <c r="C868" s="13"/>
      <c r="D868" s="14"/>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14"/>
      <c r="B869" s="6"/>
      <c r="C869" s="13"/>
      <c r="D869" s="14"/>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14"/>
      <c r="B870" s="6"/>
      <c r="C870" s="13"/>
      <c r="D870" s="14"/>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14"/>
      <c r="B871" s="6"/>
      <c r="C871" s="13"/>
      <c r="D871" s="14"/>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14"/>
      <c r="B872" s="6"/>
      <c r="C872" s="13"/>
      <c r="D872" s="14"/>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14"/>
      <c r="B873" s="6"/>
      <c r="C873" s="13"/>
      <c r="D873" s="14"/>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14"/>
      <c r="B874" s="6"/>
      <c r="C874" s="13"/>
      <c r="D874" s="14"/>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14"/>
      <c r="B875" s="6"/>
      <c r="C875" s="13"/>
      <c r="D875" s="14"/>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14"/>
      <c r="B876" s="6"/>
      <c r="C876" s="13"/>
      <c r="D876" s="14"/>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14"/>
      <c r="B877" s="6"/>
      <c r="C877" s="13"/>
      <c r="D877" s="14"/>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14"/>
      <c r="B878" s="6"/>
      <c r="C878" s="13"/>
      <c r="D878" s="14"/>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14"/>
      <c r="B879" s="6"/>
      <c r="C879" s="13"/>
      <c r="D879" s="14"/>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14"/>
      <c r="B880" s="6"/>
      <c r="C880" s="13"/>
      <c r="D880" s="14"/>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14"/>
      <c r="B881" s="6"/>
      <c r="C881" s="13"/>
      <c r="D881" s="14"/>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14"/>
      <c r="B882" s="6"/>
      <c r="C882" s="13"/>
      <c r="D882" s="14"/>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14"/>
      <c r="B883" s="6"/>
      <c r="C883" s="13"/>
      <c r="D883" s="14"/>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14"/>
      <c r="B884" s="6"/>
      <c r="C884" s="13"/>
      <c r="D884" s="14"/>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14"/>
      <c r="B885" s="6"/>
      <c r="C885" s="13"/>
      <c r="D885" s="14"/>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14"/>
      <c r="B886" s="6"/>
      <c r="C886" s="13"/>
      <c r="D886" s="14"/>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14"/>
      <c r="B887" s="6"/>
      <c r="C887" s="13"/>
      <c r="D887" s="14"/>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14"/>
      <c r="B888" s="6"/>
      <c r="C888" s="13"/>
      <c r="D888" s="14"/>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14"/>
      <c r="B889" s="6"/>
      <c r="C889" s="13"/>
      <c r="D889" s="14"/>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14"/>
      <c r="B890" s="6"/>
      <c r="C890" s="13"/>
      <c r="D890" s="14"/>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14"/>
      <c r="B891" s="6"/>
      <c r="C891" s="13"/>
      <c r="D891" s="14"/>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14"/>
      <c r="B892" s="6"/>
      <c r="C892" s="13"/>
      <c r="D892" s="14"/>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14"/>
      <c r="B893" s="6"/>
      <c r="C893" s="13"/>
      <c r="D893" s="14"/>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14"/>
      <c r="B894" s="6"/>
      <c r="C894" s="13"/>
      <c r="D894" s="14"/>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14"/>
      <c r="B895" s="6"/>
      <c r="C895" s="13"/>
      <c r="D895" s="14"/>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14"/>
      <c r="B896" s="6"/>
      <c r="C896" s="13"/>
      <c r="D896" s="14"/>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14"/>
      <c r="B897" s="6"/>
      <c r="C897" s="13"/>
      <c r="D897" s="14"/>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14"/>
      <c r="B898" s="6"/>
      <c r="C898" s="13"/>
      <c r="D898" s="14"/>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14"/>
      <c r="B899" s="6"/>
      <c r="C899" s="13"/>
      <c r="D899" s="14"/>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14"/>
      <c r="B900" s="6"/>
      <c r="C900" s="13"/>
      <c r="D900" s="14"/>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14"/>
      <c r="B901" s="6"/>
      <c r="C901" s="13"/>
      <c r="D901" s="14"/>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14"/>
      <c r="B902" s="6"/>
      <c r="C902" s="13"/>
      <c r="D902" s="14"/>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14"/>
      <c r="B903" s="6"/>
      <c r="C903" s="13"/>
      <c r="D903" s="14"/>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14"/>
      <c r="B904" s="6"/>
      <c r="C904" s="13"/>
      <c r="D904" s="14"/>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14"/>
      <c r="B905" s="6"/>
      <c r="C905" s="13"/>
      <c r="D905" s="14"/>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14"/>
      <c r="B906" s="6"/>
      <c r="C906" s="13"/>
      <c r="D906" s="14"/>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14"/>
      <c r="B907" s="6"/>
      <c r="C907" s="13"/>
      <c r="D907" s="14"/>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14"/>
      <c r="B908" s="6"/>
      <c r="C908" s="13"/>
      <c r="D908" s="14"/>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14"/>
      <c r="B909" s="6"/>
      <c r="C909" s="13"/>
      <c r="D909" s="14"/>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14"/>
      <c r="B910" s="6"/>
      <c r="C910" s="13"/>
      <c r="D910" s="14"/>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14"/>
      <c r="B911" s="6"/>
      <c r="C911" s="13"/>
      <c r="D911" s="14"/>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14"/>
      <c r="B912" s="6"/>
      <c r="C912" s="13"/>
      <c r="D912" s="14"/>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14"/>
      <c r="B913" s="6"/>
      <c r="C913" s="13"/>
      <c r="D913" s="14"/>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14"/>
      <c r="B914" s="6"/>
      <c r="C914" s="13"/>
      <c r="D914" s="14"/>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14"/>
      <c r="B915" s="6"/>
      <c r="C915" s="13"/>
      <c r="D915" s="14"/>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14"/>
      <c r="B916" s="6"/>
      <c r="C916" s="13"/>
      <c r="D916" s="14"/>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14"/>
      <c r="B917" s="6"/>
      <c r="C917" s="13"/>
      <c r="D917" s="14"/>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14"/>
      <c r="B918" s="6"/>
      <c r="C918" s="13"/>
      <c r="D918" s="14"/>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14"/>
      <c r="B919" s="6"/>
      <c r="C919" s="13"/>
      <c r="D919" s="14"/>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14"/>
      <c r="B920" s="6"/>
      <c r="C920" s="13"/>
      <c r="D920" s="14"/>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14"/>
      <c r="B921" s="6"/>
      <c r="C921" s="13"/>
      <c r="D921" s="14"/>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14"/>
      <c r="B922" s="6"/>
      <c r="C922" s="13"/>
      <c r="D922" s="14"/>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14"/>
      <c r="B923" s="6"/>
      <c r="C923" s="13"/>
      <c r="D923" s="14"/>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14"/>
      <c r="B924" s="6"/>
      <c r="C924" s="13"/>
      <c r="D924" s="14"/>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14"/>
      <c r="B925" s="6"/>
      <c r="C925" s="13"/>
      <c r="D925" s="14"/>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14"/>
      <c r="B926" s="6"/>
      <c r="C926" s="13"/>
      <c r="D926" s="14"/>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14"/>
      <c r="B927" s="6"/>
      <c r="C927" s="13"/>
      <c r="D927" s="14"/>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14"/>
      <c r="B928" s="6"/>
      <c r="C928" s="13"/>
      <c r="D928" s="14"/>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14"/>
      <c r="B929" s="6"/>
      <c r="C929" s="13"/>
      <c r="D929" s="14"/>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14"/>
      <c r="B930" s="6"/>
      <c r="C930" s="13"/>
      <c r="D930" s="14"/>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14"/>
      <c r="B931" s="6"/>
      <c r="C931" s="13"/>
      <c r="D931" s="14"/>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14"/>
      <c r="B932" s="6"/>
      <c r="C932" s="13"/>
      <c r="D932" s="14"/>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14"/>
      <c r="B933" s="6"/>
      <c r="C933" s="13"/>
      <c r="D933" s="14"/>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14"/>
      <c r="B934" s="6"/>
      <c r="C934" s="13"/>
      <c r="D934" s="14"/>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14"/>
      <c r="B935" s="6"/>
      <c r="C935" s="13"/>
      <c r="D935" s="14"/>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14"/>
      <c r="B936" s="6"/>
      <c r="C936" s="13"/>
      <c r="D936" s="14"/>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14"/>
      <c r="B937" s="6"/>
      <c r="C937" s="13"/>
      <c r="D937" s="14"/>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14"/>
      <c r="B938" s="6"/>
      <c r="C938" s="13"/>
      <c r="D938" s="14"/>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14"/>
      <c r="B939" s="6"/>
      <c r="C939" s="13"/>
      <c r="D939" s="14"/>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14"/>
      <c r="B940" s="6"/>
      <c r="C940" s="13"/>
      <c r="D940" s="14"/>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14"/>
      <c r="B941" s="6"/>
      <c r="C941" s="13"/>
      <c r="D941" s="14"/>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14"/>
      <c r="B942" s="6"/>
      <c r="C942" s="13"/>
      <c r="D942" s="14"/>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14"/>
      <c r="B943" s="6"/>
      <c r="C943" s="13"/>
      <c r="D943" s="14"/>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14"/>
      <c r="B944" s="6"/>
      <c r="C944" s="13"/>
      <c r="D944" s="14"/>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14"/>
      <c r="B945" s="6"/>
      <c r="C945" s="13"/>
      <c r="D945" s="14"/>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14"/>
      <c r="B946" s="6"/>
      <c r="C946" s="13"/>
      <c r="D946" s="14"/>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14"/>
      <c r="B947" s="6"/>
      <c r="C947" s="13"/>
      <c r="D947" s="14"/>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14"/>
      <c r="B948" s="6"/>
      <c r="C948" s="13"/>
      <c r="D948" s="14"/>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14"/>
      <c r="B949" s="6"/>
      <c r="C949" s="13"/>
      <c r="D949" s="14"/>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14"/>
      <c r="B950" s="6"/>
      <c r="C950" s="13"/>
      <c r="D950" s="14"/>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14"/>
      <c r="B951" s="6"/>
      <c r="C951" s="13"/>
      <c r="D951" s="14"/>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14"/>
      <c r="B952" s="6"/>
      <c r="C952" s="13"/>
      <c r="D952" s="14"/>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14"/>
      <c r="B953" s="6"/>
      <c r="C953" s="13"/>
      <c r="D953" s="14"/>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14"/>
      <c r="B954" s="6"/>
      <c r="C954" s="13"/>
      <c r="D954" s="14"/>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14"/>
      <c r="B955" s="6"/>
      <c r="C955" s="13"/>
      <c r="D955" s="14"/>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14"/>
      <c r="B956" s="6"/>
      <c r="C956" s="13"/>
      <c r="D956" s="14"/>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14"/>
      <c r="B957" s="6"/>
      <c r="C957" s="13"/>
      <c r="D957" s="14"/>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14"/>
      <c r="B958" s="6"/>
      <c r="C958" s="13"/>
      <c r="D958" s="14"/>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14"/>
      <c r="B959" s="6"/>
      <c r="C959" s="13"/>
      <c r="D959" s="14"/>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14"/>
      <c r="B960" s="6"/>
      <c r="C960" s="13"/>
      <c r="D960" s="14"/>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14"/>
      <c r="B961" s="6"/>
      <c r="C961" s="13"/>
      <c r="D961" s="14"/>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14"/>
      <c r="B962" s="6"/>
      <c r="C962" s="13"/>
      <c r="D962" s="14"/>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14"/>
      <c r="B963" s="6"/>
      <c r="C963" s="13"/>
      <c r="D963" s="14"/>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14"/>
      <c r="B964" s="6"/>
      <c r="C964" s="13"/>
      <c r="D964" s="14"/>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14"/>
      <c r="B965" s="6"/>
      <c r="C965" s="13"/>
      <c r="D965" s="14"/>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14"/>
      <c r="B966" s="6"/>
      <c r="C966" s="13"/>
      <c r="D966" s="14"/>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14"/>
      <c r="B967" s="6"/>
      <c r="C967" s="13"/>
      <c r="D967" s="14"/>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14"/>
      <c r="B968" s="6"/>
      <c r="C968" s="13"/>
      <c r="D968" s="14"/>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14"/>
      <c r="B969" s="6"/>
      <c r="C969" s="13"/>
      <c r="D969" s="14"/>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14"/>
      <c r="B970" s="6"/>
      <c r="C970" s="13"/>
      <c r="D970" s="14"/>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14"/>
      <c r="B971" s="6"/>
      <c r="C971" s="13"/>
      <c r="D971" s="14"/>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14"/>
      <c r="B972" s="6"/>
      <c r="C972" s="13"/>
      <c r="D972" s="14"/>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14"/>
      <c r="B973" s="6"/>
      <c r="C973" s="13"/>
      <c r="D973" s="14"/>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14"/>
      <c r="B974" s="6"/>
      <c r="C974" s="13"/>
      <c r="D974" s="14"/>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14"/>
      <c r="B975" s="6"/>
      <c r="C975" s="13"/>
      <c r="D975" s="14"/>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14"/>
      <c r="B976" s="6"/>
      <c r="C976" s="13"/>
      <c r="D976" s="14"/>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14"/>
      <c r="B977" s="6"/>
      <c r="C977" s="13"/>
      <c r="D977" s="14"/>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14"/>
      <c r="B978" s="6"/>
      <c r="C978" s="13"/>
      <c r="D978" s="14"/>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14"/>
      <c r="B979" s="6"/>
      <c r="C979" s="13"/>
      <c r="D979" s="14"/>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14"/>
      <c r="B980" s="6"/>
      <c r="C980" s="13"/>
      <c r="D980" s="14"/>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14"/>
      <c r="B981" s="6"/>
      <c r="C981" s="13"/>
      <c r="D981" s="14"/>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14"/>
      <c r="B982" s="6"/>
      <c r="C982" s="13"/>
      <c r="D982" s="14"/>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14"/>
      <c r="B983" s="6"/>
      <c r="C983" s="13"/>
      <c r="D983" s="14"/>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14"/>
      <c r="B984" s="6"/>
      <c r="C984" s="13"/>
      <c r="D984" s="14"/>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14"/>
      <c r="B985" s="6"/>
      <c r="C985" s="13"/>
      <c r="D985" s="14"/>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14"/>
      <c r="B986" s="6"/>
      <c r="C986" s="13"/>
      <c r="D986" s="14"/>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14"/>
      <c r="B987" s="6"/>
      <c r="C987" s="13"/>
      <c r="D987" s="14"/>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14"/>
      <c r="B988" s="6"/>
      <c r="C988" s="13"/>
      <c r="D988" s="14"/>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14"/>
      <c r="B989" s="6"/>
      <c r="C989" s="13"/>
      <c r="D989" s="14"/>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14"/>
      <c r="B990" s="6"/>
      <c r="C990" s="13"/>
      <c r="D990" s="14"/>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14"/>
      <c r="B991" s="6"/>
      <c r="C991" s="13"/>
      <c r="D991" s="14"/>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14"/>
      <c r="B992" s="6"/>
      <c r="C992" s="13"/>
      <c r="D992" s="14"/>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14"/>
      <c r="B993" s="6"/>
      <c r="C993" s="13"/>
      <c r="D993" s="14"/>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14"/>
      <c r="B994" s="6"/>
      <c r="C994" s="13"/>
      <c r="D994" s="14"/>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14"/>
      <c r="B995" s="6"/>
      <c r="C995" s="13"/>
      <c r="D995" s="14"/>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14"/>
      <c r="B996" s="6"/>
      <c r="C996" s="13"/>
      <c r="D996" s="14"/>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14"/>
      <c r="B997" s="6"/>
      <c r="C997" s="13"/>
      <c r="D997" s="14"/>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14"/>
      <c r="B998" s="6"/>
      <c r="C998" s="13"/>
      <c r="D998" s="14"/>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14"/>
      <c r="B999" s="6"/>
      <c r="C999" s="13"/>
      <c r="D999" s="14"/>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14"/>
      <c r="B1000" s="6"/>
      <c r="C1000" s="13"/>
      <c r="D1000" s="14"/>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9:E9"/>
  </mergeCells>
  <printOptions horizontalCentered="1"/>
  <pageMargins bottom="0.5511811023622047" footer="0.0" header="0.0" left="0.5118110236220472" right="0.5118110236220472" top="0.5511811023622047"/>
  <pageSetup scale="64"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0"/>
    <col customWidth="1" min="2" max="2" width="50.0"/>
    <col customWidth="1" min="3" max="3" width="17.71"/>
    <col customWidth="1" min="4" max="5" width="14.71"/>
    <col customWidth="1" min="6" max="6" width="19.0"/>
    <col customWidth="1" min="7" max="7" width="13.43"/>
    <col customWidth="1" min="8" max="26" width="9.14"/>
  </cols>
  <sheetData>
    <row r="1" ht="14.25" customHeight="1">
      <c r="A1" s="51"/>
      <c r="B1" s="51"/>
      <c r="C1" s="51"/>
      <c r="D1" s="51"/>
      <c r="E1" s="51"/>
      <c r="F1" s="51"/>
      <c r="G1" s="51"/>
      <c r="H1" s="51"/>
      <c r="I1" s="51"/>
      <c r="J1" s="51"/>
      <c r="K1" s="51"/>
      <c r="L1" s="51"/>
      <c r="M1" s="51"/>
      <c r="N1" s="51"/>
      <c r="O1" s="51"/>
      <c r="P1" s="51"/>
      <c r="Q1" s="51"/>
      <c r="R1" s="51"/>
      <c r="S1" s="51"/>
      <c r="T1" s="51"/>
      <c r="U1" s="51"/>
      <c r="V1" s="51"/>
      <c r="W1" s="51"/>
      <c r="X1" s="51"/>
      <c r="Y1" s="51"/>
      <c r="Z1" s="51"/>
    </row>
    <row r="2" ht="14.25" customHeight="1">
      <c r="A2" s="52" t="s">
        <v>56</v>
      </c>
      <c r="B2" s="53"/>
      <c r="C2" s="54"/>
      <c r="D2" s="55"/>
      <c r="E2" s="55"/>
      <c r="F2" s="55"/>
      <c r="G2" s="56"/>
      <c r="H2" s="51"/>
      <c r="I2" s="51"/>
      <c r="J2" s="51"/>
      <c r="K2" s="51"/>
      <c r="L2" s="51"/>
      <c r="M2" s="51"/>
      <c r="N2" s="51"/>
      <c r="O2" s="51"/>
      <c r="P2" s="51"/>
      <c r="Q2" s="51"/>
      <c r="R2" s="51"/>
      <c r="S2" s="51"/>
      <c r="T2" s="51"/>
      <c r="U2" s="51"/>
      <c r="V2" s="51"/>
      <c r="W2" s="51"/>
      <c r="X2" s="51"/>
      <c r="Y2" s="51"/>
      <c r="Z2" s="51"/>
    </row>
    <row r="3" ht="15.0" customHeight="1">
      <c r="A3" s="57" t="s">
        <v>57</v>
      </c>
      <c r="B3" s="58"/>
      <c r="C3" s="59"/>
      <c r="D3" s="60"/>
      <c r="E3" s="60"/>
      <c r="F3" s="60"/>
      <c r="G3" s="61"/>
      <c r="H3" s="51"/>
      <c r="I3" s="51"/>
      <c r="J3" s="51"/>
      <c r="K3" s="51"/>
      <c r="L3" s="51"/>
      <c r="M3" s="51"/>
      <c r="N3" s="51"/>
      <c r="O3" s="51"/>
      <c r="P3" s="51"/>
      <c r="Q3" s="51"/>
      <c r="R3" s="51"/>
      <c r="S3" s="51"/>
      <c r="T3" s="51"/>
      <c r="U3" s="51"/>
      <c r="V3" s="51"/>
      <c r="W3" s="51"/>
      <c r="X3" s="51"/>
      <c r="Y3" s="51"/>
      <c r="Z3" s="51"/>
    </row>
    <row r="4" ht="14.25" customHeight="1">
      <c r="A4" s="57" t="s">
        <v>58</v>
      </c>
      <c r="B4" s="58"/>
      <c r="C4" s="59"/>
      <c r="D4" s="60"/>
      <c r="E4" s="60"/>
      <c r="F4" s="60"/>
      <c r="G4" s="61"/>
      <c r="H4" s="51"/>
      <c r="I4" s="51"/>
      <c r="J4" s="51"/>
      <c r="K4" s="51"/>
      <c r="L4" s="51"/>
      <c r="M4" s="51"/>
      <c r="N4" s="51"/>
      <c r="O4" s="51"/>
      <c r="P4" s="51"/>
      <c r="Q4" s="51"/>
      <c r="R4" s="51"/>
      <c r="S4" s="51"/>
      <c r="T4" s="51"/>
      <c r="U4" s="51"/>
      <c r="V4" s="51"/>
      <c r="W4" s="51"/>
      <c r="X4" s="51"/>
      <c r="Y4" s="51"/>
      <c r="Z4" s="51"/>
    </row>
    <row r="5" ht="14.25" customHeight="1">
      <c r="A5" s="57" t="s">
        <v>59</v>
      </c>
      <c r="B5" s="58"/>
      <c r="C5" s="59"/>
      <c r="D5" s="60"/>
      <c r="E5" s="60"/>
      <c r="F5" s="60"/>
      <c r="G5" s="61"/>
      <c r="H5" s="51"/>
      <c r="I5" s="51"/>
      <c r="J5" s="51"/>
      <c r="K5" s="51"/>
      <c r="L5" s="51"/>
      <c r="M5" s="51"/>
      <c r="N5" s="51"/>
      <c r="O5" s="51"/>
      <c r="P5" s="51"/>
      <c r="Q5" s="51"/>
      <c r="R5" s="51"/>
      <c r="S5" s="51"/>
      <c r="T5" s="51"/>
      <c r="U5" s="51"/>
      <c r="V5" s="51"/>
      <c r="W5" s="51"/>
      <c r="X5" s="51"/>
      <c r="Y5" s="51"/>
      <c r="Z5" s="51"/>
    </row>
    <row r="6" ht="14.25" customHeight="1">
      <c r="A6" s="57" t="s">
        <v>60</v>
      </c>
      <c r="B6" s="58"/>
      <c r="C6" s="59"/>
      <c r="D6" s="60" t="s">
        <v>61</v>
      </c>
      <c r="E6" s="60"/>
      <c r="F6" s="60"/>
      <c r="G6" s="61"/>
      <c r="H6" s="51"/>
      <c r="I6" s="51"/>
      <c r="J6" s="51"/>
      <c r="K6" s="51"/>
      <c r="L6" s="51"/>
      <c r="M6" s="51"/>
      <c r="N6" s="51"/>
      <c r="O6" s="51"/>
      <c r="P6" s="51"/>
      <c r="Q6" s="51"/>
      <c r="R6" s="51"/>
      <c r="S6" s="51"/>
      <c r="T6" s="51"/>
      <c r="U6" s="51"/>
      <c r="V6" s="51"/>
      <c r="W6" s="51"/>
      <c r="X6" s="51"/>
      <c r="Y6" s="51"/>
      <c r="Z6" s="51"/>
    </row>
    <row r="7" ht="14.25" customHeight="1">
      <c r="A7" s="62"/>
      <c r="B7" s="63"/>
      <c r="C7" s="63"/>
      <c r="D7" s="63"/>
      <c r="E7" s="58"/>
      <c r="F7" s="64" t="s">
        <v>62</v>
      </c>
      <c r="G7" s="65"/>
      <c r="H7" s="51"/>
      <c r="I7" s="51"/>
      <c r="J7" s="51"/>
      <c r="K7" s="51"/>
      <c r="L7" s="51"/>
      <c r="M7" s="51"/>
      <c r="N7" s="51"/>
      <c r="O7" s="51"/>
      <c r="P7" s="51"/>
      <c r="Q7" s="51"/>
      <c r="R7" s="51"/>
      <c r="S7" s="51"/>
      <c r="T7" s="51"/>
      <c r="U7" s="51"/>
      <c r="V7" s="51"/>
      <c r="W7" s="51"/>
      <c r="X7" s="51"/>
      <c r="Y7" s="51"/>
      <c r="Z7" s="51"/>
    </row>
    <row r="8" ht="14.25" customHeight="1">
      <c r="A8" s="66" t="s">
        <v>63</v>
      </c>
      <c r="B8" s="67" t="s">
        <v>64</v>
      </c>
      <c r="C8" s="68" t="s">
        <v>65</v>
      </c>
      <c r="D8" s="67" t="s">
        <v>66</v>
      </c>
      <c r="E8" s="67" t="s">
        <v>67</v>
      </c>
      <c r="F8" s="68" t="s">
        <v>68</v>
      </c>
      <c r="G8" s="69" t="s">
        <v>69</v>
      </c>
      <c r="H8" s="51"/>
      <c r="I8" s="51"/>
      <c r="J8" s="51"/>
      <c r="K8" s="51"/>
      <c r="L8" s="51"/>
      <c r="M8" s="51"/>
      <c r="N8" s="51"/>
      <c r="O8" s="51"/>
      <c r="P8" s="51"/>
      <c r="Q8" s="51"/>
      <c r="R8" s="51"/>
      <c r="S8" s="51"/>
      <c r="T8" s="51"/>
      <c r="U8" s="51"/>
      <c r="V8" s="51"/>
      <c r="W8" s="51"/>
      <c r="X8" s="51"/>
      <c r="Y8" s="51"/>
      <c r="Z8" s="51"/>
    </row>
    <row r="9" ht="14.25" customHeight="1">
      <c r="A9" s="70"/>
      <c r="B9" s="60"/>
      <c r="C9" s="71"/>
      <c r="D9" s="60"/>
      <c r="E9" s="60"/>
      <c r="F9" s="71"/>
      <c r="G9" s="61"/>
      <c r="H9" s="51"/>
      <c r="I9" s="51"/>
      <c r="J9" s="51"/>
      <c r="K9" s="51"/>
      <c r="L9" s="51"/>
      <c r="M9" s="51"/>
      <c r="N9" s="51"/>
      <c r="O9" s="51"/>
      <c r="P9" s="51"/>
      <c r="Q9" s="51"/>
      <c r="R9" s="51"/>
      <c r="S9" s="51"/>
      <c r="T9" s="51"/>
      <c r="U9" s="51"/>
      <c r="V9" s="51"/>
      <c r="W9" s="51"/>
      <c r="X9" s="51"/>
      <c r="Y9" s="51"/>
      <c r="Z9" s="51"/>
    </row>
    <row r="10" ht="14.25" customHeight="1">
      <c r="A10" s="70">
        <v>1.0</v>
      </c>
      <c r="B10" s="60" t="s">
        <v>70</v>
      </c>
      <c r="C10" s="60">
        <v>1.9856638919000003E7</v>
      </c>
      <c r="D10" s="60" t="str">
        <f>'Abstract '!K50</f>
        <v/>
      </c>
      <c r="E10" s="60">
        <f>F10-D10</f>
        <v>632733.4366</v>
      </c>
      <c r="F10" s="60">
        <f>'Abstract '!M50</f>
        <v>632733.4366</v>
      </c>
      <c r="G10" s="61"/>
      <c r="H10" s="51"/>
      <c r="I10" s="51"/>
      <c r="J10" s="51"/>
      <c r="K10" s="51"/>
      <c r="L10" s="51"/>
      <c r="M10" s="51"/>
      <c r="N10" s="51"/>
      <c r="O10" s="51"/>
      <c r="P10" s="51"/>
      <c r="Q10" s="51"/>
      <c r="R10" s="51"/>
      <c r="S10" s="51"/>
      <c r="T10" s="51"/>
      <c r="U10" s="51"/>
      <c r="V10" s="51"/>
      <c r="W10" s="51"/>
      <c r="X10" s="51"/>
      <c r="Y10" s="51"/>
      <c r="Z10" s="51"/>
    </row>
    <row r="11" ht="14.25" customHeight="1">
      <c r="A11" s="70"/>
      <c r="B11" s="60"/>
      <c r="C11" s="60"/>
      <c r="D11" s="60"/>
      <c r="E11" s="60"/>
      <c r="F11" s="60"/>
      <c r="G11" s="61"/>
      <c r="H11" s="51"/>
      <c r="I11" s="51"/>
      <c r="J11" s="51"/>
      <c r="K11" s="51"/>
      <c r="L11" s="51"/>
      <c r="M11" s="51"/>
      <c r="N11" s="51"/>
      <c r="O11" s="51"/>
      <c r="P11" s="51"/>
      <c r="Q11" s="51"/>
      <c r="R11" s="51"/>
      <c r="S11" s="51"/>
      <c r="T11" s="51"/>
      <c r="U11" s="51"/>
      <c r="V11" s="51"/>
      <c r="W11" s="51"/>
      <c r="X11" s="51"/>
      <c r="Y11" s="51"/>
      <c r="Z11" s="51"/>
    </row>
    <row r="12" ht="14.25" customHeight="1">
      <c r="A12" s="66"/>
      <c r="B12" s="67" t="s">
        <v>71</v>
      </c>
      <c r="C12" s="67">
        <f t="shared" ref="C12:F12" si="1">SUM(C10)</f>
        <v>19856638.92</v>
      </c>
      <c r="D12" s="67">
        <f t="shared" si="1"/>
        <v>0</v>
      </c>
      <c r="E12" s="67">
        <f t="shared" si="1"/>
        <v>632733.4366</v>
      </c>
      <c r="F12" s="67">
        <f t="shared" si="1"/>
        <v>632733.4366</v>
      </c>
      <c r="G12" s="69"/>
      <c r="H12" s="51"/>
      <c r="I12" s="51"/>
      <c r="J12" s="51"/>
      <c r="K12" s="51"/>
      <c r="L12" s="51"/>
      <c r="M12" s="51"/>
      <c r="N12" s="51"/>
      <c r="O12" s="51"/>
      <c r="P12" s="51"/>
      <c r="Q12" s="51"/>
      <c r="R12" s="51"/>
      <c r="S12" s="51"/>
      <c r="T12" s="51"/>
      <c r="U12" s="51"/>
      <c r="V12" s="51"/>
      <c r="W12" s="51"/>
      <c r="X12" s="51"/>
      <c r="Y12" s="51"/>
      <c r="Z12" s="51"/>
    </row>
    <row r="13" ht="14.25" customHeight="1">
      <c r="A13" s="70"/>
      <c r="B13" s="60" t="s">
        <v>72</v>
      </c>
      <c r="C13" s="60">
        <f t="shared" ref="C13:F13" si="2">C12*18%</f>
        <v>3574195.005</v>
      </c>
      <c r="D13" s="60">
        <f t="shared" si="2"/>
        <v>0</v>
      </c>
      <c r="E13" s="60">
        <f t="shared" si="2"/>
        <v>113892.0186</v>
      </c>
      <c r="F13" s="60">
        <f t="shared" si="2"/>
        <v>113892.0186</v>
      </c>
      <c r="G13" s="61"/>
      <c r="H13" s="51"/>
      <c r="I13" s="51"/>
      <c r="J13" s="51"/>
      <c r="K13" s="51"/>
      <c r="L13" s="51"/>
      <c r="M13" s="51"/>
      <c r="N13" s="51"/>
      <c r="O13" s="51"/>
      <c r="P13" s="51"/>
      <c r="Q13" s="51"/>
      <c r="R13" s="51"/>
      <c r="S13" s="51"/>
      <c r="T13" s="51"/>
      <c r="U13" s="51"/>
      <c r="V13" s="51"/>
      <c r="W13" s="51"/>
      <c r="X13" s="51"/>
      <c r="Y13" s="51"/>
      <c r="Z13" s="51"/>
    </row>
    <row r="14" ht="14.25" customHeight="1">
      <c r="A14" s="66"/>
      <c r="B14" s="67" t="s">
        <v>73</v>
      </c>
      <c r="C14" s="67">
        <f t="shared" ref="C14:F14" si="3">C12+C13</f>
        <v>23430833.92</v>
      </c>
      <c r="D14" s="67">
        <f t="shared" si="3"/>
        <v>0</v>
      </c>
      <c r="E14" s="67">
        <f t="shared" si="3"/>
        <v>746625.4552</v>
      </c>
      <c r="F14" s="67">
        <f t="shared" si="3"/>
        <v>746625.4552</v>
      </c>
      <c r="G14" s="69"/>
      <c r="H14" s="51"/>
      <c r="I14" s="51"/>
      <c r="J14" s="51"/>
      <c r="K14" s="51"/>
      <c r="L14" s="51"/>
      <c r="M14" s="51"/>
      <c r="N14" s="51"/>
      <c r="O14" s="51"/>
      <c r="P14" s="51"/>
      <c r="Q14" s="51"/>
      <c r="R14" s="51"/>
      <c r="S14" s="51"/>
      <c r="T14" s="51"/>
      <c r="U14" s="51"/>
      <c r="V14" s="51"/>
      <c r="W14" s="51"/>
      <c r="X14" s="51"/>
      <c r="Y14" s="51"/>
      <c r="Z14" s="51"/>
    </row>
    <row r="15" ht="14.25" customHeight="1">
      <c r="A15" s="72"/>
      <c r="B15" s="73"/>
      <c r="C15" s="73"/>
      <c r="D15" s="73"/>
      <c r="E15" s="73"/>
      <c r="F15" s="73"/>
      <c r="G15" s="74"/>
      <c r="H15" s="51"/>
      <c r="I15" s="51"/>
      <c r="J15" s="51"/>
      <c r="K15" s="51"/>
      <c r="L15" s="51"/>
      <c r="M15" s="51"/>
      <c r="N15" s="51"/>
      <c r="O15" s="51"/>
      <c r="P15" s="51"/>
      <c r="Q15" s="51"/>
      <c r="R15" s="51"/>
      <c r="S15" s="51"/>
      <c r="T15" s="51"/>
      <c r="U15" s="51"/>
      <c r="V15" s="51"/>
      <c r="W15" s="51"/>
      <c r="X15" s="51"/>
      <c r="Y15" s="51"/>
      <c r="Z15" s="51"/>
    </row>
    <row r="16" ht="14.25" customHeight="1">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ht="14.25" customHeight="1">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ht="14.25" customHeight="1">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ht="14.25" customHeight="1">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ht="14.25" customHeight="1">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ht="14.25" customHeight="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ht="14.25" customHeight="1">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ht="14.25" customHeight="1">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ht="14.25" customHeight="1">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ht="14.25" customHeight="1">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ht="14.25" customHeight="1">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ht="14.25" customHeight="1">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ht="14.25" customHeight="1">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ht="14.25" customHeight="1">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ht="14.25" customHeight="1">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ht="14.25" customHeight="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ht="14.25" customHeight="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ht="14.25" customHeight="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ht="14.25" customHeight="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ht="14.25" customHeight="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ht="14.25" customHeight="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ht="14.25" customHeight="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ht="14.25" customHeight="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ht="14.25" customHeight="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ht="14.25" customHeight="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ht="14.25" customHeight="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ht="14.25" customHeight="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ht="14.25" customHeight="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ht="14.25" customHeight="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ht="14.25" customHeight="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ht="14.25" customHeight="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ht="14.25" customHeight="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ht="14.25" customHeight="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ht="14.2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ht="14.2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ht="14.2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ht="14.2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ht="14.2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ht="14.2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ht="14.2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ht="14.2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ht="14.2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ht="14.2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ht="14.2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ht="14.2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ht="14.2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ht="14.2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ht="14.2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ht="14.2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ht="14.2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ht="14.2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ht="14.2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ht="14.2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ht="14.2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ht="14.2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ht="14.2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ht="14.2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ht="14.2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ht="14.2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ht="14.2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ht="14.2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ht="14.2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ht="14.2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ht="14.2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ht="14.2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ht="14.2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ht="14.2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ht="14.2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ht="14.2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ht="14.2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ht="14.2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ht="14.2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ht="14.2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ht="14.2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ht="14.2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ht="14.2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ht="14.2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ht="14.2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ht="14.2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ht="14.2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ht="14.2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ht="14.2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ht="14.2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14.2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14.2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14.2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14.2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14.2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14.2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14.2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14.2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14.2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14.2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14.2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14.2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14.2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14.2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14.2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14.2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14.2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14.2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14.2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14.2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14.2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14.2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14.2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14.2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14.2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14.2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14.2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14.2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14.2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14.2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14.2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14.2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14.2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14.2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14.2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14.2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14.2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14.2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14.2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14.2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14.2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4.2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4.2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4.2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4.2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4.2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4.2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4.2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4.2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4.2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4.2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4.2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4.2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4.2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4.2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4.2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4.2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4.2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4.2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4.2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4.2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4.2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4.2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4.2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4.2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4.2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4.2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4.2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4.2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4.2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4.2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4.2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4.2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4.2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4.2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4.2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4.2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4.2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4.2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4.2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4.2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4.2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4.2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4.2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4.2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4.2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4.2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4.2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4.2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4.2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4.2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4.2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4.2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4.2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4.2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4.2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4.2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4.2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4.2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4.2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4.2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4.2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4.2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4.2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4.2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4.2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4.2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4.2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4.2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4.2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4.2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4.2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4.2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4.2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4.2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4.2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4.2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4.2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4.2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4.2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4.2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4.2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14.2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14.2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14.2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14.2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14.2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14.2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14.2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14.2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14.2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14.2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14.2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14.2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14.2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14.2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14.2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14.2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14.2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14.2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14.2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14.2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14.2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14.2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14.2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14.2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14.2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14.2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14.2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14.2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14.2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14.2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14.2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14.2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14.2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14.2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14.2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14.2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14.2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14.2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14.2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14.2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14.2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14.2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14.2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14.2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14.2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14.2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14.2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14.2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14.2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14.2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14.2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14.2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14.2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14.2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14.2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14.2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14.2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14.2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14.2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14.2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14.2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14.2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14.2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14.2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14.2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14.2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14.2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4.2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4.2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4.2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4.2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4.2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4.2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4.2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4.2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4.2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4.2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4.2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4.2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4.2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4.2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4.2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4.2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4.2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4.2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4.2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4.2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4.2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4.2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4.2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4.2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4.2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4.2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4.2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4.2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4.2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4.2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4.2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4.2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4.2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4.2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4.2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4.2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4.2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4.2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4.2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4.2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4.2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4.2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4.2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4.2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4.2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4.2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4.2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4.2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4.2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4.2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4.2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4.2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4.2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4.2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4.2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4.2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4.2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4.2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4.2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4.2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4.2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4.2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4.2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4.2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4.2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4.2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4.2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4.2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4.2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4.2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4.2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4.2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4.2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4.2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4.2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4.2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4.2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4.2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4.2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4.2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4.2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4.2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4.2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4.2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4.2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4.2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4.2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4.2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4.2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4.2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4.2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4.2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4.2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4.2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4.2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4.2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4.2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4.2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4.2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4.2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4.2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4.2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4.2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4.2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4.2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4.2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4.2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4.2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4.2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4.2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4.2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4.2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4.2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4.2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4.2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4.2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4.2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4.2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4.2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4.2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4.2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4.2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4.2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4.2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4.2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4.2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4.2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4.2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4.2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4.2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4.2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4.2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4.2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4.2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4.2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4.2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4.2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4.2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4.2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4.2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4.2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4.2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4.2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4.2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4.2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4.2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4.2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4.2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4.2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4.2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4.2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4.2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4.2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4.2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4.2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4.2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4.2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4.2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4.2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4.2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4.2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4.2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4.2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4.2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4.2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4.2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4.2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4.2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4.2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4.2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4.2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4.2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4.2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4.2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4.2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4.2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4.2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4.2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4.2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4.2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4.2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4.2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4.2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4.2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4.2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4.2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4.2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4.2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4.2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4.2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4.2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4.2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4.2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4.2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4.2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4.2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4.2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4.2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4.2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4.2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4.2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4.2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4.2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4.2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4.2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4.2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4.2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4.2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4.2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4.2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4.2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4.2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4.2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4.2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4.2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4.2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4.2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4.2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4.2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4.2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4.2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4.2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4.2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4.2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4.2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4.2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4.2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4.2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4.2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4.2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4.2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4.2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4.2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4.2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4.2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4.2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4.2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4.2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4.2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4.2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4.2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4.2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4.2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4.2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4.2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4.2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4.2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4.2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4.2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4.2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4.2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4.2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4.2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4.2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4.2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4.2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4.2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4.2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4.2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4.2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4.2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4.2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4.2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4.2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4.2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4.2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4.2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4.2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4.2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4.2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4.2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4.2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4.2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4.2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4.2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4.2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4.2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4.2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4.2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4.2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4.2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4.2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4.2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4.2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4.2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4.2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4.2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4.2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4.2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4.2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4.2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4.2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4.2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4.2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4.2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4.2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4.2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4.2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4.2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4.2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4.2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4.2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4.2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4.2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4.2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4.2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4.2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4.2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4.2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4.2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4.2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4.2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4.2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4.2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4.2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4.2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4.2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4.2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4.2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4.2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4.2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4.2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4.2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4.2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4.2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4.2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4.2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4.2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4.2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4.2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4.2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4.2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4.2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4.2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4.2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4.2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4.2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4.2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4.2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4.2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4.2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4.2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4.2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4.2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4.2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4.2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4.2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4.2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4.2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4.2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4.2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4.2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4.2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4.2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4.2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4.2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4.2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4.2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4.2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4.2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4.2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4.2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4.2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4.2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4.2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4.2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4.2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4.2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4.2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4.2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14.2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14.2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14.2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14.2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14.2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14.2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14.2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14.2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14.2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14.2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14.2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14.2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14.2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14.2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14.2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14.2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14.2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14.2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14.2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14.2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14.2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14.2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14.2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14.2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14.2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14.2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14.2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14.2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14.2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14.2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14.2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14.2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14.2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14.2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14.2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14.2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14.2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14.2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14.2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14.2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14.2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14.2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14.2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14.2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14.2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14.2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14.2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14.2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14.2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14.2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14.2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14.2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14.2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14.2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14.2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14.2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14.2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14.2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14.2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14.2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14.2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14.2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14.2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14.2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14.2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14.2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14.2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14.2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14.2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14.2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14.2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14.2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14.2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14.2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14.2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14.2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14.2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14.2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14.2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14.2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14.2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14.2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14.2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14.2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14.2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14.2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14.2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14.2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14.2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14.2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14.2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14.2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14.2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14.2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14.2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14.2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14.2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14.2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14.2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14.2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14.2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14.2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14.2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14.2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14.2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14.2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14.2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14.2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14.2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14.2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14.2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14.2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14.2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14.2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14.2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14.2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14.2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14.2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14.2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14.2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14.2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14.2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14.2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14.2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14.2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14.2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14.2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14.2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14.2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14.2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14.2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14.2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14.2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14.2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14.2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14.2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14.2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14.2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14.2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14.2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14.2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14.2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14.2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14.2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14.2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14.2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14.2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14.2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14.2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14.2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14.2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14.2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14.2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14.2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14.2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14.2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14.2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14.2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14.2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14.2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14.2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14.2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14.2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14.2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14.2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14.2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14.2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14.2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14.2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14.2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14.2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14.2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14.2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14.2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14.2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14.2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14.2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14.2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14.2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14.2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14.2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14.2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14.2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14.2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14.2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14.2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14.2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14.2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14.2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14.2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14.2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14.2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14.2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14.2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14.2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14.2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14.2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14.2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14.2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14.2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14.2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14.2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14.2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14.2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14.2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14.2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14.2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14.2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14.2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14.2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14.2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14.2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14.2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14.2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14.2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14.2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14.2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14.2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14.2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14.2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14.2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14.2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14.2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14.2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14.2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14.2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14.2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14.2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14.2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14.2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14.2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14.2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14.2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14.2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14.2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14.2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14.2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14.2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14.2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14.2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14.2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14.2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14.2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14.2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14.2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14.2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14.2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14.2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14.2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14.2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14.2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14.2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14.2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14.2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14.2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14.2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14.2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14.2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14.2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14.2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14.2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14.2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14.2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14.2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14.2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14.2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14.2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14.2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14.2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14.2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14.2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14.2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14.2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14.2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14.2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14.2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14.2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14.2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14.2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14.2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14.2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14.2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14.2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14.2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14.2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14.2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14.2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14.2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14.2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14.2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14.2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14.2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14.2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14.2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14.2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14.2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14.2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14.2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14.2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14.2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14.2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14.2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14.2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14.2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14.2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14.2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14.2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14.2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14.2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14.2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14.2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14.2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14.2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14.2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14.2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14.2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14.2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14.2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14.2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14.2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14.2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14.2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14.2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14.2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14.2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14.2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14.2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14.2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14.2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14.2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14.2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14.2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14.2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14.2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14.2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14.2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14.2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14.2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14.2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14.2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14.2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ht="14.2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mergeCells count="7">
    <mergeCell ref="A2:B2"/>
    <mergeCell ref="A3:B3"/>
    <mergeCell ref="A4:B4"/>
    <mergeCell ref="A5:B5"/>
    <mergeCell ref="A6:B6"/>
    <mergeCell ref="A7:E7"/>
    <mergeCell ref="F7:G7"/>
  </mergeCells>
  <printOptions horizontalCentered="1"/>
  <pageMargins bottom="0.35433070866141736" footer="0.0" header="0.0" left="0.31496062992125984" right="0.31496062992125984" top="0.35433070866141736"/>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0.43"/>
    <col customWidth="1" min="2" max="2" width="10.29"/>
    <col customWidth="1" min="3" max="3" width="42.29"/>
    <col customWidth="1" min="4" max="4" width="20.86"/>
    <col customWidth="1" min="5" max="5" width="18.71"/>
    <col customWidth="1" min="6" max="6" width="18.29"/>
    <col customWidth="1" min="7" max="7" width="19.29"/>
    <col customWidth="1" min="8" max="8" width="13.43"/>
    <col customWidth="1" min="9" max="26" width="9.14"/>
  </cols>
  <sheetData>
    <row r="1" ht="14.25" customHeight="1">
      <c r="A1" s="75"/>
      <c r="B1" s="75"/>
      <c r="C1" s="75"/>
      <c r="D1" s="75"/>
      <c r="E1" s="75"/>
      <c r="F1" s="75"/>
      <c r="G1" s="75"/>
      <c r="H1" s="75"/>
      <c r="I1" s="75"/>
      <c r="J1" s="75"/>
      <c r="K1" s="75"/>
      <c r="L1" s="75"/>
      <c r="M1" s="75"/>
      <c r="N1" s="75"/>
      <c r="O1" s="75"/>
      <c r="P1" s="75"/>
      <c r="Q1" s="75"/>
      <c r="R1" s="75"/>
      <c r="S1" s="75"/>
      <c r="T1" s="75"/>
      <c r="U1" s="75"/>
      <c r="V1" s="75"/>
      <c r="W1" s="75"/>
      <c r="X1" s="75"/>
      <c r="Y1" s="75"/>
      <c r="Z1" s="75"/>
    </row>
    <row r="2" ht="14.25" customHeight="1">
      <c r="A2" s="75"/>
      <c r="B2" s="76" t="s">
        <v>56</v>
      </c>
      <c r="C2" s="77"/>
      <c r="D2" s="77"/>
      <c r="E2" s="78"/>
      <c r="F2" s="78"/>
      <c r="G2" s="78"/>
      <c r="H2" s="79"/>
      <c r="I2" s="75"/>
      <c r="J2" s="75"/>
      <c r="K2" s="75"/>
      <c r="L2" s="75"/>
      <c r="M2" s="75"/>
      <c r="N2" s="75"/>
      <c r="O2" s="75"/>
      <c r="P2" s="75"/>
      <c r="Q2" s="75"/>
      <c r="R2" s="75"/>
      <c r="S2" s="75"/>
      <c r="T2" s="75"/>
      <c r="U2" s="75"/>
      <c r="V2" s="75"/>
      <c r="W2" s="75"/>
      <c r="X2" s="75"/>
      <c r="Y2" s="75"/>
      <c r="Z2" s="75"/>
    </row>
    <row r="3" ht="15.0" customHeight="1">
      <c r="A3" s="75"/>
      <c r="B3" s="80" t="s">
        <v>57</v>
      </c>
      <c r="C3" s="81"/>
      <c r="D3" s="82"/>
      <c r="E3" s="83"/>
      <c r="F3" s="83"/>
      <c r="G3" s="83"/>
      <c r="H3" s="84"/>
      <c r="I3" s="75"/>
      <c r="J3" s="75"/>
      <c r="K3" s="75"/>
      <c r="L3" s="75"/>
      <c r="M3" s="75"/>
      <c r="N3" s="75"/>
      <c r="O3" s="75"/>
      <c r="P3" s="75"/>
      <c r="Q3" s="75"/>
      <c r="R3" s="75"/>
      <c r="S3" s="75"/>
      <c r="T3" s="75"/>
      <c r="U3" s="75"/>
      <c r="V3" s="75"/>
      <c r="W3" s="75"/>
      <c r="X3" s="75"/>
      <c r="Y3" s="75"/>
      <c r="Z3" s="75"/>
    </row>
    <row r="4" ht="14.25" customHeight="1">
      <c r="A4" s="75"/>
      <c r="B4" s="80" t="s">
        <v>58</v>
      </c>
      <c r="C4" s="82"/>
      <c r="D4" s="82"/>
      <c r="E4" s="83"/>
      <c r="F4" s="83"/>
      <c r="G4" s="83"/>
      <c r="H4" s="84"/>
      <c r="I4" s="75"/>
      <c r="J4" s="75"/>
      <c r="K4" s="75"/>
      <c r="L4" s="75"/>
      <c r="M4" s="75"/>
      <c r="N4" s="75"/>
      <c r="O4" s="75"/>
      <c r="P4" s="75"/>
      <c r="Q4" s="75"/>
      <c r="R4" s="75"/>
      <c r="S4" s="75"/>
      <c r="T4" s="75"/>
      <c r="U4" s="75"/>
      <c r="V4" s="75"/>
      <c r="W4" s="75"/>
      <c r="X4" s="75"/>
      <c r="Y4" s="75"/>
      <c r="Z4" s="75"/>
    </row>
    <row r="5" ht="14.25" customHeight="1">
      <c r="A5" s="75"/>
      <c r="B5" s="80" t="s">
        <v>59</v>
      </c>
      <c r="C5" s="82"/>
      <c r="D5" s="82"/>
      <c r="E5" s="83"/>
      <c r="F5" s="83"/>
      <c r="G5" s="83"/>
      <c r="H5" s="84"/>
      <c r="I5" s="75"/>
      <c r="J5" s="75"/>
      <c r="K5" s="75"/>
      <c r="L5" s="75"/>
      <c r="M5" s="75"/>
      <c r="N5" s="75"/>
      <c r="O5" s="75"/>
      <c r="P5" s="75"/>
      <c r="Q5" s="75"/>
      <c r="R5" s="75"/>
      <c r="S5" s="75"/>
      <c r="T5" s="75"/>
      <c r="U5" s="75"/>
      <c r="V5" s="75"/>
      <c r="W5" s="75"/>
      <c r="X5" s="75"/>
      <c r="Y5" s="75"/>
      <c r="Z5" s="75"/>
    </row>
    <row r="6" ht="14.25" customHeight="1">
      <c r="A6" s="75"/>
      <c r="B6" s="80" t="s">
        <v>60</v>
      </c>
      <c r="C6" s="82"/>
      <c r="D6" s="82"/>
      <c r="E6" s="83" t="s">
        <v>74</v>
      </c>
      <c r="F6" s="83"/>
      <c r="G6" s="83"/>
      <c r="H6" s="84"/>
      <c r="I6" s="75"/>
      <c r="J6" s="75"/>
      <c r="K6" s="75"/>
      <c r="L6" s="75"/>
      <c r="M6" s="75"/>
      <c r="N6" s="75"/>
      <c r="O6" s="75"/>
      <c r="P6" s="75"/>
      <c r="Q6" s="75"/>
      <c r="R6" s="75"/>
      <c r="S6" s="75"/>
      <c r="T6" s="75"/>
      <c r="U6" s="75"/>
      <c r="V6" s="75"/>
      <c r="W6" s="75"/>
      <c r="X6" s="75"/>
      <c r="Y6" s="75"/>
      <c r="Z6" s="75"/>
    </row>
    <row r="7" ht="14.25" customHeight="1">
      <c r="A7" s="75"/>
      <c r="B7" s="85"/>
      <c r="C7" s="63"/>
      <c r="D7" s="63"/>
      <c r="E7" s="63"/>
      <c r="F7" s="58"/>
      <c r="G7" s="86" t="s">
        <v>75</v>
      </c>
      <c r="H7" s="65"/>
      <c r="I7" s="75"/>
      <c r="J7" s="75"/>
      <c r="K7" s="75"/>
      <c r="L7" s="75"/>
      <c r="M7" s="75"/>
      <c r="N7" s="75"/>
      <c r="O7" s="75"/>
      <c r="P7" s="75"/>
      <c r="Q7" s="75"/>
      <c r="R7" s="75"/>
      <c r="S7" s="75"/>
      <c r="T7" s="75"/>
      <c r="U7" s="75"/>
      <c r="V7" s="75"/>
      <c r="W7" s="75"/>
      <c r="X7" s="75"/>
      <c r="Y7" s="75"/>
      <c r="Z7" s="75"/>
    </row>
    <row r="8" ht="14.25" customHeight="1">
      <c r="A8" s="75"/>
      <c r="B8" s="66" t="s">
        <v>63</v>
      </c>
      <c r="C8" s="67" t="s">
        <v>64</v>
      </c>
      <c r="D8" s="68" t="s">
        <v>65</v>
      </c>
      <c r="E8" s="67" t="s">
        <v>66</v>
      </c>
      <c r="F8" s="67" t="s">
        <v>67</v>
      </c>
      <c r="G8" s="68" t="s">
        <v>68</v>
      </c>
      <c r="H8" s="69" t="s">
        <v>69</v>
      </c>
      <c r="I8" s="75"/>
      <c r="J8" s="75"/>
      <c r="K8" s="75"/>
      <c r="L8" s="75"/>
      <c r="M8" s="75"/>
      <c r="N8" s="75"/>
      <c r="O8" s="75"/>
      <c r="P8" s="75"/>
      <c r="Q8" s="75"/>
      <c r="R8" s="75"/>
      <c r="S8" s="75"/>
      <c r="T8" s="75"/>
      <c r="U8" s="75"/>
      <c r="V8" s="75"/>
      <c r="W8" s="75"/>
      <c r="X8" s="75"/>
      <c r="Y8" s="75"/>
      <c r="Z8" s="75"/>
    </row>
    <row r="9" ht="14.25" customHeight="1">
      <c r="A9" s="75"/>
      <c r="B9" s="70"/>
      <c r="C9" s="60"/>
      <c r="D9" s="71"/>
      <c r="E9" s="60"/>
      <c r="F9" s="60"/>
      <c r="G9" s="71"/>
      <c r="H9" s="61"/>
      <c r="I9" s="75"/>
      <c r="J9" s="75"/>
      <c r="K9" s="75"/>
      <c r="L9" s="75"/>
      <c r="M9" s="75"/>
      <c r="N9" s="75"/>
      <c r="O9" s="75"/>
      <c r="P9" s="75"/>
      <c r="Q9" s="75"/>
      <c r="R9" s="75"/>
      <c r="S9" s="75"/>
      <c r="T9" s="75"/>
      <c r="U9" s="75"/>
      <c r="V9" s="75"/>
      <c r="W9" s="75"/>
      <c r="X9" s="75"/>
      <c r="Y9" s="75"/>
      <c r="Z9" s="75"/>
    </row>
    <row r="10" ht="14.25" customHeight="1">
      <c r="A10" s="75"/>
      <c r="B10" s="87">
        <v>1.0</v>
      </c>
      <c r="C10" s="83" t="s">
        <v>70</v>
      </c>
      <c r="D10" s="83">
        <f>'Abstract '!G50</f>
        <v>589247.24</v>
      </c>
      <c r="E10" s="83" t="str">
        <f>'Abstract '!K50</f>
        <v/>
      </c>
      <c r="F10" s="83">
        <f>'Abstract '!L50</f>
        <v>632733.4366</v>
      </c>
      <c r="G10" s="83">
        <f>'Abstract '!M50</f>
        <v>632733.4366</v>
      </c>
      <c r="H10" s="84"/>
      <c r="I10" s="75"/>
      <c r="J10" s="75"/>
      <c r="K10" s="75"/>
      <c r="L10" s="75"/>
      <c r="M10" s="75"/>
      <c r="N10" s="75"/>
      <c r="O10" s="75"/>
      <c r="P10" s="75"/>
      <c r="Q10" s="75"/>
      <c r="R10" s="75"/>
      <c r="S10" s="75"/>
      <c r="T10" s="75"/>
      <c r="U10" s="75"/>
      <c r="V10" s="75"/>
      <c r="W10" s="75"/>
      <c r="X10" s="75"/>
      <c r="Y10" s="75"/>
      <c r="Z10" s="75"/>
    </row>
    <row r="11" ht="14.25" customHeight="1">
      <c r="A11" s="75"/>
      <c r="B11" s="87"/>
      <c r="C11" s="83"/>
      <c r="D11" s="83"/>
      <c r="E11" s="83"/>
      <c r="F11" s="83"/>
      <c r="G11" s="83"/>
      <c r="H11" s="84"/>
      <c r="I11" s="75"/>
      <c r="J11" s="75"/>
      <c r="K11" s="75"/>
      <c r="L11" s="75"/>
      <c r="M11" s="75"/>
      <c r="N11" s="75"/>
      <c r="O11" s="75"/>
      <c r="P11" s="75"/>
      <c r="Q11" s="75"/>
      <c r="R11" s="75"/>
      <c r="S11" s="75"/>
      <c r="T11" s="75"/>
      <c r="U11" s="75"/>
      <c r="V11" s="75"/>
      <c r="W11" s="75"/>
      <c r="X11" s="75"/>
      <c r="Y11" s="75"/>
      <c r="Z11" s="75"/>
    </row>
    <row r="12" ht="14.25" customHeight="1">
      <c r="A12" s="75"/>
      <c r="B12" s="88"/>
      <c r="C12" s="89" t="s">
        <v>71</v>
      </c>
      <c r="D12" s="89">
        <f t="shared" ref="D12:G12" si="1">SUM(D10)</f>
        <v>589247.24</v>
      </c>
      <c r="E12" s="89">
        <f t="shared" si="1"/>
        <v>0</v>
      </c>
      <c r="F12" s="89">
        <f t="shared" si="1"/>
        <v>632733.4366</v>
      </c>
      <c r="G12" s="89">
        <f t="shared" si="1"/>
        <v>632733.4366</v>
      </c>
      <c r="H12" s="90"/>
      <c r="I12" s="75"/>
      <c r="J12" s="75"/>
      <c r="K12" s="75"/>
      <c r="L12" s="75"/>
      <c r="M12" s="75"/>
      <c r="N12" s="75"/>
      <c r="O12" s="75"/>
      <c r="P12" s="75"/>
      <c r="Q12" s="75"/>
      <c r="R12" s="75"/>
      <c r="S12" s="75"/>
      <c r="T12" s="75"/>
      <c r="U12" s="75"/>
      <c r="V12" s="75"/>
      <c r="W12" s="75"/>
      <c r="X12" s="75"/>
      <c r="Y12" s="75"/>
      <c r="Z12" s="75"/>
    </row>
    <row r="13" ht="14.25" customHeight="1">
      <c r="A13" s="75"/>
      <c r="B13" s="87"/>
      <c r="C13" s="83" t="s">
        <v>72</v>
      </c>
      <c r="D13" s="83">
        <f t="shared" ref="D13:G13" si="2">D12*18%</f>
        <v>106064.5032</v>
      </c>
      <c r="E13" s="83">
        <f t="shared" si="2"/>
        <v>0</v>
      </c>
      <c r="F13" s="83">
        <f t="shared" si="2"/>
        <v>113892.0186</v>
      </c>
      <c r="G13" s="83">
        <f t="shared" si="2"/>
        <v>113892.0186</v>
      </c>
      <c r="H13" s="84"/>
      <c r="I13" s="75"/>
      <c r="J13" s="75"/>
      <c r="K13" s="75"/>
      <c r="L13" s="75"/>
      <c r="M13" s="75"/>
      <c r="N13" s="75"/>
      <c r="O13" s="75"/>
      <c r="P13" s="75"/>
      <c r="Q13" s="75"/>
      <c r="R13" s="75"/>
      <c r="S13" s="75"/>
      <c r="T13" s="75"/>
      <c r="U13" s="75"/>
      <c r="V13" s="75"/>
      <c r="W13" s="75"/>
      <c r="X13" s="75"/>
      <c r="Y13" s="75"/>
      <c r="Z13" s="75"/>
    </row>
    <row r="14" ht="14.25" customHeight="1">
      <c r="A14" s="75"/>
      <c r="B14" s="88"/>
      <c r="C14" s="89" t="s">
        <v>73</v>
      </c>
      <c r="D14" s="89">
        <f t="shared" ref="D14:G14" si="3">D12+D13</f>
        <v>695311.7432</v>
      </c>
      <c r="E14" s="89">
        <f t="shared" si="3"/>
        <v>0</v>
      </c>
      <c r="F14" s="89">
        <f t="shared" si="3"/>
        <v>746625.4552</v>
      </c>
      <c r="G14" s="89">
        <f t="shared" si="3"/>
        <v>746625.4552</v>
      </c>
      <c r="H14" s="90"/>
      <c r="I14" s="75"/>
      <c r="J14" s="75"/>
      <c r="K14" s="75"/>
      <c r="L14" s="75"/>
      <c r="M14" s="75"/>
      <c r="N14" s="75"/>
      <c r="O14" s="75"/>
      <c r="P14" s="75"/>
      <c r="Q14" s="75"/>
      <c r="R14" s="75"/>
      <c r="S14" s="75"/>
      <c r="T14" s="75"/>
      <c r="U14" s="75"/>
      <c r="V14" s="75"/>
      <c r="W14" s="75"/>
      <c r="X14" s="75"/>
      <c r="Y14" s="75"/>
      <c r="Z14" s="75"/>
    </row>
    <row r="15" ht="14.25" customHeight="1">
      <c r="A15" s="75"/>
      <c r="B15" s="91"/>
      <c r="C15" s="92"/>
      <c r="D15" s="92"/>
      <c r="E15" s="92"/>
      <c r="F15" s="92"/>
      <c r="G15" s="92"/>
      <c r="H15" s="93"/>
      <c r="I15" s="75"/>
      <c r="J15" s="75"/>
      <c r="K15" s="75"/>
      <c r="L15" s="75"/>
      <c r="M15" s="75"/>
      <c r="N15" s="75"/>
      <c r="O15" s="75"/>
      <c r="P15" s="75"/>
      <c r="Q15" s="75"/>
      <c r="R15" s="75"/>
      <c r="S15" s="75"/>
      <c r="T15" s="75"/>
      <c r="U15" s="75"/>
      <c r="V15" s="75"/>
      <c r="W15" s="75"/>
      <c r="X15" s="75"/>
      <c r="Y15" s="75"/>
      <c r="Z15" s="75"/>
    </row>
    <row r="16" ht="14.25" customHeight="1">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ht="14.25" customHeight="1">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ht="14.25" customHeight="1">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ht="14.25" customHeight="1">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ht="14.25" customHeight="1">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ht="14.2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ht="14.2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ht="14.2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ht="14.2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ht="14.2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ht="14.2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ht="14.2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ht="14.2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ht="14.2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ht="14.2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ht="14.2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ht="14.2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ht="14.2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ht="14.2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ht="14.2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ht="14.2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ht="14.2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ht="14.2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ht="14.2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ht="14.2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ht="14.2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ht="14.2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ht="14.2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ht="14.2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ht="14.2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ht="14.2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ht="14.2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ht="14.2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ht="14.2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ht="14.2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ht="14.2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ht="14.2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ht="14.2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ht="14.2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ht="14.2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ht="14.2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ht="14.2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ht="14.2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ht="14.2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ht="14.2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ht="14.2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ht="14.2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ht="14.2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ht="14.2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ht="14.2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ht="14.2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ht="14.2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ht="14.2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ht="14.2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ht="14.2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ht="14.2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ht="14.2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ht="14.2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ht="14.2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ht="14.2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ht="14.2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ht="14.2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ht="14.2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ht="14.2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ht="14.2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ht="14.2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ht="14.2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ht="14.2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ht="14.2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ht="14.2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ht="14.2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ht="14.2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ht="14.2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ht="14.2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ht="14.2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ht="14.2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ht="14.2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ht="14.2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ht="14.2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ht="14.2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ht="14.2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ht="14.2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ht="14.2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ht="14.2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ht="14.2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ht="14.2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ht="14.2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ht="14.2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ht="14.2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ht="14.2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ht="14.2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ht="14.2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ht="14.2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ht="14.2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ht="14.2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ht="14.2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ht="14.2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ht="14.2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ht="14.2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ht="14.2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ht="14.2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ht="14.2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ht="14.2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ht="14.2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ht="14.2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ht="14.2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ht="14.2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ht="14.2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ht="14.2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ht="14.2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ht="14.2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ht="14.2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ht="14.2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ht="14.2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ht="14.2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ht="14.2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ht="14.2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ht="14.2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ht="14.2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ht="14.2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ht="14.2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ht="14.2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ht="14.2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ht="14.2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ht="14.2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ht="14.2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ht="14.2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ht="14.2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ht="14.2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ht="14.2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ht="14.2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ht="14.2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ht="14.2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ht="14.2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ht="14.2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ht="14.2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ht="14.2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ht="14.2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ht="14.2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ht="14.2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ht="14.2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ht="14.2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ht="14.2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ht="14.2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ht="14.2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ht="14.2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ht="14.2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ht="14.2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ht="14.2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ht="14.2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ht="14.2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ht="14.2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ht="14.2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ht="14.2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ht="14.2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ht="14.2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ht="14.2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ht="14.2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ht="14.2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ht="14.2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ht="14.2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ht="14.2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ht="14.2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ht="14.2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ht="14.2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ht="14.2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ht="14.2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ht="14.2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ht="14.2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ht="14.2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ht="14.2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ht="14.2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ht="14.2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ht="14.2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ht="14.2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ht="14.2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ht="14.2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ht="14.2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ht="14.2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ht="14.2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ht="14.2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ht="14.2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ht="14.2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ht="14.2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ht="14.2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ht="14.2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ht="14.2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ht="14.2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ht="14.2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ht="14.2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ht="14.2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ht="14.2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ht="14.2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ht="14.2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ht="14.2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ht="14.2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ht="14.2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ht="14.2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ht="14.2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ht="14.2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ht="14.2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ht="14.2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ht="14.2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ht="14.2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ht="14.2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ht="14.2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ht="14.2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ht="14.2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ht="14.2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14.2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ht="14.2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ht="14.2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ht="14.2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ht="14.2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ht="14.2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ht="14.2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ht="14.2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ht="14.2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ht="14.2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ht="14.2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ht="14.2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ht="14.2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ht="14.2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ht="14.2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ht="14.2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ht="14.2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ht="14.2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ht="14.2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ht="14.2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ht="14.2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ht="14.2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ht="14.2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ht="14.2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ht="14.2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ht="14.2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ht="14.2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ht="14.2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ht="14.2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ht="14.2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ht="14.2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ht="14.2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ht="14.2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ht="14.2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ht="14.2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ht="14.2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ht="14.2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ht="14.2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ht="14.2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ht="14.2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ht="14.2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ht="14.2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ht="14.2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ht="14.2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ht="14.2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ht="14.2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ht="14.2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ht="14.2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ht="14.2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ht="14.2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ht="14.2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ht="14.2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ht="14.2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ht="14.2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ht="14.2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ht="14.2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ht="14.2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ht="14.2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ht="14.2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ht="14.2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ht="14.2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ht="14.2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ht="14.2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ht="14.2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ht="14.2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ht="14.2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ht="14.2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ht="14.2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ht="14.2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ht="14.2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ht="14.2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ht="14.2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ht="14.2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ht="14.2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ht="14.2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ht="14.2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ht="14.2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ht="14.2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ht="14.2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ht="14.2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ht="14.2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ht="14.2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ht="14.2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ht="14.2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ht="14.2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ht="14.2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ht="14.2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ht="14.2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ht="14.2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ht="14.2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ht="14.2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ht="14.2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ht="14.2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ht="14.2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ht="14.2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ht="14.2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ht="14.2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ht="14.2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ht="14.2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ht="14.2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ht="14.2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ht="14.2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ht="14.2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ht="14.2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ht="14.2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ht="14.2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ht="14.2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ht="14.2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ht="14.2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ht="14.2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ht="14.2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ht="14.2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ht="14.2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ht="14.2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ht="14.2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ht="14.2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ht="14.2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ht="14.2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ht="14.2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ht="14.2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ht="14.2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ht="14.2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ht="14.2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ht="14.2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ht="14.2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ht="14.2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ht="14.2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ht="14.2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ht="14.2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ht="14.2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ht="14.2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ht="14.2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ht="14.2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ht="14.2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ht="14.2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ht="14.2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ht="14.2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ht="14.2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ht="14.2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ht="14.2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ht="14.2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ht="14.2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ht="14.2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ht="14.2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ht="14.2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ht="14.2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ht="14.2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ht="14.2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ht="14.2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ht="14.2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ht="14.2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ht="14.2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ht="14.2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ht="14.2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ht="14.2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ht="14.2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ht="14.2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ht="14.2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ht="14.2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ht="14.2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ht="14.2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ht="14.2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ht="14.2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ht="14.2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ht="14.2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ht="14.2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ht="14.2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ht="14.2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ht="14.2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ht="14.2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ht="14.2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ht="14.2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ht="14.2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ht="14.2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ht="14.2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ht="14.2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ht="14.2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ht="14.2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ht="14.2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ht="14.2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ht="14.2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ht="14.2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ht="14.2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ht="14.2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ht="14.2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ht="14.2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ht="14.2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ht="14.2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ht="14.2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ht="14.2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ht="14.2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ht="14.2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ht="14.2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ht="14.2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ht="14.2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ht="14.2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ht="14.2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ht="14.2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ht="14.2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ht="14.2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ht="14.2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ht="14.2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ht="14.2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ht="14.2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ht="14.2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ht="14.2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ht="14.2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ht="14.2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ht="14.2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ht="14.2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ht="14.2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ht="14.2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ht="14.2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ht="14.2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ht="14.2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ht="14.2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ht="14.2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ht="14.2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ht="14.2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ht="14.2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ht="14.2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ht="14.2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ht="14.2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ht="14.2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ht="14.2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ht="14.2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ht="14.2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ht="14.2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ht="14.2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ht="14.2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ht="14.2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ht="14.2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ht="14.2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ht="14.2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ht="14.2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ht="14.2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ht="14.2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ht="14.2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ht="14.2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ht="14.2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ht="14.2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ht="14.2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ht="14.2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ht="14.2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ht="14.2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ht="14.2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ht="14.2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ht="14.2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ht="14.2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ht="14.2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ht="14.2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ht="14.2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ht="14.2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ht="14.2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ht="14.2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ht="14.2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ht="14.2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ht="14.2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ht="14.2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ht="14.2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ht="14.2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ht="14.2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ht="14.2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ht="14.2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ht="14.2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ht="14.2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ht="14.2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ht="14.2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ht="14.2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ht="14.2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ht="14.2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ht="14.2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ht="14.2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ht="14.2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ht="14.2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ht="14.2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ht="14.2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ht="14.2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ht="14.2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ht="14.2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ht="14.2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ht="14.2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ht="14.2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ht="14.2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ht="14.2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ht="14.2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ht="14.2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ht="14.2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ht="14.2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ht="14.2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ht="14.2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ht="14.2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ht="14.2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ht="14.2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ht="14.2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ht="14.2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ht="14.2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ht="14.2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ht="14.2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ht="14.2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ht="14.2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ht="14.2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ht="14.2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ht="14.2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ht="14.2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ht="14.2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ht="14.2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ht="14.2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ht="14.2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ht="14.2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ht="14.2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ht="14.2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ht="14.2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ht="14.2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ht="14.2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ht="14.2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ht="14.2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ht="14.2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ht="14.2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ht="14.2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ht="14.2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ht="14.2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ht="14.2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ht="14.2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ht="14.2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ht="14.2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ht="14.2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ht="14.2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ht="14.2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ht="14.2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ht="14.2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ht="14.2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ht="14.2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ht="14.2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ht="14.2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ht="14.2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ht="14.2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ht="14.2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ht="14.2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ht="14.2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ht="14.2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ht="14.2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ht="14.2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ht="14.2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ht="14.2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ht="14.2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ht="14.2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ht="14.2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ht="14.2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ht="14.2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ht="14.2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ht="14.2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ht="14.2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ht="14.2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ht="14.2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ht="14.2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ht="14.2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ht="14.2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ht="14.2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ht="14.2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ht="14.2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ht="14.2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ht="14.2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ht="14.2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ht="14.2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ht="14.2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ht="14.2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ht="14.2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ht="14.2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ht="14.2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ht="14.2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ht="14.2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ht="14.2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ht="14.2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ht="14.2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ht="14.2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ht="14.2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ht="14.2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ht="14.2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ht="14.2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ht="14.2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ht="14.2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ht="14.2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ht="14.2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ht="14.2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ht="14.2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ht="14.2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ht="14.2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ht="14.2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ht="14.2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ht="14.2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ht="14.2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ht="14.2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ht="14.2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ht="14.2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ht="14.2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ht="14.2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ht="14.2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ht="14.2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ht="14.2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ht="14.2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ht="14.2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ht="14.2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ht="14.2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ht="14.2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ht="14.2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ht="14.2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ht="14.2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ht="14.2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ht="14.2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ht="14.2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ht="14.2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ht="14.2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ht="14.2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ht="14.2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ht="14.2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ht="14.2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ht="14.2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ht="14.2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ht="14.2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ht="14.2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ht="14.2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ht="14.2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ht="14.2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ht="14.2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ht="14.2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ht="14.2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ht="14.2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ht="14.2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ht="14.2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ht="14.2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ht="14.2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ht="14.2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ht="14.2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ht="14.2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ht="14.2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ht="14.2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ht="14.2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ht="14.2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ht="14.2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ht="14.2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ht="14.2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ht="14.2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ht="14.2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ht="14.2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ht="14.2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ht="14.2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ht="14.2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ht="14.2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ht="14.2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ht="14.2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ht="14.2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ht="14.2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ht="14.2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ht="14.2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ht="14.2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ht="14.2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ht="14.2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ht="14.2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ht="14.2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ht="14.2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ht="14.2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ht="14.2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ht="14.2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ht="14.2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ht="14.2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ht="14.2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ht="14.2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ht="14.2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ht="14.2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ht="14.2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ht="14.2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ht="14.2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ht="14.2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ht="14.2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ht="14.2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ht="14.2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ht="14.2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ht="14.2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ht="14.2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ht="14.2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ht="14.2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ht="14.2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ht="14.2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ht="14.2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ht="14.2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ht="14.2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ht="14.2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ht="14.2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ht="14.2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ht="14.2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ht="14.2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ht="14.2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ht="14.2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ht="14.2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ht="14.2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ht="14.2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ht="14.2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ht="14.2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ht="14.2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ht="14.2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ht="14.2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ht="14.2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ht="14.2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ht="14.2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ht="14.2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ht="14.2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ht="14.2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ht="14.2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ht="14.2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ht="14.2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ht="14.2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ht="14.2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ht="14.2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ht="14.2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ht="14.2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ht="14.2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ht="14.2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ht="14.2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ht="14.2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ht="14.2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ht="14.2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ht="14.2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ht="14.2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ht="14.2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ht="14.2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ht="14.2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ht="14.2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ht="14.2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ht="14.2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ht="14.2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ht="14.2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ht="14.2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ht="14.2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ht="14.2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ht="14.2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ht="14.2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ht="14.2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ht="14.2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ht="14.2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ht="14.2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ht="14.2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ht="14.2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ht="14.2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ht="14.2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ht="14.2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ht="14.2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ht="14.2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ht="14.2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ht="14.2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ht="14.2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ht="14.2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ht="14.2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ht="14.2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ht="14.2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ht="14.2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ht="14.2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ht="14.2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ht="14.2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ht="14.2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ht="14.2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ht="14.2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ht="14.2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ht="14.2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ht="14.2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ht="14.2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ht="14.2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ht="14.2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ht="14.2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ht="14.2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ht="14.2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ht="14.2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ht="14.2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ht="14.2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ht="14.2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ht="14.2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ht="14.2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ht="14.2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ht="14.2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ht="14.2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ht="14.2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ht="14.2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ht="14.2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ht="14.2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ht="14.2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ht="14.2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ht="14.2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ht="14.2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ht="14.2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ht="14.2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ht="14.2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ht="14.2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ht="14.2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ht="14.2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ht="14.2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ht="14.2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ht="14.2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ht="14.2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ht="14.2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ht="14.2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ht="14.2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ht="14.2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ht="14.2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ht="14.2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ht="14.2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ht="14.2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ht="14.2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ht="14.2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ht="14.2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ht="14.2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ht="14.2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ht="14.2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ht="14.2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ht="14.2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ht="14.2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ht="14.2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ht="14.2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ht="14.2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ht="14.2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ht="14.2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ht="14.2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ht="14.2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ht="14.2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ht="14.2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ht="14.2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ht="14.2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ht="14.2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ht="14.2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ht="14.2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ht="14.2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ht="14.2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ht="14.2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ht="14.2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ht="14.2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ht="14.2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ht="14.2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ht="14.2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ht="14.2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ht="14.2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ht="14.2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ht="14.2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ht="14.2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ht="14.2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ht="14.2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ht="14.2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ht="14.2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ht="14.2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ht="14.2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ht="14.2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ht="14.2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ht="14.2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ht="14.2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ht="14.2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ht="14.2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ht="14.2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ht="14.2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ht="14.2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ht="14.2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ht="14.2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ht="14.2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ht="14.2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ht="14.2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ht="14.2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ht="14.2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ht="14.2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ht="14.2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ht="14.2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ht="14.2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ht="14.2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ht="14.2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ht="14.2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ht="14.2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ht="14.2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ht="14.2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ht="14.2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ht="14.2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ht="14.2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ht="14.2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ht="14.2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ht="14.2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ht="14.2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ht="14.2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ht="14.2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ht="14.2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ht="14.2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ht="14.2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ht="14.2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ht="14.2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ht="14.2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ht="14.2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ht="14.2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ht="14.2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ht="14.2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ht="14.2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ht="14.2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ht="14.2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ht="14.2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ht="14.2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ht="14.2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ht="14.2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ht="14.2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ht="14.2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ht="14.2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ht="14.2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ht="14.2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ht="14.2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ht="14.2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ht="14.2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ht="14.2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ht="14.2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ht="14.2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ht="14.2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ht="14.2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ht="14.2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ht="14.2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ht="14.2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ht="14.2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ht="14.2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ht="14.2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ht="14.2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ht="14.2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ht="14.2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ht="14.2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ht="14.2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ht="14.2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ht="14.2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ht="14.2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ht="14.2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ht="14.2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ht="14.2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ht="14.2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ht="14.2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ht="14.2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ht="14.2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ht="14.2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ht="14.2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ht="14.2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ht="14.2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ht="14.2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ht="14.2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ht="14.2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ht="14.2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ht="14.2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ht="14.2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ht="14.2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ht="14.2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ht="14.2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ht="14.2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ht="14.2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ht="14.2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ht="14.2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ht="14.2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ht="14.2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ht="14.2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ht="14.2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ht="14.2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ht="14.2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ht="14.2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ht="14.2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ht="14.2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ht="14.2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ht="14.2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ht="14.2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ht="14.2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ht="14.2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ht="14.2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ht="14.2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ht="14.2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ht="14.2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ht="14.2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ht="14.2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ht="14.2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ht="14.2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ht="14.2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ht="14.2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ht="14.2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2">
    <mergeCell ref="B7:F7"/>
    <mergeCell ref="G7:H7"/>
  </mergeCells>
  <printOptions horizontalCentered="1"/>
  <pageMargins bottom="0.35433070866141736" footer="0.0" header="0.0" left="0.31496062992125984" right="0.31496062992125984" top="0.35433070866141736"/>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14"/>
    <col customWidth="1" min="2" max="2" width="9.0"/>
    <col customWidth="1" min="3" max="3" width="50.0"/>
    <col customWidth="1" min="4" max="4" width="17.71"/>
    <col customWidth="1" min="5" max="5" width="16.57"/>
    <col customWidth="1" min="6" max="6" width="14.71"/>
    <col customWidth="1" min="7" max="7" width="19.0"/>
    <col customWidth="1" min="8" max="8" width="13.43"/>
    <col customWidth="1" min="9" max="26" width="9.14"/>
  </cols>
  <sheetData>
    <row r="1" ht="14.25" customHeight="1">
      <c r="A1" s="51"/>
      <c r="B1" s="51"/>
      <c r="C1" s="51"/>
      <c r="D1" s="51"/>
      <c r="E1" s="51"/>
      <c r="F1" s="51"/>
      <c r="G1" s="51"/>
      <c r="H1" s="51"/>
      <c r="I1" s="51"/>
      <c r="J1" s="51"/>
      <c r="K1" s="51"/>
      <c r="L1" s="51"/>
      <c r="M1" s="51"/>
      <c r="N1" s="51"/>
      <c r="O1" s="51"/>
      <c r="P1" s="51"/>
      <c r="Q1" s="51"/>
      <c r="R1" s="51"/>
      <c r="S1" s="51"/>
      <c r="T1" s="51"/>
      <c r="U1" s="51"/>
      <c r="V1" s="51"/>
      <c r="W1" s="51"/>
      <c r="X1" s="51"/>
      <c r="Y1" s="51"/>
      <c r="Z1" s="51"/>
    </row>
    <row r="2" ht="14.25" customHeight="1">
      <c r="A2" s="51"/>
      <c r="B2" s="52" t="s">
        <v>56</v>
      </c>
      <c r="C2" s="53"/>
      <c r="D2" s="54"/>
      <c r="E2" s="55"/>
      <c r="F2" s="55"/>
      <c r="G2" s="55"/>
      <c r="H2" s="56"/>
      <c r="I2" s="51"/>
      <c r="J2" s="51"/>
      <c r="K2" s="51"/>
      <c r="L2" s="51"/>
      <c r="M2" s="51"/>
      <c r="N2" s="51"/>
      <c r="O2" s="51"/>
      <c r="P2" s="51"/>
      <c r="Q2" s="51"/>
      <c r="R2" s="51"/>
      <c r="S2" s="51"/>
      <c r="T2" s="51"/>
      <c r="U2" s="51"/>
      <c r="V2" s="51"/>
      <c r="W2" s="51"/>
      <c r="X2" s="51"/>
      <c r="Y2" s="51"/>
      <c r="Z2" s="51"/>
    </row>
    <row r="3" ht="15.0" customHeight="1">
      <c r="A3" s="51"/>
      <c r="B3" s="57" t="s">
        <v>57</v>
      </c>
      <c r="C3" s="58"/>
      <c r="D3" s="59"/>
      <c r="E3" s="60"/>
      <c r="F3" s="60"/>
      <c r="G3" s="60"/>
      <c r="H3" s="61"/>
      <c r="I3" s="51"/>
      <c r="J3" s="51"/>
      <c r="K3" s="51"/>
      <c r="L3" s="51"/>
      <c r="M3" s="51"/>
      <c r="N3" s="51"/>
      <c r="O3" s="51"/>
      <c r="P3" s="51"/>
      <c r="Q3" s="51"/>
      <c r="R3" s="51"/>
      <c r="S3" s="51"/>
      <c r="T3" s="51"/>
      <c r="U3" s="51"/>
      <c r="V3" s="51"/>
      <c r="W3" s="51"/>
      <c r="X3" s="51"/>
      <c r="Y3" s="51"/>
      <c r="Z3" s="51"/>
    </row>
    <row r="4" ht="14.25" customHeight="1">
      <c r="A4" s="51"/>
      <c r="B4" s="57" t="s">
        <v>58</v>
      </c>
      <c r="C4" s="58"/>
      <c r="D4" s="59"/>
      <c r="E4" s="60"/>
      <c r="F4" s="60"/>
      <c r="G4" s="60"/>
      <c r="H4" s="61"/>
      <c r="I4" s="51"/>
      <c r="J4" s="51"/>
      <c r="K4" s="51"/>
      <c r="L4" s="51"/>
      <c r="M4" s="51"/>
      <c r="N4" s="51"/>
      <c r="O4" s="51"/>
      <c r="P4" s="51"/>
      <c r="Q4" s="51"/>
      <c r="R4" s="51"/>
      <c r="S4" s="51"/>
      <c r="T4" s="51"/>
      <c r="U4" s="51"/>
      <c r="V4" s="51"/>
      <c r="W4" s="51"/>
      <c r="X4" s="51"/>
      <c r="Y4" s="51"/>
      <c r="Z4" s="51"/>
    </row>
    <row r="5" ht="14.25" customHeight="1">
      <c r="A5" s="51"/>
      <c r="B5" s="57" t="s">
        <v>59</v>
      </c>
      <c r="C5" s="58"/>
      <c r="D5" s="59"/>
      <c r="E5" s="60"/>
      <c r="F5" s="60"/>
      <c r="G5" s="60"/>
      <c r="H5" s="61"/>
      <c r="I5" s="51"/>
      <c r="J5" s="51"/>
      <c r="K5" s="51"/>
      <c r="L5" s="51"/>
      <c r="M5" s="51"/>
      <c r="N5" s="51"/>
      <c r="O5" s="51"/>
      <c r="P5" s="51"/>
      <c r="Q5" s="51"/>
      <c r="R5" s="51"/>
      <c r="S5" s="51"/>
      <c r="T5" s="51"/>
      <c r="U5" s="51"/>
      <c r="V5" s="51"/>
      <c r="W5" s="51"/>
      <c r="X5" s="51"/>
      <c r="Y5" s="51"/>
      <c r="Z5" s="51"/>
    </row>
    <row r="6" ht="14.25" customHeight="1">
      <c r="A6" s="51"/>
      <c r="B6" s="57" t="s">
        <v>60</v>
      </c>
      <c r="C6" s="58"/>
      <c r="D6" s="59"/>
      <c r="E6" s="60" t="s">
        <v>76</v>
      </c>
      <c r="F6" s="60"/>
      <c r="G6" s="60"/>
      <c r="H6" s="61"/>
      <c r="I6" s="51"/>
      <c r="J6" s="51"/>
      <c r="K6" s="51"/>
      <c r="L6" s="51"/>
      <c r="M6" s="51"/>
      <c r="N6" s="51"/>
      <c r="O6" s="51"/>
      <c r="P6" s="51"/>
      <c r="Q6" s="51"/>
      <c r="R6" s="51"/>
      <c r="S6" s="51"/>
      <c r="T6" s="51"/>
      <c r="U6" s="51"/>
      <c r="V6" s="51"/>
      <c r="W6" s="51"/>
      <c r="X6" s="51"/>
      <c r="Y6" s="51"/>
      <c r="Z6" s="51"/>
    </row>
    <row r="7" ht="14.25" customHeight="1">
      <c r="A7" s="51"/>
      <c r="B7" s="62"/>
      <c r="C7" s="63"/>
      <c r="D7" s="63"/>
      <c r="E7" s="63"/>
      <c r="F7" s="58"/>
      <c r="G7" s="94" t="s">
        <v>77</v>
      </c>
      <c r="H7" s="65"/>
      <c r="I7" s="51"/>
      <c r="J7" s="51"/>
      <c r="K7" s="51"/>
      <c r="L7" s="51"/>
      <c r="M7" s="51"/>
      <c r="N7" s="51"/>
      <c r="O7" s="51"/>
      <c r="P7" s="51"/>
      <c r="Q7" s="51"/>
      <c r="R7" s="51"/>
      <c r="S7" s="51"/>
      <c r="T7" s="51"/>
      <c r="U7" s="51"/>
      <c r="V7" s="51"/>
      <c r="W7" s="51"/>
      <c r="X7" s="51"/>
      <c r="Y7" s="51"/>
      <c r="Z7" s="51"/>
    </row>
    <row r="8" ht="14.25" customHeight="1">
      <c r="A8" s="51"/>
      <c r="B8" s="66" t="s">
        <v>63</v>
      </c>
      <c r="C8" s="67" t="s">
        <v>64</v>
      </c>
      <c r="D8" s="68" t="s">
        <v>65</v>
      </c>
      <c r="E8" s="67" t="s">
        <v>66</v>
      </c>
      <c r="F8" s="67" t="s">
        <v>67</v>
      </c>
      <c r="G8" s="68" t="s">
        <v>68</v>
      </c>
      <c r="H8" s="69" t="s">
        <v>69</v>
      </c>
      <c r="I8" s="51"/>
      <c r="J8" s="51"/>
      <c r="K8" s="51"/>
      <c r="L8" s="51"/>
      <c r="M8" s="51"/>
      <c r="N8" s="51"/>
      <c r="O8" s="51"/>
      <c r="P8" s="51"/>
      <c r="Q8" s="51"/>
      <c r="R8" s="51"/>
      <c r="S8" s="51"/>
      <c r="T8" s="51"/>
      <c r="U8" s="51"/>
      <c r="V8" s="51"/>
      <c r="W8" s="51"/>
      <c r="X8" s="51"/>
      <c r="Y8" s="51"/>
      <c r="Z8" s="51"/>
    </row>
    <row r="9" ht="14.25" customHeight="1">
      <c r="A9" s="51"/>
      <c r="B9" s="70"/>
      <c r="C9" s="60"/>
      <c r="D9" s="71"/>
      <c r="E9" s="60"/>
      <c r="F9" s="60"/>
      <c r="G9" s="71"/>
      <c r="H9" s="61"/>
      <c r="I9" s="51"/>
      <c r="J9" s="51"/>
      <c r="K9" s="51"/>
      <c r="L9" s="51"/>
      <c r="M9" s="51"/>
      <c r="N9" s="51"/>
      <c r="O9" s="51"/>
      <c r="P9" s="51"/>
      <c r="Q9" s="51"/>
      <c r="R9" s="51"/>
      <c r="S9" s="51"/>
      <c r="T9" s="51"/>
      <c r="U9" s="51"/>
      <c r="V9" s="51"/>
      <c r="W9" s="51"/>
      <c r="X9" s="51"/>
      <c r="Y9" s="51"/>
      <c r="Z9" s="51"/>
    </row>
    <row r="10" ht="14.25" customHeight="1">
      <c r="A10" s="51"/>
      <c r="B10" s="70">
        <v>1.0</v>
      </c>
      <c r="C10" s="60" t="s">
        <v>70</v>
      </c>
      <c r="D10" s="95" t="str">
        <f>'[1]Abstract '!G39</f>
        <v>#REF!</v>
      </c>
      <c r="E10" s="95">
        <f>'Abstract '!K39</f>
        <v>8162761.085</v>
      </c>
      <c r="F10" s="95" t="str">
        <f>G10-E10</f>
        <v>#REF!</v>
      </c>
      <c r="G10" s="95" t="str">
        <f>'Abstract '!M39</f>
        <v>#REF!</v>
      </c>
      <c r="H10" s="61"/>
      <c r="I10" s="51"/>
      <c r="J10" s="51"/>
      <c r="K10" s="51"/>
      <c r="L10" s="51"/>
      <c r="M10" s="51"/>
      <c r="N10" s="51"/>
      <c r="O10" s="51"/>
      <c r="P10" s="51"/>
      <c r="Q10" s="51"/>
      <c r="R10" s="51"/>
      <c r="S10" s="51"/>
      <c r="T10" s="51"/>
      <c r="U10" s="51"/>
      <c r="V10" s="51"/>
      <c r="W10" s="51"/>
      <c r="X10" s="51"/>
      <c r="Y10" s="51"/>
      <c r="Z10" s="51"/>
    </row>
    <row r="11" ht="14.25" customHeight="1">
      <c r="A11" s="51"/>
      <c r="B11" s="70"/>
      <c r="C11" s="60"/>
      <c r="D11" s="95"/>
      <c r="E11" s="95"/>
      <c r="F11" s="95"/>
      <c r="G11" s="95"/>
      <c r="H11" s="61"/>
      <c r="I11" s="51"/>
      <c r="J11" s="51"/>
      <c r="K11" s="51"/>
      <c r="L11" s="51"/>
      <c r="M11" s="51"/>
      <c r="N11" s="51"/>
      <c r="O11" s="51"/>
      <c r="P11" s="51"/>
      <c r="Q11" s="51"/>
      <c r="R11" s="51"/>
      <c r="S11" s="51"/>
      <c r="T11" s="51"/>
      <c r="U11" s="51"/>
      <c r="V11" s="51"/>
      <c r="W11" s="51"/>
      <c r="X11" s="51"/>
      <c r="Y11" s="51"/>
      <c r="Z11" s="51"/>
    </row>
    <row r="12" ht="14.25" customHeight="1">
      <c r="A12" s="51"/>
      <c r="B12" s="70">
        <v>2.0</v>
      </c>
      <c r="C12" s="60" t="s">
        <v>78</v>
      </c>
      <c r="D12" s="95">
        <v>589247.24</v>
      </c>
      <c r="E12" s="95" t="str">
        <f>'Abstract '!K50</f>
        <v/>
      </c>
      <c r="F12" s="95">
        <f>G12-E12</f>
        <v>632733.4366</v>
      </c>
      <c r="G12" s="95">
        <f>'Abstract '!M50</f>
        <v>632733.4366</v>
      </c>
      <c r="H12" s="61"/>
      <c r="I12" s="51"/>
      <c r="J12" s="51"/>
      <c r="K12" s="51"/>
      <c r="L12" s="51"/>
      <c r="M12" s="51"/>
      <c r="N12" s="51"/>
      <c r="O12" s="51"/>
      <c r="P12" s="51"/>
      <c r="Q12" s="51"/>
      <c r="R12" s="51"/>
      <c r="S12" s="51"/>
      <c r="T12" s="51"/>
      <c r="U12" s="51"/>
      <c r="V12" s="51"/>
      <c r="W12" s="51"/>
      <c r="X12" s="51"/>
      <c r="Y12" s="51"/>
      <c r="Z12" s="51"/>
    </row>
    <row r="13" ht="14.25" customHeight="1">
      <c r="A13" s="51"/>
      <c r="B13" s="70" t="s">
        <v>79</v>
      </c>
      <c r="C13" s="60"/>
      <c r="D13" s="95"/>
      <c r="E13" s="95"/>
      <c r="F13" s="95"/>
      <c r="G13" s="95"/>
      <c r="H13" s="61"/>
      <c r="I13" s="51"/>
      <c r="J13" s="51"/>
      <c r="K13" s="51"/>
      <c r="L13" s="51"/>
      <c r="M13" s="51"/>
      <c r="N13" s="51"/>
      <c r="O13" s="51"/>
      <c r="P13" s="51"/>
      <c r="Q13" s="51"/>
      <c r="R13" s="51"/>
      <c r="S13" s="51"/>
      <c r="T13" s="51"/>
      <c r="U13" s="51"/>
      <c r="V13" s="51"/>
      <c r="W13" s="51"/>
      <c r="X13" s="51"/>
      <c r="Y13" s="51"/>
      <c r="Z13" s="51"/>
    </row>
    <row r="14" ht="14.25" customHeight="1">
      <c r="A14" s="51"/>
      <c r="B14" s="66"/>
      <c r="C14" s="67" t="s">
        <v>71</v>
      </c>
      <c r="D14" s="96" t="str">
        <f>SUM(D10)</f>
        <v>#REF!</v>
      </c>
      <c r="E14" s="96">
        <f t="shared" ref="E14:G14" si="1">SUM(E10:E12)</f>
        <v>8162761.085</v>
      </c>
      <c r="F14" s="96" t="str">
        <f t="shared" si="1"/>
        <v>#REF!</v>
      </c>
      <c r="G14" s="96" t="str">
        <f t="shared" si="1"/>
        <v>#REF!</v>
      </c>
      <c r="H14" s="69"/>
      <c r="I14" s="51"/>
      <c r="J14" s="51"/>
      <c r="K14" s="51"/>
      <c r="L14" s="51"/>
      <c r="M14" s="51"/>
      <c r="N14" s="51"/>
      <c r="O14" s="51"/>
      <c r="P14" s="51"/>
      <c r="Q14" s="51"/>
      <c r="R14" s="51"/>
      <c r="S14" s="51"/>
      <c r="T14" s="51"/>
      <c r="U14" s="51"/>
      <c r="V14" s="51"/>
      <c r="W14" s="51"/>
      <c r="X14" s="51"/>
      <c r="Y14" s="51"/>
      <c r="Z14" s="51"/>
    </row>
    <row r="15" ht="14.25" customHeight="1">
      <c r="A15" s="51"/>
      <c r="B15" s="70"/>
      <c r="C15" s="60" t="s">
        <v>72</v>
      </c>
      <c r="D15" s="95" t="str">
        <f t="shared" ref="D15:G15" si="2">D14*18%</f>
        <v>#REF!</v>
      </c>
      <c r="E15" s="95">
        <f t="shared" si="2"/>
        <v>1469296.995</v>
      </c>
      <c r="F15" s="95" t="str">
        <f t="shared" si="2"/>
        <v>#REF!</v>
      </c>
      <c r="G15" s="95" t="str">
        <f t="shared" si="2"/>
        <v>#REF!</v>
      </c>
      <c r="H15" s="61"/>
      <c r="I15" s="51"/>
      <c r="J15" s="51"/>
      <c r="K15" s="51"/>
      <c r="L15" s="51"/>
      <c r="M15" s="51"/>
      <c r="N15" s="51"/>
      <c r="O15" s="51"/>
      <c r="P15" s="51"/>
      <c r="Q15" s="51"/>
      <c r="R15" s="51"/>
      <c r="S15" s="51"/>
      <c r="T15" s="51"/>
      <c r="U15" s="51"/>
      <c r="V15" s="51"/>
      <c r="W15" s="51"/>
      <c r="X15" s="51"/>
      <c r="Y15" s="51"/>
      <c r="Z15" s="51"/>
    </row>
    <row r="16" ht="14.25" customHeight="1">
      <c r="A16" s="51"/>
      <c r="B16" s="66"/>
      <c r="C16" s="67" t="s">
        <v>73</v>
      </c>
      <c r="D16" s="96" t="str">
        <f t="shared" ref="D16:G16" si="3">D14+D15</f>
        <v>#REF!</v>
      </c>
      <c r="E16" s="96">
        <f t="shared" si="3"/>
        <v>9632058.08</v>
      </c>
      <c r="F16" s="96" t="str">
        <f t="shared" si="3"/>
        <v>#REF!</v>
      </c>
      <c r="G16" s="96" t="str">
        <f t="shared" si="3"/>
        <v>#REF!</v>
      </c>
      <c r="H16" s="69"/>
      <c r="I16" s="51"/>
      <c r="J16" s="51"/>
      <c r="K16" s="51"/>
      <c r="L16" s="51"/>
      <c r="M16" s="51"/>
      <c r="N16" s="51"/>
      <c r="O16" s="51"/>
      <c r="P16" s="51"/>
      <c r="Q16" s="51"/>
      <c r="R16" s="51"/>
      <c r="S16" s="51"/>
      <c r="T16" s="51"/>
      <c r="U16" s="51"/>
      <c r="V16" s="51"/>
      <c r="W16" s="51"/>
      <c r="X16" s="51"/>
      <c r="Y16" s="51"/>
      <c r="Z16" s="51"/>
    </row>
    <row r="17" ht="14.25" customHeight="1">
      <c r="A17" s="51"/>
      <c r="B17" s="72"/>
      <c r="C17" s="73"/>
      <c r="D17" s="73"/>
      <c r="E17" s="73"/>
      <c r="F17" s="73"/>
      <c r="G17" s="73"/>
      <c r="H17" s="74"/>
      <c r="I17" s="51"/>
      <c r="J17" s="51"/>
      <c r="K17" s="51"/>
      <c r="L17" s="51"/>
      <c r="M17" s="51"/>
      <c r="N17" s="51"/>
      <c r="O17" s="51"/>
      <c r="P17" s="51"/>
      <c r="Q17" s="51"/>
      <c r="R17" s="51"/>
      <c r="S17" s="51"/>
      <c r="T17" s="51"/>
      <c r="U17" s="51"/>
      <c r="V17" s="51"/>
      <c r="W17" s="51"/>
      <c r="X17" s="51"/>
      <c r="Y17" s="51"/>
      <c r="Z17" s="51"/>
    </row>
    <row r="18" ht="14.25" customHeight="1">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ht="14.25" customHeight="1">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ht="14.25" customHeight="1">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ht="14.25" customHeight="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ht="14.25" customHeight="1">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ht="14.25" customHeight="1">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ht="14.25" customHeight="1">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ht="14.25" customHeight="1">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ht="14.25" customHeight="1">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ht="14.25" customHeight="1">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ht="14.25" customHeight="1">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ht="14.25" customHeight="1">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ht="14.25" customHeight="1">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ht="14.25" customHeight="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ht="14.25" customHeight="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ht="14.25" customHeight="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ht="14.25" customHeight="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ht="14.25" customHeight="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ht="14.25" customHeight="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ht="14.25" customHeight="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ht="14.25" customHeight="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ht="14.25" customHeight="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ht="14.25" customHeight="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ht="14.25" customHeight="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ht="14.25" customHeight="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ht="14.25" customHeight="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ht="14.25" customHeight="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ht="14.25" customHeight="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ht="14.25" customHeight="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ht="14.25" customHeight="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ht="14.25" customHeight="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ht="14.2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ht="14.2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ht="14.2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ht="14.2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ht="14.2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ht="14.2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ht="14.2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ht="14.2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ht="14.2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ht="14.2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ht="14.2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ht="14.2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ht="14.2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ht="14.2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ht="14.2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ht="14.2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ht="14.2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ht="14.2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ht="14.2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ht="14.2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ht="14.2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ht="14.2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ht="14.2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ht="14.2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ht="14.2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ht="14.2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ht="14.2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ht="14.2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ht="14.2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ht="14.2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ht="14.2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ht="14.2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ht="14.2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ht="14.2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ht="14.2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ht="14.2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ht="14.2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ht="14.2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ht="14.2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ht="14.2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ht="14.2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ht="14.2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ht="14.2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ht="14.2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ht="14.2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ht="14.2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ht="14.2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ht="14.2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ht="14.2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ht="14.2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14.2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14.2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14.2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14.2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14.2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14.2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14.2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14.2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14.2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14.2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14.2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14.2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14.2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14.2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14.2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14.2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14.2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14.2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14.2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14.2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14.2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14.2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14.2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14.2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14.2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14.2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14.2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14.2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14.2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14.2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14.2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14.2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14.2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14.2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14.2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14.2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14.2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14.2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14.2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14.2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14.2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4.2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4.2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4.2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4.2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4.2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4.2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4.2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4.2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4.2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4.2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4.2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4.2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4.2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4.2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4.2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4.2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4.2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4.2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4.2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4.2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4.2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4.2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4.2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4.2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4.2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4.2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4.2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4.2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4.2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4.2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4.2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4.2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4.2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4.2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4.2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4.2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4.2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4.2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4.2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4.2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4.2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4.2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4.2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4.2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4.2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4.2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4.2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4.2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4.2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4.2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4.2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4.2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4.2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4.2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4.2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4.2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4.2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4.2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4.2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4.2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4.2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4.2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4.2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4.2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4.2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4.2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4.2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4.2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4.2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4.2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4.2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4.2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4.2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4.2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4.2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4.2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4.2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4.2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4.2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4.2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4.2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14.2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14.2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14.2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14.2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14.2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14.2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14.2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14.2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14.2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14.2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14.2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14.2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14.2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14.2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14.2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14.2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14.2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14.2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14.2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14.2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14.2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14.2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14.2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14.2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14.2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14.2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14.2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14.2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14.2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14.2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14.2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14.2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14.2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14.2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14.2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14.2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14.2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14.2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14.2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14.2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14.2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14.2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14.2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14.2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14.2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14.2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14.2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14.2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14.2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14.2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14.2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14.2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14.2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14.2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14.2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14.2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14.2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14.2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14.2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14.2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14.2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14.2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14.2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14.2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14.2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14.2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14.2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4.2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4.2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4.2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4.2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4.2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4.2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4.2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4.2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4.2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4.2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4.2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4.2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4.2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4.2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4.2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4.2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4.2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4.2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4.2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4.2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4.2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4.2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4.2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4.2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4.2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4.2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4.2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4.2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4.2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4.2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4.2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4.2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4.2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4.2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4.2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4.2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4.2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4.2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4.2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4.2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4.2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4.2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4.2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4.2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4.2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4.2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4.2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4.2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4.2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4.2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4.2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4.2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4.2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4.2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4.2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4.2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4.2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4.2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4.2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4.2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4.2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4.2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4.2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4.2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4.2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4.2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4.2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4.2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4.2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4.2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4.2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4.2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4.2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4.2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4.2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4.2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4.2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4.2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4.2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4.2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4.2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4.2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4.2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4.2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4.2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4.2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4.2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4.2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4.2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4.2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4.2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4.2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4.2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4.2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4.2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4.2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4.2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4.2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4.2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4.2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4.2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4.2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4.2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4.2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4.2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4.2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4.2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4.2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4.2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4.2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4.2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4.2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4.2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4.2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4.2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4.2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4.2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4.2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4.2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4.2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4.2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4.2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4.2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4.2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4.2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4.2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4.2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4.2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4.2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4.2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4.2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4.2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4.2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4.2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4.2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4.2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4.2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4.2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4.2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4.2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4.2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4.2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4.2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4.2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4.2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4.2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4.2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4.2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4.2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4.2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4.2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4.2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4.2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4.2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4.2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4.2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4.2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4.2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4.2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4.2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4.2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4.2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4.2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4.2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4.2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4.2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4.2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4.2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4.2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4.2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4.2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4.2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4.2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4.2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4.2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4.2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4.2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4.2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4.2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4.2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4.2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4.2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4.2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4.2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4.2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4.2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4.2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4.2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4.2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4.2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4.2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4.2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4.2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4.2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4.2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4.2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4.2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4.2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4.2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4.2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4.2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4.2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4.2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4.2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4.2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4.2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4.2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4.2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4.2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4.2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4.2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4.2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4.2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4.2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4.2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4.2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4.2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4.2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4.2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4.2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4.2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4.2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4.2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4.2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4.2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4.2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4.2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4.2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4.2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4.2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4.2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4.2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4.2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4.2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4.2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4.2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4.2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4.2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4.2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4.2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4.2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4.2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4.2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4.2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4.2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4.2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4.2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4.2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4.2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4.2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4.2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4.2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4.2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4.2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4.2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4.2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4.2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4.2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4.2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4.2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4.2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4.2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4.2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4.2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4.2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4.2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4.2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4.2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4.2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4.2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4.2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4.2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4.2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4.2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4.2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4.2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4.2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4.2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4.2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4.2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4.2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4.2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4.2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4.2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4.2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4.2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4.2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4.2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4.2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4.2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4.2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4.2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4.2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4.2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4.2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4.2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4.2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4.2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4.2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4.2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4.2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4.2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4.2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4.2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4.2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4.2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4.2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4.2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4.2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4.2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4.2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4.2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4.2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4.2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4.2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4.2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4.2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4.2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4.2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4.2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4.2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4.2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4.2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4.2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4.2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4.2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4.2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4.2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4.2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4.2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4.2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4.2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4.2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4.2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4.2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4.2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4.2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4.2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4.2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4.2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4.2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4.2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4.2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4.2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4.2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4.2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4.2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4.2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4.2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4.2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4.2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4.2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4.2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4.2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4.2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4.2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4.2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4.2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4.2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4.2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4.2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4.2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4.2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4.2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4.2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4.2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4.2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4.2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4.2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4.2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14.2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14.2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14.2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14.2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14.2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14.2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14.2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14.2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14.2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14.2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14.2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14.2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14.2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14.2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14.2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14.2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14.2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14.2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14.2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14.2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14.2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14.2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14.2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14.2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14.2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14.2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14.2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14.2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14.2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14.2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14.2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14.2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14.2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14.2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14.2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14.2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14.2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14.2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14.2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14.2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14.2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14.2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14.2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14.2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14.2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14.2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14.2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14.2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14.2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14.2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14.2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14.2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14.2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14.2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14.2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14.2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14.2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14.2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14.2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14.2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14.2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14.2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14.2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14.2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14.2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14.2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14.2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14.2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14.2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14.2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14.2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14.2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14.2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14.2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14.2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14.2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14.2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14.2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14.2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14.2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14.2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14.2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14.2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14.2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14.2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14.2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14.2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14.2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14.2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14.2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14.2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14.2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14.2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14.2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14.2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14.2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14.2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14.2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14.2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14.2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14.2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14.2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14.2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14.2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14.2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14.2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14.2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14.2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14.2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14.2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14.2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14.2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14.2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14.2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14.2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14.2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14.2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14.2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14.2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14.2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14.2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14.2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14.2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14.2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14.2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14.2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14.2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14.2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14.2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14.2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14.2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14.2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14.2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14.2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14.2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14.2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14.2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14.2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14.2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14.2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14.2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14.2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14.2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14.2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14.2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14.2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14.2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14.2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14.2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14.2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14.2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14.2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14.2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14.2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14.2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14.2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14.2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14.2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14.2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14.2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14.2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14.2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14.2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14.2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14.2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14.2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14.2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14.2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14.2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14.2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14.2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14.2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14.2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14.2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14.2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14.2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14.2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14.2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14.2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14.2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14.2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14.2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14.2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14.2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14.2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14.2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14.2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14.2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14.2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14.2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14.2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14.2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14.2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14.2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14.2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14.2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14.2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14.2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14.2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14.2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14.2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14.2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14.2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14.2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14.2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14.2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14.2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14.2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14.2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14.2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14.2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14.2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14.2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14.2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14.2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14.2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14.2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14.2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14.2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14.2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14.2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14.2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14.2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14.2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14.2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14.2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14.2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14.2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14.2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14.2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14.2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14.2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14.2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14.2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14.2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14.2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14.2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14.2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14.2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14.2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14.2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14.2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14.2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14.2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14.2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14.2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14.2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14.2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14.2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14.2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14.2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14.2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14.2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14.2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14.2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14.2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14.2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14.2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14.2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14.2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14.2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14.2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14.2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14.2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14.2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14.2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14.2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14.2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14.2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14.2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14.2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14.2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14.2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14.2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14.2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14.2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14.2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14.2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14.2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14.2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14.2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14.2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14.2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14.2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14.2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14.2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14.2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14.2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14.2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14.2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14.2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14.2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14.2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14.2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14.2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14.2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14.2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14.2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14.2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14.2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14.2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14.2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14.2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14.2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14.2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14.2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14.2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14.2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14.2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14.2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14.2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14.2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14.2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14.2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14.2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14.2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14.2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14.2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14.2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14.2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14.2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14.2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14.2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14.2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14.2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14.2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14.2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14.2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14.2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14.2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14.2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14.2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14.2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14.2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14.2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14.2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14.2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14.2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14.2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14.2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14.2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ht="14.2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mergeCells count="7">
    <mergeCell ref="B2:C2"/>
    <mergeCell ref="B3:C3"/>
    <mergeCell ref="B4:C4"/>
    <mergeCell ref="B5:C5"/>
    <mergeCell ref="B6:C6"/>
    <mergeCell ref="B7:F7"/>
    <mergeCell ref="G7:H7"/>
  </mergeCells>
  <printOptions horizontalCentered="1"/>
  <pageMargins bottom="0.7480314960629921" footer="0.0" header="0.0" left="0.31496062992125984" right="0.31496062992125984" top="0.5511811023622047"/>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27.86"/>
    <col customWidth="1" min="2" max="2" width="120.43"/>
    <col customWidth="1" min="3" max="3" width="18.0"/>
    <col customWidth="1" min="4" max="4" width="15.43"/>
    <col customWidth="1" min="5" max="5" width="18.57"/>
    <col customWidth="1" min="6" max="6" width="16.57"/>
    <col customWidth="1" min="7" max="7" width="23.29"/>
    <col customWidth="1" min="8" max="8" width="19.43"/>
    <col customWidth="1" min="9" max="9" width="18.86"/>
    <col customWidth="1" min="10" max="10" width="21.14"/>
    <col customWidth="1" min="11" max="11" width="26.57"/>
    <col customWidth="1" min="12" max="12" width="23.71"/>
    <col customWidth="1" min="13" max="13" width="26.57"/>
    <col customWidth="1" min="14" max="14" width="15.71"/>
    <col customWidth="1" min="15" max="15" width="18.0"/>
    <col customWidth="1" min="16" max="18" width="138.86"/>
    <col customWidth="1" min="19" max="19" width="14.86"/>
    <col customWidth="1" min="20" max="26" width="138.86"/>
  </cols>
  <sheetData>
    <row r="1" ht="15.75" customHeight="1">
      <c r="A1" s="97" t="s">
        <v>0</v>
      </c>
      <c r="B1" s="98" t="str">
        <f>'Bill Tracker'!B1</f>
        <v>: Sattva City</v>
      </c>
      <c r="C1" s="99"/>
      <c r="D1" s="99"/>
      <c r="E1" s="100"/>
      <c r="F1" s="99"/>
      <c r="G1" s="99"/>
      <c r="H1" s="99"/>
      <c r="I1" s="99"/>
      <c r="J1" s="99"/>
      <c r="K1" s="99"/>
      <c r="L1" s="99"/>
      <c r="M1" s="99"/>
      <c r="N1" s="99"/>
      <c r="O1" s="101"/>
      <c r="P1" s="101"/>
      <c r="Q1" s="101"/>
      <c r="R1" s="101"/>
      <c r="S1" s="101"/>
      <c r="T1" s="101"/>
      <c r="U1" s="101"/>
      <c r="V1" s="101"/>
      <c r="W1" s="101"/>
      <c r="X1" s="101"/>
      <c r="Y1" s="101"/>
      <c r="Z1" s="101"/>
    </row>
    <row r="2" ht="15.75" customHeight="1">
      <c r="A2" s="97" t="s">
        <v>4</v>
      </c>
      <c r="B2" s="98" t="str">
        <f>'Bill Tracker'!B2</f>
        <v>: Pragathi Landscapers LLP</v>
      </c>
      <c r="C2" s="99"/>
      <c r="D2" s="99"/>
      <c r="E2" s="100"/>
      <c r="F2" s="99"/>
      <c r="G2" s="99"/>
      <c r="H2" s="99"/>
      <c r="I2" s="99"/>
      <c r="J2" s="99"/>
      <c r="K2" s="99"/>
      <c r="L2" s="99"/>
      <c r="M2" s="99"/>
      <c r="N2" s="99"/>
      <c r="O2" s="101"/>
      <c r="P2" s="101"/>
      <c r="Q2" s="101"/>
      <c r="R2" s="101"/>
      <c r="S2" s="101"/>
      <c r="T2" s="101"/>
      <c r="U2" s="101"/>
      <c r="V2" s="101"/>
      <c r="W2" s="101"/>
      <c r="X2" s="101"/>
      <c r="Y2" s="101"/>
      <c r="Z2" s="101"/>
    </row>
    <row r="3" ht="15.75" customHeight="1">
      <c r="A3" s="102" t="s">
        <v>6</v>
      </c>
      <c r="B3" s="103" t="str">
        <f>'Bill Tracker'!B3</f>
        <v>: 4300006116</v>
      </c>
      <c r="C3" s="104"/>
      <c r="D3" s="104"/>
      <c r="E3" s="105"/>
      <c r="F3" s="104"/>
      <c r="G3" s="104"/>
      <c r="H3" s="104"/>
      <c r="I3" s="104"/>
      <c r="J3" s="104"/>
      <c r="K3" s="104"/>
      <c r="L3" s="104"/>
      <c r="M3" s="106"/>
      <c r="N3" s="106"/>
      <c r="O3" s="101"/>
      <c r="P3" s="101"/>
      <c r="Q3" s="101"/>
      <c r="R3" s="101"/>
      <c r="S3" s="101"/>
      <c r="T3" s="101"/>
      <c r="U3" s="101"/>
      <c r="V3" s="101"/>
      <c r="W3" s="101"/>
      <c r="X3" s="101"/>
      <c r="Y3" s="101"/>
      <c r="Z3" s="101"/>
    </row>
    <row r="4" ht="15.75" customHeight="1">
      <c r="A4" s="107" t="s">
        <v>8</v>
      </c>
      <c r="B4" s="108" t="str">
        <f>'Bill Tracker'!B4</f>
        <v>: Rs. 1,44,70,656.36/-</v>
      </c>
      <c r="C4" s="109"/>
      <c r="D4" s="109"/>
      <c r="E4" s="110"/>
      <c r="F4" s="109"/>
      <c r="G4" s="109"/>
      <c r="H4" s="109"/>
      <c r="I4" s="109"/>
      <c r="J4" s="109"/>
      <c r="K4" s="109"/>
      <c r="L4" s="109"/>
      <c r="M4" s="111"/>
      <c r="N4" s="112"/>
      <c r="O4" s="113"/>
      <c r="P4" s="101"/>
      <c r="Q4" s="101"/>
      <c r="R4" s="101"/>
      <c r="S4" s="101"/>
      <c r="T4" s="101"/>
      <c r="U4" s="101"/>
      <c r="V4" s="101"/>
      <c r="W4" s="101"/>
      <c r="X4" s="101"/>
      <c r="Y4" s="101"/>
      <c r="Z4" s="101"/>
    </row>
    <row r="5" ht="15.75" customHeight="1">
      <c r="A5" s="114" t="s">
        <v>10</v>
      </c>
      <c r="B5" s="98" t="str">
        <f>'Bill Tracker'!B5</f>
        <v>: Landscape Works</v>
      </c>
      <c r="C5" s="115"/>
      <c r="D5" s="115"/>
      <c r="E5" s="116"/>
      <c r="F5" s="115"/>
      <c r="G5" s="115"/>
      <c r="H5" s="115"/>
      <c r="I5" s="115"/>
      <c r="J5" s="115"/>
      <c r="K5" s="115"/>
      <c r="L5" s="115"/>
      <c r="M5" s="99"/>
      <c r="N5" s="117"/>
      <c r="O5" s="113"/>
      <c r="P5" s="101"/>
      <c r="Q5" s="101"/>
      <c r="R5" s="101"/>
      <c r="S5" s="101"/>
      <c r="T5" s="101"/>
      <c r="U5" s="101"/>
      <c r="V5" s="101"/>
      <c r="W5" s="101"/>
      <c r="X5" s="101"/>
      <c r="Y5" s="101"/>
      <c r="Z5" s="101"/>
    </row>
    <row r="6" ht="15.75" customHeight="1">
      <c r="A6" s="118" t="s">
        <v>12</v>
      </c>
      <c r="B6" s="97" t="str">
        <f>'Bill Tracker'!B6</f>
        <v>: 05</v>
      </c>
      <c r="C6" s="99"/>
      <c r="D6" s="99"/>
      <c r="E6" s="100"/>
      <c r="F6" s="99"/>
      <c r="G6" s="99"/>
      <c r="H6" s="99"/>
      <c r="I6" s="99"/>
      <c r="J6" s="99"/>
      <c r="K6" s="99"/>
      <c r="L6" s="99"/>
      <c r="M6" s="99"/>
      <c r="N6" s="117"/>
      <c r="O6" s="113"/>
      <c r="P6" s="101"/>
      <c r="Q6" s="101"/>
      <c r="R6" s="101"/>
      <c r="S6" s="101"/>
      <c r="T6" s="101"/>
      <c r="U6" s="101"/>
      <c r="V6" s="101"/>
      <c r="W6" s="101"/>
      <c r="X6" s="101"/>
      <c r="Y6" s="101"/>
      <c r="Z6" s="101"/>
    </row>
    <row r="7" ht="15.75" customHeight="1">
      <c r="A7" s="119" t="s">
        <v>14</v>
      </c>
      <c r="B7" s="120" t="str">
        <f>'Bill Tracker'!B7</f>
        <v>: 07.05.2025 to 04.07.2025</v>
      </c>
      <c r="C7" s="121"/>
      <c r="D7" s="121"/>
      <c r="E7" s="122"/>
      <c r="F7" s="121"/>
      <c r="G7" s="121"/>
      <c r="H7" s="121"/>
      <c r="I7" s="121"/>
      <c r="J7" s="121"/>
      <c r="K7" s="121"/>
      <c r="L7" s="121"/>
      <c r="M7" s="123"/>
      <c r="N7" s="124"/>
      <c r="O7" s="113"/>
      <c r="P7" s="101"/>
      <c r="Q7" s="101"/>
      <c r="R7" s="101"/>
      <c r="S7" s="101"/>
      <c r="T7" s="101"/>
      <c r="U7" s="101"/>
      <c r="V7" s="101"/>
      <c r="W7" s="101"/>
      <c r="X7" s="101"/>
      <c r="Y7" s="101"/>
      <c r="Z7" s="101"/>
    </row>
    <row r="8" ht="15.75" customHeight="1">
      <c r="A8" s="125" t="s">
        <v>80</v>
      </c>
      <c r="B8" s="126"/>
      <c r="C8" s="126"/>
      <c r="D8" s="126"/>
      <c r="E8" s="126"/>
      <c r="F8" s="126"/>
      <c r="G8" s="126"/>
      <c r="H8" s="126"/>
      <c r="I8" s="126"/>
      <c r="J8" s="126"/>
      <c r="K8" s="126"/>
      <c r="L8" s="126"/>
      <c r="M8" s="126"/>
      <c r="N8" s="127"/>
      <c r="O8" s="128"/>
      <c r="P8" s="129"/>
      <c r="Q8" s="129"/>
      <c r="R8" s="129"/>
      <c r="S8" s="129"/>
      <c r="T8" s="129"/>
      <c r="U8" s="129"/>
      <c r="V8" s="129"/>
      <c r="W8" s="129"/>
      <c r="X8" s="129"/>
      <c r="Y8" s="129"/>
      <c r="Z8" s="129"/>
    </row>
    <row r="9" ht="15.75" customHeight="1">
      <c r="A9" s="130" t="s">
        <v>81</v>
      </c>
      <c r="B9" s="131" t="s">
        <v>82</v>
      </c>
      <c r="C9" s="131" t="s">
        <v>83</v>
      </c>
      <c r="D9" s="131" t="s">
        <v>84</v>
      </c>
      <c r="E9" s="132" t="s">
        <v>85</v>
      </c>
      <c r="F9" s="131" t="s">
        <v>86</v>
      </c>
      <c r="G9" s="131" t="s">
        <v>87</v>
      </c>
      <c r="H9" s="133" t="s">
        <v>88</v>
      </c>
      <c r="I9" s="63"/>
      <c r="J9" s="58"/>
      <c r="K9" s="133" t="s">
        <v>87</v>
      </c>
      <c r="L9" s="63"/>
      <c r="M9" s="58"/>
      <c r="N9" s="134" t="s">
        <v>89</v>
      </c>
      <c r="O9" s="128"/>
      <c r="P9" s="129"/>
      <c r="Q9" s="129"/>
      <c r="R9" s="129"/>
      <c r="S9" s="129"/>
      <c r="T9" s="129"/>
      <c r="U9" s="129"/>
      <c r="V9" s="129"/>
      <c r="W9" s="129"/>
      <c r="X9" s="129"/>
      <c r="Y9" s="129"/>
      <c r="Z9" s="129"/>
    </row>
    <row r="10" ht="15.75" customHeight="1">
      <c r="A10" s="135"/>
      <c r="B10" s="136"/>
      <c r="C10" s="136"/>
      <c r="D10" s="136"/>
      <c r="E10" s="136"/>
      <c r="F10" s="136"/>
      <c r="G10" s="136"/>
      <c r="H10" s="137" t="s">
        <v>90</v>
      </c>
      <c r="I10" s="137" t="s">
        <v>91</v>
      </c>
      <c r="J10" s="137" t="s">
        <v>92</v>
      </c>
      <c r="K10" s="137" t="s">
        <v>90</v>
      </c>
      <c r="L10" s="137" t="s">
        <v>91</v>
      </c>
      <c r="M10" s="137" t="s">
        <v>92</v>
      </c>
      <c r="N10" s="134"/>
      <c r="O10" s="128"/>
      <c r="P10" s="129"/>
      <c r="Q10" s="138"/>
      <c r="R10" s="129"/>
      <c r="S10" s="129"/>
      <c r="T10" s="129"/>
      <c r="U10" s="129"/>
      <c r="V10" s="129"/>
      <c r="W10" s="129"/>
      <c r="X10" s="129"/>
      <c r="Y10" s="129"/>
      <c r="Z10" s="129"/>
    </row>
    <row r="11" ht="15.75" customHeight="1">
      <c r="A11" s="139">
        <v>10.0</v>
      </c>
      <c r="B11" s="140" t="s">
        <v>93</v>
      </c>
      <c r="C11" s="141"/>
      <c r="D11" s="142"/>
      <c r="E11" s="143"/>
      <c r="F11" s="142"/>
      <c r="G11" s="142"/>
      <c r="H11" s="144"/>
      <c r="I11" s="144"/>
      <c r="J11" s="144"/>
      <c r="K11" s="144"/>
      <c r="L11" s="144"/>
      <c r="M11" s="144"/>
      <c r="N11" s="145"/>
      <c r="O11" s="128"/>
      <c r="P11" s="129"/>
      <c r="Q11" s="146"/>
      <c r="R11" s="129"/>
      <c r="S11" s="129"/>
      <c r="T11" s="129"/>
      <c r="U11" s="129"/>
      <c r="V11" s="129"/>
      <c r="W11" s="129"/>
      <c r="X11" s="129"/>
      <c r="Y11" s="129"/>
      <c r="Z11" s="129"/>
    </row>
    <row r="12" ht="15.75" customHeight="1">
      <c r="A12" s="147">
        <v>10.0</v>
      </c>
      <c r="B12" s="148" t="s">
        <v>94</v>
      </c>
      <c r="C12" s="149">
        <v>5.5008371E7</v>
      </c>
      <c r="D12" s="150" t="s">
        <v>95</v>
      </c>
      <c r="E12" s="151">
        <v>6230.157</v>
      </c>
      <c r="F12" s="150">
        <v>60.0</v>
      </c>
      <c r="G12" s="151">
        <f t="shared" ref="G12:G27" si="1">+E12*F12</f>
        <v>373809.42</v>
      </c>
      <c r="H12" s="152">
        <v>269.48732</v>
      </c>
      <c r="I12" s="153">
        <f t="shared" ref="I12:I27" si="2">+J12-H12</f>
        <v>0</v>
      </c>
      <c r="J12" s="152">
        <f>'M BOOK'!I410</f>
        <v>269.48732</v>
      </c>
      <c r="K12" s="154">
        <f t="shared" ref="K12:K27" si="3">+F12*H12</f>
        <v>16169.2392</v>
      </c>
      <c r="L12" s="155">
        <f t="shared" ref="L12:L27" si="4">+F12*I12</f>
        <v>0</v>
      </c>
      <c r="M12" s="154">
        <f t="shared" ref="M12:M27" si="5">+J12*F12</f>
        <v>16169.2392</v>
      </c>
      <c r="N12" s="156"/>
      <c r="O12" s="157">
        <f t="shared" ref="O12:O40" si="6">E12-J12</f>
        <v>5960.66968</v>
      </c>
      <c r="P12" s="129"/>
      <c r="Q12" s="129"/>
      <c r="R12" s="129"/>
      <c r="S12" s="129"/>
      <c r="T12" s="129"/>
      <c r="U12" s="129"/>
      <c r="V12" s="129"/>
      <c r="W12" s="129"/>
      <c r="X12" s="129"/>
      <c r="Y12" s="129"/>
      <c r="Z12" s="129"/>
    </row>
    <row r="13" ht="15.75" customHeight="1">
      <c r="A13" s="147">
        <v>20.0</v>
      </c>
      <c r="B13" s="148" t="s">
        <v>96</v>
      </c>
      <c r="C13" s="149">
        <v>5.5007038E7</v>
      </c>
      <c r="D13" s="150" t="s">
        <v>97</v>
      </c>
      <c r="E13" s="151">
        <v>623.016</v>
      </c>
      <c r="F13" s="150">
        <v>4950.0</v>
      </c>
      <c r="G13" s="151">
        <f t="shared" si="1"/>
        <v>3083929.2</v>
      </c>
      <c r="H13" s="152">
        <v>210.01479287</v>
      </c>
      <c r="I13" s="153">
        <f t="shared" si="2"/>
        <v>-1.0125</v>
      </c>
      <c r="J13" s="152">
        <f>'M BOOK'!I196</f>
        <v>209.0022929</v>
      </c>
      <c r="K13" s="154">
        <f t="shared" si="3"/>
        <v>1039573.225</v>
      </c>
      <c r="L13" s="155">
        <f t="shared" si="4"/>
        <v>-5011.875</v>
      </c>
      <c r="M13" s="154">
        <f t="shared" si="5"/>
        <v>1034561.35</v>
      </c>
      <c r="N13" s="156"/>
      <c r="O13" s="157">
        <f t="shared" si="6"/>
        <v>414.0137071</v>
      </c>
      <c r="P13" s="129"/>
      <c r="Q13" s="129"/>
      <c r="R13" s="129"/>
      <c r="S13" s="129"/>
      <c r="T13" s="129"/>
      <c r="U13" s="129"/>
      <c r="V13" s="129"/>
      <c r="W13" s="129"/>
      <c r="X13" s="129"/>
      <c r="Y13" s="129"/>
      <c r="Z13" s="129"/>
    </row>
    <row r="14" ht="15.75" customHeight="1">
      <c r="A14" s="147">
        <v>30.0</v>
      </c>
      <c r="B14" s="148" t="s">
        <v>98</v>
      </c>
      <c r="C14" s="149">
        <v>6.50003E7</v>
      </c>
      <c r="D14" s="150" t="s">
        <v>95</v>
      </c>
      <c r="E14" s="151">
        <v>225.0</v>
      </c>
      <c r="F14" s="150">
        <v>3230.0</v>
      </c>
      <c r="G14" s="151">
        <f t="shared" si="1"/>
        <v>726750</v>
      </c>
      <c r="H14" s="152">
        <v>211.5</v>
      </c>
      <c r="I14" s="153">
        <f t="shared" si="2"/>
        <v>0</v>
      </c>
      <c r="J14" s="152">
        <f>'M BOOK'!I355</f>
        <v>211.5</v>
      </c>
      <c r="K14" s="154">
        <f t="shared" si="3"/>
        <v>683145</v>
      </c>
      <c r="L14" s="155">
        <f t="shared" si="4"/>
        <v>0</v>
      </c>
      <c r="M14" s="154">
        <f t="shared" si="5"/>
        <v>683145</v>
      </c>
      <c r="N14" s="156"/>
      <c r="O14" s="157">
        <f t="shared" si="6"/>
        <v>13.5</v>
      </c>
      <c r="P14" s="158"/>
      <c r="Q14" s="129"/>
      <c r="R14" s="129"/>
      <c r="S14" s="129"/>
      <c r="T14" s="129"/>
      <c r="U14" s="129"/>
      <c r="V14" s="129"/>
      <c r="W14" s="129"/>
      <c r="X14" s="129"/>
      <c r="Y14" s="129"/>
      <c r="Z14" s="129"/>
    </row>
    <row r="15" ht="15.75" customHeight="1">
      <c r="A15" s="147">
        <v>40.0</v>
      </c>
      <c r="B15" s="148" t="s">
        <v>99</v>
      </c>
      <c r="C15" s="149">
        <v>6.50003E7</v>
      </c>
      <c r="D15" s="150" t="s">
        <v>95</v>
      </c>
      <c r="E15" s="151">
        <v>0.001</v>
      </c>
      <c r="F15" s="150">
        <v>3230.0</v>
      </c>
      <c r="G15" s="151">
        <f t="shared" si="1"/>
        <v>3.23</v>
      </c>
      <c r="H15" s="152"/>
      <c r="I15" s="153">
        <f t="shared" si="2"/>
        <v>0</v>
      </c>
      <c r="J15" s="152"/>
      <c r="K15" s="154">
        <f t="shared" si="3"/>
        <v>0</v>
      </c>
      <c r="L15" s="155">
        <f t="shared" si="4"/>
        <v>0</v>
      </c>
      <c r="M15" s="154">
        <f t="shared" si="5"/>
        <v>0</v>
      </c>
      <c r="N15" s="156"/>
      <c r="O15" s="157">
        <f t="shared" si="6"/>
        <v>0.001</v>
      </c>
      <c r="P15" s="158"/>
      <c r="Q15" s="129"/>
      <c r="R15" s="129"/>
      <c r="S15" s="129"/>
      <c r="T15" s="129"/>
      <c r="U15" s="129"/>
      <c r="V15" s="129"/>
      <c r="W15" s="129"/>
      <c r="X15" s="129"/>
      <c r="Y15" s="129"/>
      <c r="Z15" s="129"/>
    </row>
    <row r="16" ht="15.75" customHeight="1">
      <c r="A16" s="147">
        <v>50.0</v>
      </c>
      <c r="B16" s="148" t="s">
        <v>100</v>
      </c>
      <c r="C16" s="149">
        <v>5.3003478E7</v>
      </c>
      <c r="D16" s="150" t="s">
        <v>101</v>
      </c>
      <c r="E16" s="151">
        <v>2318.5</v>
      </c>
      <c r="F16" s="150">
        <v>475.0</v>
      </c>
      <c r="G16" s="151">
        <f t="shared" si="1"/>
        <v>1101287.5</v>
      </c>
      <c r="H16" s="152">
        <v>1089.1807999999999</v>
      </c>
      <c r="I16" s="153">
        <f t="shared" si="2"/>
        <v>22.66</v>
      </c>
      <c r="J16" s="152">
        <f>'M BOOK'!I96</f>
        <v>1111.8408</v>
      </c>
      <c r="K16" s="154">
        <f t="shared" si="3"/>
        <v>517360.88</v>
      </c>
      <c r="L16" s="155">
        <f t="shared" si="4"/>
        <v>10763.5</v>
      </c>
      <c r="M16" s="154">
        <f t="shared" si="5"/>
        <v>528124.38</v>
      </c>
      <c r="N16" s="156"/>
      <c r="O16" s="157">
        <f t="shared" si="6"/>
        <v>1206.6592</v>
      </c>
      <c r="P16" s="158"/>
      <c r="Q16" s="129"/>
      <c r="R16" s="129"/>
      <c r="S16" s="129"/>
      <c r="T16" s="129"/>
      <c r="U16" s="129"/>
      <c r="V16" s="129"/>
      <c r="W16" s="129"/>
      <c r="X16" s="129"/>
      <c r="Y16" s="129"/>
      <c r="Z16" s="129"/>
    </row>
    <row r="17" ht="15.75" customHeight="1">
      <c r="A17" s="147">
        <v>60.0</v>
      </c>
      <c r="B17" s="148" t="s">
        <v>102</v>
      </c>
      <c r="C17" s="149">
        <v>5.3003479E7</v>
      </c>
      <c r="D17" s="150" t="s">
        <v>101</v>
      </c>
      <c r="E17" s="151">
        <v>1364.75</v>
      </c>
      <c r="F17" s="159">
        <v>450.0</v>
      </c>
      <c r="G17" s="151">
        <f t="shared" si="1"/>
        <v>614137.5</v>
      </c>
      <c r="H17" s="152">
        <v>1143.7395</v>
      </c>
      <c r="I17" s="153">
        <f t="shared" si="2"/>
        <v>22.66</v>
      </c>
      <c r="J17" s="152">
        <f>'M BOOK'!I130</f>
        <v>1166.3995</v>
      </c>
      <c r="K17" s="154">
        <f t="shared" si="3"/>
        <v>514682.775</v>
      </c>
      <c r="L17" s="155">
        <f t="shared" si="4"/>
        <v>10197</v>
      </c>
      <c r="M17" s="154">
        <f t="shared" si="5"/>
        <v>524879.775</v>
      </c>
      <c r="N17" s="156"/>
      <c r="O17" s="157">
        <f t="shared" si="6"/>
        <v>198.3505</v>
      </c>
      <c r="P17" s="158"/>
      <c r="Q17" s="129"/>
      <c r="R17" s="129"/>
      <c r="S17" s="129">
        <v>1292.24</v>
      </c>
      <c r="T17" s="129"/>
      <c r="U17" s="129"/>
      <c r="V17" s="129"/>
      <c r="W17" s="129"/>
      <c r="X17" s="129"/>
      <c r="Y17" s="129"/>
      <c r="Z17" s="129"/>
    </row>
    <row r="18" ht="15.75" customHeight="1">
      <c r="A18" s="147">
        <v>70.0</v>
      </c>
      <c r="B18" s="148" t="s">
        <v>103</v>
      </c>
      <c r="C18" s="149">
        <v>5.5003457E7</v>
      </c>
      <c r="D18" s="150" t="s">
        <v>104</v>
      </c>
      <c r="E18" s="151">
        <v>0.001</v>
      </c>
      <c r="F18" s="159">
        <v>72.0</v>
      </c>
      <c r="G18" s="151">
        <f t="shared" si="1"/>
        <v>0.072</v>
      </c>
      <c r="H18" s="152"/>
      <c r="I18" s="153">
        <f t="shared" si="2"/>
        <v>0</v>
      </c>
      <c r="J18" s="152"/>
      <c r="K18" s="154">
        <f t="shared" si="3"/>
        <v>0</v>
      </c>
      <c r="L18" s="155">
        <f t="shared" si="4"/>
        <v>0</v>
      </c>
      <c r="M18" s="154">
        <f t="shared" si="5"/>
        <v>0</v>
      </c>
      <c r="N18" s="156"/>
      <c r="O18" s="157">
        <f t="shared" si="6"/>
        <v>0.001</v>
      </c>
      <c r="P18" s="158"/>
      <c r="Q18" s="129"/>
      <c r="R18" s="129"/>
      <c r="S18" s="129"/>
      <c r="T18" s="129"/>
      <c r="U18" s="129"/>
      <c r="V18" s="129"/>
      <c r="W18" s="129"/>
      <c r="X18" s="129"/>
      <c r="Y18" s="129"/>
      <c r="Z18" s="129"/>
    </row>
    <row r="19" ht="15.75" customHeight="1">
      <c r="A19" s="147">
        <v>80.0</v>
      </c>
      <c r="B19" s="148" t="s">
        <v>105</v>
      </c>
      <c r="C19" s="149">
        <v>5.500775E7</v>
      </c>
      <c r="D19" s="150" t="s">
        <v>95</v>
      </c>
      <c r="E19" s="151">
        <v>0.001</v>
      </c>
      <c r="F19" s="159">
        <v>1065.0</v>
      </c>
      <c r="G19" s="151">
        <f t="shared" si="1"/>
        <v>1.065</v>
      </c>
      <c r="H19" s="152">
        <v>0.0</v>
      </c>
      <c r="I19" s="153">
        <f t="shared" si="2"/>
        <v>0</v>
      </c>
      <c r="J19" s="152">
        <v>0.0</v>
      </c>
      <c r="K19" s="154">
        <f t="shared" si="3"/>
        <v>0</v>
      </c>
      <c r="L19" s="155">
        <f t="shared" si="4"/>
        <v>0</v>
      </c>
      <c r="M19" s="154">
        <f t="shared" si="5"/>
        <v>0</v>
      </c>
      <c r="N19" s="156"/>
      <c r="O19" s="157">
        <f t="shared" si="6"/>
        <v>0.001</v>
      </c>
      <c r="P19" s="158"/>
      <c r="Q19" s="129"/>
      <c r="R19" s="129"/>
      <c r="S19" s="129"/>
      <c r="T19" s="129"/>
      <c r="U19" s="129"/>
      <c r="V19" s="129"/>
      <c r="W19" s="129"/>
      <c r="X19" s="129"/>
      <c r="Y19" s="129"/>
      <c r="Z19" s="129"/>
    </row>
    <row r="20" ht="15.75" customHeight="1">
      <c r="A20" s="147">
        <v>90.0</v>
      </c>
      <c r="B20" s="148" t="s">
        <v>106</v>
      </c>
      <c r="C20" s="149">
        <v>5.2000566E7</v>
      </c>
      <c r="D20" s="150" t="s">
        <v>95</v>
      </c>
      <c r="E20" s="151">
        <v>0.001</v>
      </c>
      <c r="F20" s="159">
        <v>1136.0</v>
      </c>
      <c r="G20" s="151">
        <f t="shared" si="1"/>
        <v>1.136</v>
      </c>
      <c r="H20" s="152"/>
      <c r="I20" s="153">
        <f t="shared" si="2"/>
        <v>0</v>
      </c>
      <c r="J20" s="152"/>
      <c r="K20" s="154">
        <f t="shared" si="3"/>
        <v>0</v>
      </c>
      <c r="L20" s="155">
        <f t="shared" si="4"/>
        <v>0</v>
      </c>
      <c r="M20" s="154">
        <f t="shared" si="5"/>
        <v>0</v>
      </c>
      <c r="N20" s="156"/>
      <c r="O20" s="157">
        <f t="shared" si="6"/>
        <v>0.001</v>
      </c>
      <c r="P20" s="158"/>
      <c r="Q20" s="129"/>
      <c r="R20" s="129"/>
      <c r="S20" s="129"/>
      <c r="T20" s="129"/>
      <c r="U20" s="129"/>
      <c r="V20" s="129"/>
      <c r="W20" s="129"/>
      <c r="X20" s="129"/>
      <c r="Y20" s="129"/>
      <c r="Z20" s="129"/>
    </row>
    <row r="21" ht="15.75" customHeight="1">
      <c r="A21" s="147">
        <v>100.0</v>
      </c>
      <c r="B21" s="148" t="s">
        <v>107</v>
      </c>
      <c r="C21" s="149">
        <v>5.2000566E7</v>
      </c>
      <c r="D21" s="150" t="s">
        <v>95</v>
      </c>
      <c r="E21" s="151">
        <v>0.001</v>
      </c>
      <c r="F21" s="159">
        <v>1136.0</v>
      </c>
      <c r="G21" s="151">
        <f t="shared" si="1"/>
        <v>1.136</v>
      </c>
      <c r="H21" s="152"/>
      <c r="I21" s="153">
        <f t="shared" si="2"/>
        <v>0</v>
      </c>
      <c r="J21" s="152"/>
      <c r="K21" s="154">
        <f t="shared" si="3"/>
        <v>0</v>
      </c>
      <c r="L21" s="155">
        <f t="shared" si="4"/>
        <v>0</v>
      </c>
      <c r="M21" s="154">
        <f t="shared" si="5"/>
        <v>0</v>
      </c>
      <c r="N21" s="156"/>
      <c r="O21" s="157">
        <f t="shared" si="6"/>
        <v>0.001</v>
      </c>
      <c r="P21" s="158"/>
      <c r="Q21" s="129"/>
      <c r="R21" s="129"/>
      <c r="S21" s="129"/>
      <c r="T21" s="129"/>
      <c r="U21" s="129"/>
      <c r="V21" s="129"/>
      <c r="W21" s="129"/>
      <c r="X21" s="129"/>
      <c r="Y21" s="129"/>
      <c r="Z21" s="129"/>
    </row>
    <row r="22" ht="15.75" customHeight="1">
      <c r="A22" s="147">
        <v>110.0</v>
      </c>
      <c r="B22" s="148" t="s">
        <v>108</v>
      </c>
      <c r="C22" s="149">
        <v>5.500565E7</v>
      </c>
      <c r="D22" s="150" t="s">
        <v>101</v>
      </c>
      <c r="E22" s="151">
        <v>0.001</v>
      </c>
      <c r="F22" s="159">
        <v>1080.0</v>
      </c>
      <c r="G22" s="151">
        <f t="shared" si="1"/>
        <v>1.08</v>
      </c>
      <c r="H22" s="152"/>
      <c r="I22" s="153">
        <f t="shared" si="2"/>
        <v>0</v>
      </c>
      <c r="J22" s="152"/>
      <c r="K22" s="154">
        <f t="shared" si="3"/>
        <v>0</v>
      </c>
      <c r="L22" s="155">
        <f t="shared" si="4"/>
        <v>0</v>
      </c>
      <c r="M22" s="154">
        <f t="shared" si="5"/>
        <v>0</v>
      </c>
      <c r="N22" s="156"/>
      <c r="O22" s="157">
        <f t="shared" si="6"/>
        <v>0.001</v>
      </c>
      <c r="P22" s="158"/>
      <c r="Q22" s="129"/>
      <c r="R22" s="129"/>
      <c r="S22" s="129"/>
      <c r="T22" s="129"/>
      <c r="U22" s="129"/>
      <c r="V22" s="129"/>
      <c r="W22" s="129"/>
      <c r="X22" s="129"/>
      <c r="Y22" s="129"/>
      <c r="Z22" s="129"/>
    </row>
    <row r="23" ht="15.75" customHeight="1">
      <c r="A23" s="147">
        <v>120.0</v>
      </c>
      <c r="B23" s="148" t="s">
        <v>109</v>
      </c>
      <c r="C23" s="149">
        <v>5.500565E7</v>
      </c>
      <c r="D23" s="150" t="s">
        <v>101</v>
      </c>
      <c r="E23" s="151">
        <v>0.001</v>
      </c>
      <c r="F23" s="159">
        <v>1165.0</v>
      </c>
      <c r="G23" s="151">
        <f t="shared" si="1"/>
        <v>1.165</v>
      </c>
      <c r="H23" s="152"/>
      <c r="I23" s="153">
        <f t="shared" si="2"/>
        <v>0</v>
      </c>
      <c r="J23" s="152"/>
      <c r="K23" s="154">
        <f t="shared" si="3"/>
        <v>0</v>
      </c>
      <c r="L23" s="155">
        <f t="shared" si="4"/>
        <v>0</v>
      </c>
      <c r="M23" s="154">
        <f t="shared" si="5"/>
        <v>0</v>
      </c>
      <c r="N23" s="156"/>
      <c r="O23" s="157">
        <f t="shared" si="6"/>
        <v>0.001</v>
      </c>
      <c r="P23" s="158"/>
      <c r="Q23" s="129"/>
      <c r="R23" s="129"/>
      <c r="S23" s="129"/>
      <c r="T23" s="129"/>
      <c r="U23" s="129"/>
      <c r="V23" s="129"/>
      <c r="W23" s="129"/>
      <c r="X23" s="129"/>
      <c r="Y23" s="129"/>
      <c r="Z23" s="129"/>
    </row>
    <row r="24" ht="15.75" customHeight="1">
      <c r="A24" s="147">
        <v>130.0</v>
      </c>
      <c r="B24" s="148" t="s">
        <v>110</v>
      </c>
      <c r="C24" s="149">
        <v>5.3003477E7</v>
      </c>
      <c r="D24" s="150" t="s">
        <v>95</v>
      </c>
      <c r="E24" s="151">
        <v>962.628</v>
      </c>
      <c r="F24" s="159">
        <v>410.0</v>
      </c>
      <c r="G24" s="151">
        <f t="shared" si="1"/>
        <v>394677.48</v>
      </c>
      <c r="H24" s="152">
        <v>771.5695095000001</v>
      </c>
      <c r="I24" s="153">
        <f t="shared" si="2"/>
        <v>1066.500183</v>
      </c>
      <c r="J24" s="152">
        <f>'M BOOK'!I268</f>
        <v>1838.069693</v>
      </c>
      <c r="K24" s="154">
        <f t="shared" si="3"/>
        <v>316343.4989</v>
      </c>
      <c r="L24" s="155">
        <f t="shared" si="4"/>
        <v>437265.0751</v>
      </c>
      <c r="M24" s="154">
        <f t="shared" si="5"/>
        <v>753608.574</v>
      </c>
      <c r="N24" s="156"/>
      <c r="O24" s="157">
        <f t="shared" si="6"/>
        <v>-875.4416926</v>
      </c>
      <c r="P24" s="158"/>
      <c r="Q24" s="129"/>
      <c r="R24" s="129"/>
      <c r="S24" s="129"/>
      <c r="T24" s="129"/>
      <c r="U24" s="129"/>
      <c r="V24" s="129"/>
      <c r="W24" s="129"/>
      <c r="X24" s="129"/>
      <c r="Y24" s="129"/>
      <c r="Z24" s="129"/>
    </row>
    <row r="25" ht="41.25" customHeight="1">
      <c r="A25" s="147">
        <v>140.0</v>
      </c>
      <c r="B25" s="148" t="s">
        <v>111</v>
      </c>
      <c r="C25" s="149">
        <v>5.5004902E7</v>
      </c>
      <c r="D25" s="150" t="s">
        <v>95</v>
      </c>
      <c r="E25" s="151">
        <v>0.001</v>
      </c>
      <c r="F25" s="159">
        <v>5800.0</v>
      </c>
      <c r="G25" s="151">
        <f t="shared" si="1"/>
        <v>5.8</v>
      </c>
      <c r="H25" s="152"/>
      <c r="I25" s="153">
        <f t="shared" si="2"/>
        <v>0</v>
      </c>
      <c r="J25" s="152"/>
      <c r="K25" s="154">
        <f t="shared" si="3"/>
        <v>0</v>
      </c>
      <c r="L25" s="155">
        <f t="shared" si="4"/>
        <v>0</v>
      </c>
      <c r="M25" s="154">
        <f t="shared" si="5"/>
        <v>0</v>
      </c>
      <c r="N25" s="156"/>
      <c r="O25" s="157">
        <f t="shared" si="6"/>
        <v>0.001</v>
      </c>
      <c r="P25" s="158"/>
      <c r="Q25" s="129"/>
      <c r="R25" s="129"/>
      <c r="S25" s="129"/>
      <c r="T25" s="129"/>
      <c r="U25" s="129"/>
      <c r="V25" s="129"/>
      <c r="W25" s="129"/>
      <c r="X25" s="129"/>
      <c r="Y25" s="129"/>
      <c r="Z25" s="129"/>
    </row>
    <row r="26" ht="15.75" customHeight="1">
      <c r="A26" s="147">
        <v>150.0</v>
      </c>
      <c r="B26" s="148" t="s">
        <v>112</v>
      </c>
      <c r="C26" s="149">
        <v>5.5009607E7</v>
      </c>
      <c r="D26" s="150" t="s">
        <v>95</v>
      </c>
      <c r="E26" s="151">
        <v>1051.058</v>
      </c>
      <c r="F26" s="159">
        <v>115.0</v>
      </c>
      <c r="G26" s="151">
        <f t="shared" si="1"/>
        <v>120871.67</v>
      </c>
      <c r="H26" s="152">
        <v>2467.1710629</v>
      </c>
      <c r="I26" s="153">
        <f t="shared" si="2"/>
        <v>620.769919</v>
      </c>
      <c r="J26" s="152">
        <f>'M BOOK'!I389</f>
        <v>3087.940982</v>
      </c>
      <c r="K26" s="154">
        <f t="shared" si="3"/>
        <v>283724.6722</v>
      </c>
      <c r="L26" s="155">
        <f t="shared" si="4"/>
        <v>71388.54069</v>
      </c>
      <c r="M26" s="154">
        <f t="shared" si="5"/>
        <v>355113.2129</v>
      </c>
      <c r="N26" s="156"/>
      <c r="O26" s="157">
        <f t="shared" si="6"/>
        <v>-2036.882982</v>
      </c>
      <c r="P26" s="158"/>
      <c r="Q26" s="129"/>
      <c r="R26" s="129"/>
      <c r="S26" s="129"/>
      <c r="T26" s="129"/>
      <c r="U26" s="129"/>
      <c r="V26" s="129"/>
      <c r="W26" s="129"/>
      <c r="X26" s="129"/>
      <c r="Y26" s="129"/>
      <c r="Z26" s="129"/>
    </row>
    <row r="27" ht="15.75" customHeight="1">
      <c r="A27" s="147">
        <v>160.0</v>
      </c>
      <c r="B27" s="148" t="s">
        <v>113</v>
      </c>
      <c r="C27" s="149">
        <v>5.5007653E7</v>
      </c>
      <c r="D27" s="150" t="s">
        <v>101</v>
      </c>
      <c r="E27" s="151">
        <v>210.8</v>
      </c>
      <c r="F27" s="159">
        <v>60.0</v>
      </c>
      <c r="G27" s="151">
        <f t="shared" si="1"/>
        <v>12648</v>
      </c>
      <c r="H27" s="152">
        <v>357.8</v>
      </c>
      <c r="I27" s="153">
        <f t="shared" si="2"/>
        <v>0</v>
      </c>
      <c r="J27" s="152">
        <f>'M BOOK'!I400</f>
        <v>357.8</v>
      </c>
      <c r="K27" s="154">
        <f t="shared" si="3"/>
        <v>21468</v>
      </c>
      <c r="L27" s="155">
        <f t="shared" si="4"/>
        <v>0</v>
      </c>
      <c r="M27" s="154">
        <f t="shared" si="5"/>
        <v>21468</v>
      </c>
      <c r="N27" s="156"/>
      <c r="O27" s="157">
        <f t="shared" si="6"/>
        <v>-147</v>
      </c>
      <c r="P27" s="158"/>
      <c r="Q27" s="129"/>
      <c r="R27" s="129"/>
      <c r="S27" s="129"/>
      <c r="T27" s="129"/>
      <c r="U27" s="129"/>
      <c r="V27" s="129"/>
      <c r="W27" s="129"/>
      <c r="X27" s="129"/>
      <c r="Y27" s="129"/>
      <c r="Z27" s="129"/>
    </row>
    <row r="28" ht="15.75" customHeight="1">
      <c r="A28" s="139">
        <v>20.0</v>
      </c>
      <c r="B28" s="140" t="s">
        <v>114</v>
      </c>
      <c r="C28" s="141"/>
      <c r="D28" s="142"/>
      <c r="E28" s="143"/>
      <c r="F28" s="142"/>
      <c r="G28" s="142"/>
      <c r="H28" s="142"/>
      <c r="I28" s="142"/>
      <c r="J28" s="142"/>
      <c r="K28" s="142"/>
      <c r="L28" s="160"/>
      <c r="M28" s="142"/>
      <c r="N28" s="161"/>
      <c r="O28" s="157">
        <f t="shared" si="6"/>
        <v>0</v>
      </c>
      <c r="P28" s="129"/>
      <c r="Q28" s="146"/>
      <c r="R28" s="129"/>
      <c r="S28" s="129"/>
      <c r="T28" s="129"/>
      <c r="U28" s="129"/>
      <c r="V28" s="129"/>
      <c r="W28" s="129"/>
      <c r="X28" s="129"/>
      <c r="Y28" s="129"/>
      <c r="Z28" s="129"/>
    </row>
    <row r="29" ht="15.75" customHeight="1">
      <c r="A29" s="147">
        <v>10.0</v>
      </c>
      <c r="B29" s="148" t="s">
        <v>115</v>
      </c>
      <c r="C29" s="149">
        <v>5.5007561E7</v>
      </c>
      <c r="D29" s="150" t="s">
        <v>97</v>
      </c>
      <c r="E29" s="151">
        <v>1654.823</v>
      </c>
      <c r="F29" s="159">
        <v>2050.0</v>
      </c>
      <c r="G29" s="151">
        <f t="shared" ref="G29:G38" si="7">+E29*F29</f>
        <v>3392387.15</v>
      </c>
      <c r="H29" s="152">
        <v>939.126100045</v>
      </c>
      <c r="I29" s="153">
        <f t="shared" ref="I29:I38" si="8">+J29-H29</f>
        <v>3.91111848</v>
      </c>
      <c r="J29" s="152">
        <f>'M BOOK'!I69</f>
        <v>943.0372185</v>
      </c>
      <c r="K29" s="154">
        <f t="shared" ref="K29:K38" si="9">+F29*H29</f>
        <v>1925208.505</v>
      </c>
      <c r="L29" s="155">
        <f t="shared" ref="L29:L38" si="10">+F29*I29</f>
        <v>8017.792884</v>
      </c>
      <c r="M29" s="154">
        <f t="shared" ref="M29:M38" si="11">+J29*F29</f>
        <v>1933226.298</v>
      </c>
      <c r="N29" s="156" t="str">
        <f>'DC S '!G69</f>
        <v>#REF!</v>
      </c>
      <c r="O29" s="157">
        <f t="shared" si="6"/>
        <v>711.7857815</v>
      </c>
      <c r="P29" s="158"/>
      <c r="Q29" s="129"/>
      <c r="R29" s="129"/>
      <c r="S29" s="129"/>
      <c r="T29" s="129"/>
      <c r="U29" s="129"/>
      <c r="V29" s="129"/>
      <c r="W29" s="129"/>
      <c r="X29" s="129"/>
      <c r="Y29" s="129"/>
      <c r="Z29" s="129"/>
    </row>
    <row r="30" ht="15.75" customHeight="1">
      <c r="A30" s="147">
        <v>20.0</v>
      </c>
      <c r="B30" s="148" t="s">
        <v>116</v>
      </c>
      <c r="C30" s="149">
        <v>5.5007682E7</v>
      </c>
      <c r="D30" s="150" t="s">
        <v>97</v>
      </c>
      <c r="E30" s="151">
        <v>945.768</v>
      </c>
      <c r="F30" s="159">
        <v>2325.0</v>
      </c>
      <c r="G30" s="151">
        <f t="shared" si="7"/>
        <v>2198910.6</v>
      </c>
      <c r="H30" s="152">
        <v>649.551121935</v>
      </c>
      <c r="I30" s="153">
        <f t="shared" si="8"/>
        <v>0</v>
      </c>
      <c r="J30" s="152">
        <f>'M BOOK'!I241</f>
        <v>649.5511219</v>
      </c>
      <c r="K30" s="154">
        <f t="shared" si="9"/>
        <v>1510206.358</v>
      </c>
      <c r="L30" s="155">
        <f t="shared" si="10"/>
        <v>0</v>
      </c>
      <c r="M30" s="154">
        <f t="shared" si="11"/>
        <v>1510206.358</v>
      </c>
      <c r="N30" s="156" t="str">
        <f>'DC S '!G131</f>
        <v>#REF!</v>
      </c>
      <c r="O30" s="157">
        <f t="shared" si="6"/>
        <v>296.2168781</v>
      </c>
      <c r="P30" s="158"/>
      <c r="Q30" s="129"/>
      <c r="R30" s="129"/>
      <c r="S30" s="129"/>
      <c r="T30" s="129"/>
      <c r="U30" s="129"/>
      <c r="V30" s="129"/>
      <c r="W30" s="129"/>
      <c r="X30" s="129"/>
      <c r="Y30" s="129"/>
      <c r="Z30" s="129"/>
    </row>
    <row r="31" ht="15.75" customHeight="1">
      <c r="A31" s="147">
        <v>30.0</v>
      </c>
      <c r="B31" s="148" t="s">
        <v>117</v>
      </c>
      <c r="C31" s="149">
        <v>5.500229E7</v>
      </c>
      <c r="D31" s="150" t="s">
        <v>97</v>
      </c>
      <c r="E31" s="151">
        <v>1197.126</v>
      </c>
      <c r="F31" s="159">
        <v>240.0</v>
      </c>
      <c r="G31" s="151">
        <f t="shared" si="7"/>
        <v>287310.24</v>
      </c>
      <c r="H31" s="152">
        <v>1430.4245875131976</v>
      </c>
      <c r="I31" s="153" t="str">
        <f t="shared" si="8"/>
        <v>#REF!</v>
      </c>
      <c r="J31" s="152" t="str">
        <f>'M BOOK'!I225</f>
        <v>#REF!</v>
      </c>
      <c r="K31" s="154">
        <f t="shared" si="9"/>
        <v>343301.901</v>
      </c>
      <c r="L31" s="155" t="str">
        <f t="shared" si="10"/>
        <v>#REF!</v>
      </c>
      <c r="M31" s="154" t="str">
        <f t="shared" si="11"/>
        <v>#REF!</v>
      </c>
      <c r="N31" s="156"/>
      <c r="O31" s="157" t="str">
        <f t="shared" si="6"/>
        <v>#REF!</v>
      </c>
      <c r="P31" s="158"/>
      <c r="Q31" s="158"/>
      <c r="R31" s="129"/>
      <c r="S31" s="129"/>
      <c r="T31" s="129"/>
      <c r="U31" s="129"/>
      <c r="V31" s="129"/>
      <c r="W31" s="129"/>
      <c r="X31" s="129"/>
      <c r="Y31" s="129"/>
      <c r="Z31" s="129"/>
    </row>
    <row r="32" ht="15.75" customHeight="1">
      <c r="A32" s="147">
        <v>40.0</v>
      </c>
      <c r="B32" s="148" t="s">
        <v>118</v>
      </c>
      <c r="C32" s="149">
        <v>5.5010117E7</v>
      </c>
      <c r="D32" s="150" t="s">
        <v>104</v>
      </c>
      <c r="E32" s="151">
        <v>27859.056</v>
      </c>
      <c r="F32" s="159">
        <v>16.0</v>
      </c>
      <c r="G32" s="151">
        <f t="shared" si="7"/>
        <v>445744.896</v>
      </c>
      <c r="H32" s="152">
        <v>7260.475250000002</v>
      </c>
      <c r="I32" s="153" t="str">
        <f t="shared" si="8"/>
        <v>#REF!</v>
      </c>
      <c r="J32" s="152" t="str">
        <f>BBS!O69</f>
        <v>#REF!</v>
      </c>
      <c r="K32" s="154">
        <f t="shared" si="9"/>
        <v>116167.604</v>
      </c>
      <c r="L32" s="155" t="str">
        <f t="shared" si="10"/>
        <v>#REF!</v>
      </c>
      <c r="M32" s="154" t="str">
        <f t="shared" si="11"/>
        <v>#REF!</v>
      </c>
      <c r="N32" s="156"/>
      <c r="O32" s="157" t="str">
        <f t="shared" si="6"/>
        <v>#REF!</v>
      </c>
      <c r="P32" s="158"/>
      <c r="Q32" s="129"/>
      <c r="R32" s="129"/>
      <c r="S32" s="129"/>
      <c r="T32" s="129"/>
      <c r="U32" s="129"/>
      <c r="V32" s="129"/>
      <c r="W32" s="129"/>
      <c r="X32" s="129"/>
      <c r="Y32" s="129"/>
      <c r="Z32" s="129"/>
    </row>
    <row r="33" ht="15.75" customHeight="1">
      <c r="A33" s="147">
        <v>50.0</v>
      </c>
      <c r="B33" s="148" t="s">
        <v>119</v>
      </c>
      <c r="C33" s="149">
        <v>5.5008193E7</v>
      </c>
      <c r="D33" s="150" t="s">
        <v>120</v>
      </c>
      <c r="E33" s="151">
        <v>11.0</v>
      </c>
      <c r="F33" s="159">
        <v>17400.0</v>
      </c>
      <c r="G33" s="151">
        <f t="shared" si="7"/>
        <v>191400</v>
      </c>
      <c r="H33" s="152">
        <v>11.0</v>
      </c>
      <c r="I33" s="153">
        <f t="shared" si="8"/>
        <v>8</v>
      </c>
      <c r="J33" s="152">
        <f>'M BOOK'!I316</f>
        <v>19</v>
      </c>
      <c r="K33" s="154">
        <f t="shared" si="9"/>
        <v>191400</v>
      </c>
      <c r="L33" s="155">
        <f t="shared" si="10"/>
        <v>139200</v>
      </c>
      <c r="M33" s="154">
        <f t="shared" si="11"/>
        <v>330600</v>
      </c>
      <c r="N33" s="156"/>
      <c r="O33" s="157">
        <f t="shared" si="6"/>
        <v>-8</v>
      </c>
      <c r="P33" s="158"/>
      <c r="Q33" s="129"/>
      <c r="R33" s="129"/>
      <c r="S33" s="129"/>
      <c r="T33" s="129"/>
      <c r="U33" s="129"/>
      <c r="V33" s="129"/>
      <c r="W33" s="129"/>
      <c r="X33" s="129"/>
      <c r="Y33" s="129"/>
      <c r="Z33" s="129"/>
    </row>
    <row r="34" ht="15.75" customHeight="1">
      <c r="A34" s="147">
        <v>60.0</v>
      </c>
      <c r="B34" s="148" t="s">
        <v>121</v>
      </c>
      <c r="C34" s="149">
        <v>5.5008193E7</v>
      </c>
      <c r="D34" s="150" t="s">
        <v>120</v>
      </c>
      <c r="E34" s="151">
        <v>23.0</v>
      </c>
      <c r="F34" s="159">
        <v>5200.0</v>
      </c>
      <c r="G34" s="151">
        <f t="shared" si="7"/>
        <v>119600</v>
      </c>
      <c r="H34" s="152">
        <v>0.0</v>
      </c>
      <c r="I34" s="153">
        <f t="shared" si="8"/>
        <v>0</v>
      </c>
      <c r="J34" s="152">
        <v>0.0</v>
      </c>
      <c r="K34" s="154">
        <f t="shared" si="9"/>
        <v>0</v>
      </c>
      <c r="L34" s="155">
        <f t="shared" si="10"/>
        <v>0</v>
      </c>
      <c r="M34" s="154">
        <f t="shared" si="11"/>
        <v>0</v>
      </c>
      <c r="N34" s="156"/>
      <c r="O34" s="157">
        <f t="shared" si="6"/>
        <v>23</v>
      </c>
      <c r="P34" s="158"/>
      <c r="Q34" s="129"/>
      <c r="R34" s="129"/>
      <c r="S34" s="129"/>
      <c r="T34" s="129"/>
      <c r="U34" s="129"/>
      <c r="V34" s="129"/>
      <c r="W34" s="129"/>
      <c r="X34" s="129"/>
      <c r="Y34" s="129"/>
      <c r="Z34" s="129"/>
    </row>
    <row r="35" ht="15.75" customHeight="1">
      <c r="A35" s="147">
        <v>70.0</v>
      </c>
      <c r="B35" s="148" t="s">
        <v>122</v>
      </c>
      <c r="C35" s="149">
        <v>5.5006453E7</v>
      </c>
      <c r="D35" s="150" t="s">
        <v>120</v>
      </c>
      <c r="E35" s="151">
        <v>4.0</v>
      </c>
      <c r="F35" s="159">
        <v>8500.0</v>
      </c>
      <c r="G35" s="151">
        <f t="shared" si="7"/>
        <v>34000</v>
      </c>
      <c r="H35" s="152">
        <v>4.0</v>
      </c>
      <c r="I35" s="153">
        <f t="shared" si="8"/>
        <v>0</v>
      </c>
      <c r="J35" s="152">
        <f>'M BOOK'!I324</f>
        <v>4</v>
      </c>
      <c r="K35" s="154">
        <f t="shared" si="9"/>
        <v>34000</v>
      </c>
      <c r="L35" s="155">
        <f t="shared" si="10"/>
        <v>0</v>
      </c>
      <c r="M35" s="154">
        <f t="shared" si="11"/>
        <v>34000</v>
      </c>
      <c r="N35" s="156"/>
      <c r="O35" s="157">
        <f t="shared" si="6"/>
        <v>0</v>
      </c>
      <c r="P35" s="158"/>
      <c r="Q35" s="129"/>
      <c r="R35" s="129"/>
      <c r="S35" s="129"/>
      <c r="T35" s="129"/>
      <c r="U35" s="129"/>
      <c r="V35" s="129"/>
      <c r="W35" s="129"/>
      <c r="X35" s="129"/>
      <c r="Y35" s="129"/>
      <c r="Z35" s="129"/>
    </row>
    <row r="36" ht="15.75" customHeight="1">
      <c r="A36" s="147">
        <v>80.0</v>
      </c>
      <c r="B36" s="148" t="s">
        <v>123</v>
      </c>
      <c r="C36" s="149">
        <v>5.5008193E7</v>
      </c>
      <c r="D36" s="150" t="s">
        <v>120</v>
      </c>
      <c r="E36" s="151">
        <v>4.0</v>
      </c>
      <c r="F36" s="159">
        <v>10000.0</v>
      </c>
      <c r="G36" s="151">
        <f t="shared" si="7"/>
        <v>40000</v>
      </c>
      <c r="H36" s="152">
        <v>4.0</v>
      </c>
      <c r="I36" s="153">
        <f t="shared" si="8"/>
        <v>0</v>
      </c>
      <c r="J36" s="152">
        <f>'M BOOK'!I333</f>
        <v>4</v>
      </c>
      <c r="K36" s="154">
        <f t="shared" si="9"/>
        <v>40000</v>
      </c>
      <c r="L36" s="155">
        <f t="shared" si="10"/>
        <v>0</v>
      </c>
      <c r="M36" s="154">
        <f t="shared" si="11"/>
        <v>40000</v>
      </c>
      <c r="N36" s="156"/>
      <c r="O36" s="157">
        <f t="shared" si="6"/>
        <v>0</v>
      </c>
      <c r="P36" s="158"/>
      <c r="Q36" s="129"/>
      <c r="R36" s="129"/>
      <c r="S36" s="129"/>
      <c r="T36" s="129"/>
      <c r="U36" s="129"/>
      <c r="V36" s="129"/>
      <c r="W36" s="129"/>
      <c r="X36" s="129"/>
      <c r="Y36" s="129"/>
      <c r="Z36" s="129"/>
    </row>
    <row r="37" ht="15.75" customHeight="1">
      <c r="A37" s="147">
        <v>90.0</v>
      </c>
      <c r="B37" s="148" t="s">
        <v>124</v>
      </c>
      <c r="C37" s="149">
        <v>5.5008193E7</v>
      </c>
      <c r="D37" s="150" t="s">
        <v>120</v>
      </c>
      <c r="E37" s="151">
        <v>28.0</v>
      </c>
      <c r="F37" s="159">
        <v>5500.0</v>
      </c>
      <c r="G37" s="151">
        <f t="shared" si="7"/>
        <v>154000</v>
      </c>
      <c r="H37" s="152">
        <v>12.0</v>
      </c>
      <c r="I37" s="153">
        <f t="shared" si="8"/>
        <v>18</v>
      </c>
      <c r="J37" s="152">
        <f>'M BOOK'!I346</f>
        <v>30</v>
      </c>
      <c r="K37" s="154">
        <f t="shared" si="9"/>
        <v>66000</v>
      </c>
      <c r="L37" s="155">
        <f t="shared" si="10"/>
        <v>99000</v>
      </c>
      <c r="M37" s="154">
        <f t="shared" si="11"/>
        <v>165000</v>
      </c>
      <c r="N37" s="156"/>
      <c r="O37" s="157">
        <f t="shared" si="6"/>
        <v>-2</v>
      </c>
      <c r="P37" s="158"/>
      <c r="Q37" s="129"/>
      <c r="R37" s="129"/>
      <c r="S37" s="129"/>
      <c r="T37" s="129"/>
      <c r="U37" s="129"/>
      <c r="V37" s="129"/>
      <c r="W37" s="129"/>
      <c r="X37" s="129"/>
      <c r="Y37" s="129"/>
      <c r="Z37" s="129"/>
    </row>
    <row r="38" ht="15.75" customHeight="1">
      <c r="A38" s="147">
        <v>100.0</v>
      </c>
      <c r="B38" s="148" t="s">
        <v>125</v>
      </c>
      <c r="C38" s="149">
        <v>5.5008466E7</v>
      </c>
      <c r="D38" s="150" t="s">
        <v>97</v>
      </c>
      <c r="E38" s="151">
        <v>1071.98</v>
      </c>
      <c r="F38" s="159">
        <v>1100.0</v>
      </c>
      <c r="G38" s="151">
        <f t="shared" si="7"/>
        <v>1179178</v>
      </c>
      <c r="H38" s="152">
        <v>494.55402354</v>
      </c>
      <c r="I38" s="153">
        <f t="shared" si="8"/>
        <v>122.1293586</v>
      </c>
      <c r="J38" s="152">
        <f>'M BOOK'!I308</f>
        <v>616.6833822</v>
      </c>
      <c r="K38" s="154">
        <f t="shared" si="9"/>
        <v>544009.4259</v>
      </c>
      <c r="L38" s="155">
        <f t="shared" si="10"/>
        <v>134342.2945</v>
      </c>
      <c r="M38" s="154">
        <f t="shared" si="11"/>
        <v>678351.7204</v>
      </c>
      <c r="N38" s="156"/>
      <c r="O38" s="157">
        <f t="shared" si="6"/>
        <v>455.2966178</v>
      </c>
      <c r="P38" s="158"/>
      <c r="Q38" s="129"/>
      <c r="R38" s="129"/>
      <c r="S38" s="129"/>
      <c r="T38" s="129"/>
      <c r="U38" s="129"/>
      <c r="V38" s="129"/>
      <c r="W38" s="129"/>
      <c r="X38" s="129"/>
      <c r="Y38" s="129"/>
      <c r="Z38" s="129"/>
    </row>
    <row r="39" ht="15.75" customHeight="1">
      <c r="A39" s="162"/>
      <c r="B39" s="163" t="s">
        <v>126</v>
      </c>
      <c r="C39" s="164"/>
      <c r="D39" s="164"/>
      <c r="E39" s="165"/>
      <c r="F39" s="164"/>
      <c r="G39" s="166">
        <f>SUM(G12:G38)</f>
        <v>14470656.34</v>
      </c>
      <c r="H39" s="164"/>
      <c r="I39" s="164"/>
      <c r="J39" s="164"/>
      <c r="K39" s="167">
        <f t="shared" ref="K39:M39" si="12">SUM(K1:K38)</f>
        <v>8162761.085</v>
      </c>
      <c r="L39" s="167" t="str">
        <f t="shared" si="12"/>
        <v>#REF!</v>
      </c>
      <c r="M39" s="167" t="str">
        <f t="shared" si="12"/>
        <v>#REF!</v>
      </c>
      <c r="N39" s="168"/>
      <c r="O39" s="157">
        <f t="shared" si="6"/>
        <v>0</v>
      </c>
      <c r="P39" s="129"/>
      <c r="Q39" s="129"/>
      <c r="R39" s="129"/>
      <c r="S39" s="129"/>
      <c r="T39" s="129"/>
      <c r="U39" s="129"/>
      <c r="V39" s="129"/>
      <c r="W39" s="129"/>
      <c r="X39" s="129"/>
      <c r="Y39" s="129"/>
      <c r="Z39" s="129"/>
    </row>
    <row r="40" ht="15.75" customHeight="1">
      <c r="A40" s="139">
        <v>30.0</v>
      </c>
      <c r="B40" s="140" t="s">
        <v>127</v>
      </c>
      <c r="C40" s="141"/>
      <c r="D40" s="142"/>
      <c r="E40" s="143"/>
      <c r="F40" s="142"/>
      <c r="G40" s="142"/>
      <c r="H40" s="142"/>
      <c r="I40" s="142"/>
      <c r="J40" s="142"/>
      <c r="K40" s="142"/>
      <c r="L40" s="160"/>
      <c r="M40" s="142"/>
      <c r="N40" s="161"/>
      <c r="O40" s="157">
        <f t="shared" si="6"/>
        <v>0</v>
      </c>
      <c r="P40" s="129"/>
      <c r="Q40" s="146"/>
      <c r="R40" s="129"/>
      <c r="S40" s="129"/>
      <c r="T40" s="129"/>
      <c r="U40" s="129"/>
      <c r="V40" s="129"/>
      <c r="W40" s="129"/>
      <c r="X40" s="129"/>
      <c r="Y40" s="129"/>
      <c r="Z40" s="129"/>
    </row>
    <row r="41" ht="15.75" customHeight="1">
      <c r="A41" s="169">
        <v>1.0</v>
      </c>
      <c r="B41" s="170" t="s">
        <v>128</v>
      </c>
      <c r="C41" s="171"/>
      <c r="D41" s="172"/>
      <c r="E41" s="173"/>
      <c r="F41" s="174"/>
      <c r="G41" s="173"/>
      <c r="H41" s="175"/>
      <c r="I41" s="176"/>
      <c r="J41" s="175"/>
      <c r="K41" s="177"/>
      <c r="L41" s="178"/>
      <c r="M41" s="177"/>
      <c r="N41" s="179"/>
      <c r="O41" s="157"/>
      <c r="P41" s="158"/>
      <c r="Q41" s="129"/>
      <c r="R41" s="129"/>
      <c r="S41" s="129"/>
      <c r="T41" s="129"/>
      <c r="U41" s="129"/>
      <c r="V41" s="129"/>
      <c r="W41" s="129"/>
      <c r="X41" s="129"/>
      <c r="Y41" s="129"/>
      <c r="Z41" s="129"/>
    </row>
    <row r="42" ht="15.75" customHeight="1">
      <c r="A42" s="169">
        <v>40.0</v>
      </c>
      <c r="B42" s="170" t="s">
        <v>129</v>
      </c>
      <c r="C42" s="171">
        <v>995453.0</v>
      </c>
      <c r="D42" s="172" t="s">
        <v>101</v>
      </c>
      <c r="E42" s="173">
        <v>34.0</v>
      </c>
      <c r="F42" s="174">
        <v>1060.0</v>
      </c>
      <c r="G42" s="151">
        <f>+E42*F42</f>
        <v>36040</v>
      </c>
      <c r="H42" s="175"/>
      <c r="I42" s="153">
        <f>+J42-H42</f>
        <v>84.3</v>
      </c>
      <c r="J42" s="175">
        <f>'NT MEAS'!I72</f>
        <v>84.3</v>
      </c>
      <c r="K42" s="177"/>
      <c r="L42" s="155">
        <f>+F42*I42</f>
        <v>89358</v>
      </c>
      <c r="M42" s="154">
        <f>+J42*F42</f>
        <v>89358</v>
      </c>
      <c r="N42" s="179"/>
      <c r="O42" s="157"/>
      <c r="P42" s="158"/>
      <c r="Q42" s="129"/>
      <c r="R42" s="129"/>
      <c r="S42" s="129"/>
      <c r="T42" s="129"/>
      <c r="U42" s="129"/>
      <c r="V42" s="129"/>
      <c r="W42" s="129"/>
      <c r="X42" s="129"/>
      <c r="Y42" s="129"/>
      <c r="Z42" s="129"/>
    </row>
    <row r="43" ht="15.75" customHeight="1">
      <c r="A43" s="169">
        <v>2.0</v>
      </c>
      <c r="B43" s="170" t="s">
        <v>130</v>
      </c>
      <c r="C43" s="171"/>
      <c r="D43" s="172"/>
      <c r="E43" s="173"/>
      <c r="F43" s="174"/>
      <c r="G43" s="151"/>
      <c r="H43" s="175"/>
      <c r="I43" s="176"/>
      <c r="J43" s="175"/>
      <c r="K43" s="177"/>
      <c r="L43" s="155"/>
      <c r="M43" s="154"/>
      <c r="N43" s="179"/>
      <c r="O43" s="157"/>
      <c r="P43" s="158"/>
      <c r="Q43" s="129"/>
      <c r="R43" s="129"/>
      <c r="S43" s="129"/>
      <c r="T43" s="129"/>
      <c r="U43" s="129"/>
      <c r="V43" s="129"/>
      <c r="W43" s="129"/>
      <c r="X43" s="129"/>
      <c r="Y43" s="129"/>
      <c r="Z43" s="129"/>
    </row>
    <row r="44" ht="15.75" customHeight="1">
      <c r="A44" s="169">
        <v>20.0</v>
      </c>
      <c r="B44" s="170" t="s">
        <v>131</v>
      </c>
      <c r="C44" s="171">
        <v>995474.0</v>
      </c>
      <c r="D44" s="172" t="s">
        <v>95</v>
      </c>
      <c r="E44" s="173">
        <v>99.92</v>
      </c>
      <c r="F44" s="174">
        <v>1466.0</v>
      </c>
      <c r="G44" s="151">
        <f>+E44*F44</f>
        <v>146482.72</v>
      </c>
      <c r="H44" s="175"/>
      <c r="I44" s="153">
        <f>+J44-H44</f>
        <v>99.9151398</v>
      </c>
      <c r="J44" s="175">
        <f>'NT MEAS'!I29</f>
        <v>99.9151398</v>
      </c>
      <c r="K44" s="177"/>
      <c r="L44" s="155">
        <f>+F44*I44</f>
        <v>146475.5949</v>
      </c>
      <c r="M44" s="154">
        <f>+J44*F44</f>
        <v>146475.5949</v>
      </c>
      <c r="N44" s="179"/>
      <c r="O44" s="157"/>
      <c r="P44" s="158"/>
      <c r="Q44" s="129"/>
      <c r="R44" s="129"/>
      <c r="S44" s="129"/>
      <c r="T44" s="129"/>
      <c r="U44" s="129"/>
      <c r="V44" s="129"/>
      <c r="W44" s="129"/>
      <c r="X44" s="129"/>
      <c r="Y44" s="129"/>
      <c r="Z44" s="129"/>
    </row>
    <row r="45" ht="15.75" customHeight="1">
      <c r="A45" s="169">
        <v>3.0</v>
      </c>
      <c r="B45" s="170" t="s">
        <v>132</v>
      </c>
      <c r="C45" s="171"/>
      <c r="D45" s="172"/>
      <c r="E45" s="173"/>
      <c r="F45" s="174"/>
      <c r="G45" s="151"/>
      <c r="H45" s="175"/>
      <c r="I45" s="176"/>
      <c r="J45" s="175"/>
      <c r="K45" s="177"/>
      <c r="L45" s="155"/>
      <c r="M45" s="154"/>
      <c r="N45" s="179"/>
      <c r="O45" s="157"/>
      <c r="P45" s="158"/>
      <c r="Q45" s="129"/>
      <c r="R45" s="129"/>
      <c r="S45" s="129"/>
      <c r="T45" s="129"/>
      <c r="U45" s="129"/>
      <c r="V45" s="129"/>
      <c r="W45" s="129"/>
      <c r="X45" s="129"/>
      <c r="Y45" s="129"/>
      <c r="Z45" s="129"/>
    </row>
    <row r="46" ht="15.75" customHeight="1">
      <c r="A46" s="169">
        <v>10.0</v>
      </c>
      <c r="B46" s="170" t="s">
        <v>133</v>
      </c>
      <c r="C46" s="171">
        <v>995442.0</v>
      </c>
      <c r="D46" s="172" t="s">
        <v>101</v>
      </c>
      <c r="E46" s="173">
        <v>307.47</v>
      </c>
      <c r="F46" s="174">
        <v>400.0</v>
      </c>
      <c r="G46" s="151">
        <f>+E46*F46</f>
        <v>122988</v>
      </c>
      <c r="H46" s="175"/>
      <c r="I46" s="153">
        <f>+J46-H46</f>
        <v>307.4677</v>
      </c>
      <c r="J46" s="175">
        <f>'NT MEAS'!I20</f>
        <v>307.4677</v>
      </c>
      <c r="K46" s="177"/>
      <c r="L46" s="155">
        <f>+F46*I46</f>
        <v>122987.08</v>
      </c>
      <c r="M46" s="154">
        <f>+J46*F46</f>
        <v>122987.08</v>
      </c>
      <c r="N46" s="179"/>
      <c r="O46" s="157"/>
      <c r="P46" s="158"/>
      <c r="Q46" s="129"/>
      <c r="R46" s="129"/>
      <c r="S46" s="129"/>
      <c r="T46" s="129"/>
      <c r="U46" s="129"/>
      <c r="V46" s="129"/>
      <c r="W46" s="129"/>
      <c r="X46" s="129"/>
      <c r="Y46" s="129"/>
      <c r="Z46" s="129"/>
    </row>
    <row r="47" ht="15.75" customHeight="1">
      <c r="A47" s="169">
        <v>4.0</v>
      </c>
      <c r="B47" s="170" t="s">
        <v>134</v>
      </c>
      <c r="C47" s="171"/>
      <c r="D47" s="172"/>
      <c r="E47" s="173"/>
      <c r="F47" s="174"/>
      <c r="G47" s="151"/>
      <c r="H47" s="175"/>
      <c r="I47" s="176"/>
      <c r="J47" s="175"/>
      <c r="K47" s="177"/>
      <c r="L47" s="155"/>
      <c r="M47" s="154"/>
      <c r="N47" s="179"/>
      <c r="O47" s="157"/>
      <c r="P47" s="158"/>
      <c r="Q47" s="129"/>
      <c r="R47" s="129"/>
      <c r="S47" s="129"/>
      <c r="T47" s="129"/>
      <c r="U47" s="129"/>
      <c r="V47" s="129"/>
      <c r="W47" s="129"/>
      <c r="X47" s="129"/>
      <c r="Y47" s="129"/>
      <c r="Z47" s="129"/>
    </row>
    <row r="48" ht="15.75" customHeight="1">
      <c r="A48" s="169">
        <v>30.0</v>
      </c>
      <c r="B48" s="170" t="s">
        <v>135</v>
      </c>
      <c r="C48" s="171"/>
      <c r="D48" s="172" t="s">
        <v>95</v>
      </c>
      <c r="E48" s="173">
        <v>2627.19</v>
      </c>
      <c r="F48" s="174">
        <v>108.0</v>
      </c>
      <c r="G48" s="151">
        <f>+E48*F48</f>
        <v>283736.52</v>
      </c>
      <c r="H48" s="175"/>
      <c r="I48" s="153">
        <f>+J48-H48</f>
        <v>2536.229275</v>
      </c>
      <c r="J48" s="175">
        <f>'NT MEAS'!I65</f>
        <v>2536.229275</v>
      </c>
      <c r="K48" s="177"/>
      <c r="L48" s="155">
        <f>+F48*I48</f>
        <v>273912.7617</v>
      </c>
      <c r="M48" s="154">
        <f>+J48*F48</f>
        <v>273912.7617</v>
      </c>
      <c r="N48" s="179"/>
      <c r="O48" s="157"/>
      <c r="P48" s="158"/>
      <c r="Q48" s="129"/>
      <c r="R48" s="129"/>
      <c r="S48" s="129"/>
      <c r="T48" s="129"/>
      <c r="U48" s="129"/>
      <c r="V48" s="129"/>
      <c r="W48" s="129"/>
      <c r="X48" s="129"/>
      <c r="Y48" s="129"/>
      <c r="Z48" s="129"/>
    </row>
    <row r="49" ht="15.75" customHeight="1">
      <c r="A49" s="169"/>
      <c r="B49" s="170"/>
      <c r="C49" s="171"/>
      <c r="D49" s="172"/>
      <c r="E49" s="173"/>
      <c r="F49" s="174"/>
      <c r="G49" s="173"/>
      <c r="H49" s="175"/>
      <c r="I49" s="176"/>
      <c r="J49" s="175"/>
      <c r="K49" s="177"/>
      <c r="L49" s="178"/>
      <c r="M49" s="177"/>
      <c r="N49" s="179"/>
      <c r="O49" s="157"/>
      <c r="P49" s="158"/>
      <c r="Q49" s="129"/>
      <c r="R49" s="129"/>
      <c r="S49" s="129"/>
      <c r="T49" s="129"/>
      <c r="U49" s="129"/>
      <c r="V49" s="129"/>
      <c r="W49" s="129"/>
      <c r="X49" s="129"/>
      <c r="Y49" s="129"/>
      <c r="Z49" s="129"/>
    </row>
    <row r="50" ht="15.75" customHeight="1">
      <c r="A50" s="162"/>
      <c r="B50" s="163" t="s">
        <v>126</v>
      </c>
      <c r="C50" s="164"/>
      <c r="D50" s="164"/>
      <c r="E50" s="165"/>
      <c r="F50" s="164"/>
      <c r="G50" s="166">
        <f>SUM(G42:G48)</f>
        <v>589247.24</v>
      </c>
      <c r="H50" s="164"/>
      <c r="I50" s="164"/>
      <c r="J50" s="164"/>
      <c r="K50" s="167"/>
      <c r="L50" s="167">
        <f t="shared" ref="L50:M50" si="13">SUM(L42:L48)</f>
        <v>632733.4366</v>
      </c>
      <c r="M50" s="167">
        <f t="shared" si="13"/>
        <v>632733.4366</v>
      </c>
      <c r="N50" s="168"/>
      <c r="O50" s="157">
        <f>E50-J50</f>
        <v>0</v>
      </c>
      <c r="P50" s="129"/>
      <c r="Q50" s="129"/>
      <c r="R50" s="129"/>
      <c r="S50" s="129"/>
      <c r="T50" s="129"/>
      <c r="U50" s="129"/>
      <c r="V50" s="129"/>
      <c r="W50" s="129"/>
      <c r="X50" s="129"/>
      <c r="Y50" s="129"/>
      <c r="Z50" s="129"/>
    </row>
    <row r="51" ht="15.75" customHeight="1">
      <c r="A51" s="180"/>
      <c r="B51" s="180"/>
      <c r="C51" s="180"/>
      <c r="D51" s="180"/>
      <c r="E51" s="181"/>
      <c r="F51" s="180"/>
      <c r="G51" s="180"/>
      <c r="H51" s="180"/>
      <c r="I51" s="180"/>
      <c r="J51" s="181"/>
      <c r="K51" s="180"/>
      <c r="L51" s="182"/>
      <c r="M51" s="180"/>
      <c r="N51" s="180"/>
      <c r="O51" s="129"/>
      <c r="P51" s="129"/>
      <c r="Q51" s="129"/>
      <c r="R51" s="129"/>
      <c r="S51" s="129"/>
      <c r="T51" s="129"/>
      <c r="U51" s="129"/>
      <c r="V51" s="129"/>
      <c r="W51" s="129"/>
      <c r="X51" s="129"/>
      <c r="Y51" s="129"/>
      <c r="Z51" s="129"/>
    </row>
    <row r="52" ht="15.75" customHeight="1">
      <c r="A52" s="129"/>
      <c r="B52" s="129"/>
      <c r="C52" s="129"/>
      <c r="D52" s="129"/>
      <c r="E52" s="158"/>
      <c r="F52" s="129"/>
      <c r="G52" s="129"/>
      <c r="H52" s="129"/>
      <c r="I52" s="129"/>
      <c r="J52" s="129"/>
      <c r="K52" s="129"/>
      <c r="L52" s="158"/>
      <c r="M52" s="129"/>
      <c r="N52" s="129"/>
      <c r="O52" s="129"/>
      <c r="P52" s="129"/>
      <c r="Q52" s="129"/>
      <c r="R52" s="129"/>
      <c r="S52" s="129"/>
      <c r="T52" s="129"/>
      <c r="U52" s="129"/>
      <c r="V52" s="129"/>
      <c r="W52" s="129"/>
      <c r="X52" s="129"/>
      <c r="Y52" s="129"/>
      <c r="Z52" s="129"/>
    </row>
    <row r="53" ht="15.75" customHeight="1">
      <c r="A53" s="183"/>
      <c r="B53" s="183"/>
      <c r="C53" s="183"/>
      <c r="D53" s="183"/>
      <c r="E53" s="184"/>
      <c r="F53" s="183"/>
      <c r="G53" s="183"/>
      <c r="H53" s="183"/>
      <c r="I53" s="183"/>
      <c r="J53" s="183"/>
      <c r="K53" s="183"/>
      <c r="L53" s="184"/>
      <c r="M53" s="183"/>
      <c r="N53" s="183"/>
      <c r="O53" s="183"/>
      <c r="P53" s="183"/>
      <c r="Q53" s="183"/>
      <c r="R53" s="183"/>
      <c r="S53" s="183"/>
      <c r="T53" s="183"/>
      <c r="U53" s="183"/>
      <c r="V53" s="183"/>
      <c r="W53" s="183"/>
      <c r="X53" s="183"/>
      <c r="Y53" s="183"/>
      <c r="Z53" s="183"/>
    </row>
    <row r="54" ht="15.75" customHeight="1">
      <c r="A54" s="183"/>
      <c r="B54" s="183"/>
      <c r="C54" s="183"/>
      <c r="D54" s="183"/>
      <c r="E54" s="184"/>
      <c r="F54" s="183"/>
      <c r="G54" s="183"/>
      <c r="H54" s="183"/>
      <c r="I54" s="183"/>
      <c r="J54" s="183"/>
      <c r="K54" s="183"/>
      <c r="L54" s="183"/>
      <c r="M54" s="183"/>
      <c r="N54" s="183"/>
      <c r="O54" s="183"/>
      <c r="P54" s="183"/>
      <c r="Q54" s="183"/>
      <c r="R54" s="183"/>
      <c r="S54" s="183"/>
      <c r="T54" s="183"/>
      <c r="U54" s="183"/>
      <c r="V54" s="183"/>
      <c r="W54" s="183"/>
      <c r="X54" s="183"/>
      <c r="Y54" s="183"/>
      <c r="Z54" s="183"/>
    </row>
    <row r="55" ht="15.75" customHeight="1">
      <c r="A55" s="183"/>
      <c r="B55" s="183"/>
      <c r="C55" s="183"/>
      <c r="D55" s="183"/>
      <c r="E55" s="184"/>
      <c r="F55" s="183"/>
      <c r="G55" s="183"/>
      <c r="H55" s="183"/>
      <c r="I55" s="183"/>
      <c r="J55" s="183"/>
      <c r="K55" s="183"/>
      <c r="L55" s="183"/>
      <c r="M55" s="183"/>
      <c r="N55" s="183"/>
      <c r="O55" s="183"/>
      <c r="P55" s="183"/>
      <c r="Q55" s="183"/>
      <c r="R55" s="183"/>
      <c r="S55" s="183"/>
      <c r="T55" s="183"/>
      <c r="U55" s="183"/>
      <c r="V55" s="183"/>
      <c r="W55" s="183"/>
      <c r="X55" s="183"/>
      <c r="Y55" s="183"/>
      <c r="Z55" s="183"/>
    </row>
    <row r="56" ht="15.75" customHeight="1">
      <c r="A56" s="183"/>
      <c r="B56" s="183"/>
      <c r="C56" s="183"/>
      <c r="D56" s="183"/>
      <c r="E56" s="184"/>
      <c r="F56" s="183"/>
      <c r="G56" s="183"/>
      <c r="H56" s="183"/>
      <c r="I56" s="183"/>
      <c r="J56" s="183"/>
      <c r="K56" s="183"/>
      <c r="L56" s="183"/>
      <c r="M56" s="183"/>
      <c r="N56" s="183"/>
      <c r="O56" s="183"/>
      <c r="P56" s="183"/>
      <c r="Q56" s="183"/>
      <c r="R56" s="183"/>
      <c r="S56" s="183"/>
      <c r="T56" s="183"/>
      <c r="U56" s="183"/>
      <c r="V56" s="183"/>
      <c r="W56" s="183"/>
      <c r="X56" s="183"/>
      <c r="Y56" s="183"/>
      <c r="Z56" s="183"/>
    </row>
    <row r="57" ht="15.75" customHeight="1">
      <c r="A57" s="183"/>
      <c r="B57" s="183"/>
      <c r="C57" s="183"/>
      <c r="D57" s="183"/>
      <c r="E57" s="184"/>
      <c r="F57" s="183"/>
      <c r="G57" s="183"/>
      <c r="H57" s="183"/>
      <c r="I57" s="183"/>
      <c r="J57" s="183"/>
      <c r="K57" s="183"/>
      <c r="L57" s="183"/>
      <c r="M57" s="183"/>
      <c r="N57" s="183"/>
      <c r="O57" s="183"/>
      <c r="P57" s="183"/>
      <c r="Q57" s="183"/>
      <c r="R57" s="183"/>
      <c r="S57" s="183"/>
      <c r="T57" s="183"/>
      <c r="U57" s="183"/>
      <c r="V57" s="183"/>
      <c r="W57" s="183"/>
      <c r="X57" s="183"/>
      <c r="Y57" s="183"/>
      <c r="Z57" s="183"/>
    </row>
    <row r="58" ht="15.75" customHeight="1">
      <c r="A58" s="183"/>
      <c r="B58" s="183"/>
      <c r="C58" s="183"/>
      <c r="D58" s="183"/>
      <c r="E58" s="184"/>
      <c r="F58" s="183"/>
      <c r="G58" s="183"/>
      <c r="H58" s="183"/>
      <c r="I58" s="183"/>
      <c r="J58" s="183"/>
      <c r="K58" s="183"/>
      <c r="L58" s="183"/>
      <c r="M58" s="183"/>
      <c r="N58" s="183"/>
      <c r="O58" s="183"/>
      <c r="P58" s="183"/>
      <c r="Q58" s="183"/>
      <c r="R58" s="183"/>
      <c r="S58" s="183"/>
      <c r="T58" s="183"/>
      <c r="U58" s="183"/>
      <c r="V58" s="183"/>
      <c r="W58" s="183"/>
      <c r="X58" s="183"/>
      <c r="Y58" s="183"/>
      <c r="Z58" s="183"/>
    </row>
    <row r="59" ht="15.75" customHeight="1">
      <c r="A59" s="183"/>
      <c r="B59" s="183"/>
      <c r="C59" s="183"/>
      <c r="D59" s="183"/>
      <c r="E59" s="184"/>
      <c r="F59" s="183"/>
      <c r="G59" s="183"/>
      <c r="H59" s="183"/>
      <c r="I59" s="183"/>
      <c r="J59" s="183"/>
      <c r="K59" s="183"/>
      <c r="L59" s="183"/>
      <c r="M59" s="183"/>
      <c r="N59" s="183"/>
      <c r="O59" s="183"/>
      <c r="P59" s="183"/>
      <c r="Q59" s="183"/>
      <c r="R59" s="183"/>
      <c r="S59" s="183"/>
      <c r="T59" s="183"/>
      <c r="U59" s="183"/>
      <c r="V59" s="183"/>
      <c r="W59" s="183"/>
      <c r="X59" s="183"/>
      <c r="Y59" s="183"/>
      <c r="Z59" s="183"/>
    </row>
    <row r="60" ht="15.75" customHeight="1">
      <c r="A60" s="183"/>
      <c r="B60" s="183"/>
      <c r="C60" s="183"/>
      <c r="D60" s="183"/>
      <c r="E60" s="184"/>
      <c r="F60" s="183"/>
      <c r="G60" s="183"/>
      <c r="H60" s="183"/>
      <c r="I60" s="183"/>
      <c r="J60" s="183"/>
      <c r="K60" s="183"/>
      <c r="L60" s="183"/>
      <c r="M60" s="183"/>
      <c r="N60" s="183"/>
      <c r="O60" s="183"/>
      <c r="P60" s="183"/>
      <c r="Q60" s="183"/>
      <c r="R60" s="183"/>
      <c r="S60" s="183"/>
      <c r="T60" s="183"/>
      <c r="U60" s="183"/>
      <c r="V60" s="183"/>
      <c r="W60" s="183"/>
      <c r="X60" s="183"/>
      <c r="Y60" s="183"/>
      <c r="Z60" s="183"/>
    </row>
    <row r="61" ht="15.75" customHeight="1">
      <c r="A61" s="183"/>
      <c r="B61" s="183"/>
      <c r="C61" s="183"/>
      <c r="D61" s="183"/>
      <c r="E61" s="184"/>
      <c r="F61" s="183"/>
      <c r="G61" s="183"/>
      <c r="H61" s="183"/>
      <c r="I61" s="183"/>
      <c r="J61" s="183"/>
      <c r="K61" s="183"/>
      <c r="L61" s="183"/>
      <c r="M61" s="183"/>
      <c r="N61" s="183"/>
      <c r="O61" s="183"/>
      <c r="P61" s="183"/>
      <c r="Q61" s="183"/>
      <c r="R61" s="183"/>
      <c r="S61" s="183"/>
      <c r="T61" s="183"/>
      <c r="U61" s="183"/>
      <c r="V61" s="183"/>
      <c r="W61" s="183"/>
      <c r="X61" s="183"/>
      <c r="Y61" s="183"/>
      <c r="Z61" s="183"/>
    </row>
    <row r="62" ht="15.75" customHeight="1">
      <c r="A62" s="183"/>
      <c r="B62" s="183"/>
      <c r="C62" s="183"/>
      <c r="D62" s="183"/>
      <c r="E62" s="184"/>
      <c r="F62" s="183"/>
      <c r="G62" s="183"/>
      <c r="H62" s="183"/>
      <c r="I62" s="183"/>
      <c r="J62" s="183"/>
      <c r="K62" s="183"/>
      <c r="L62" s="183"/>
      <c r="M62" s="183"/>
      <c r="N62" s="183"/>
      <c r="O62" s="183"/>
      <c r="P62" s="183"/>
      <c r="Q62" s="183"/>
      <c r="R62" s="183"/>
      <c r="S62" s="183"/>
      <c r="T62" s="183"/>
      <c r="U62" s="183"/>
      <c r="V62" s="183"/>
      <c r="W62" s="183"/>
      <c r="X62" s="183"/>
      <c r="Y62" s="183"/>
      <c r="Z62" s="183"/>
    </row>
    <row r="63" ht="15.75" customHeight="1">
      <c r="A63" s="183"/>
      <c r="B63" s="183"/>
      <c r="C63" s="183"/>
      <c r="D63" s="183"/>
      <c r="E63" s="184"/>
      <c r="F63" s="183"/>
      <c r="G63" s="183"/>
      <c r="H63" s="183"/>
      <c r="I63" s="183"/>
      <c r="J63" s="183"/>
      <c r="K63" s="183"/>
      <c r="L63" s="183"/>
      <c r="M63" s="183"/>
      <c r="N63" s="183"/>
      <c r="O63" s="183"/>
      <c r="P63" s="183"/>
      <c r="Q63" s="183"/>
      <c r="R63" s="183"/>
      <c r="S63" s="183"/>
      <c r="T63" s="183"/>
      <c r="U63" s="183"/>
      <c r="V63" s="183"/>
      <c r="W63" s="183"/>
      <c r="X63" s="183"/>
      <c r="Y63" s="183"/>
      <c r="Z63" s="183"/>
    </row>
    <row r="64" ht="15.75" customHeight="1">
      <c r="A64" s="183"/>
      <c r="B64" s="183"/>
      <c r="C64" s="183"/>
      <c r="D64" s="183"/>
      <c r="E64" s="184"/>
      <c r="F64" s="183"/>
      <c r="G64" s="183"/>
      <c r="H64" s="183"/>
      <c r="I64" s="183"/>
      <c r="J64" s="183"/>
      <c r="K64" s="183"/>
      <c r="L64" s="183"/>
      <c r="M64" s="183"/>
      <c r="N64" s="183"/>
      <c r="O64" s="183"/>
      <c r="P64" s="183"/>
      <c r="Q64" s="183"/>
      <c r="R64" s="183"/>
      <c r="S64" s="183"/>
      <c r="T64" s="183"/>
      <c r="U64" s="183"/>
      <c r="V64" s="183"/>
      <c r="W64" s="183"/>
      <c r="X64" s="183"/>
      <c r="Y64" s="183"/>
      <c r="Z64" s="183"/>
    </row>
    <row r="65" ht="15.75" customHeight="1">
      <c r="A65" s="183"/>
      <c r="B65" s="183"/>
      <c r="C65" s="183"/>
      <c r="D65" s="183"/>
      <c r="E65" s="184"/>
      <c r="F65" s="183"/>
      <c r="G65" s="183"/>
      <c r="H65" s="183"/>
      <c r="I65" s="183"/>
      <c r="J65" s="183"/>
      <c r="K65" s="183"/>
      <c r="L65" s="183"/>
      <c r="M65" s="183"/>
      <c r="N65" s="183"/>
      <c r="O65" s="183"/>
      <c r="P65" s="183"/>
      <c r="Q65" s="183"/>
      <c r="R65" s="183"/>
      <c r="S65" s="183"/>
      <c r="T65" s="183"/>
      <c r="U65" s="183"/>
      <c r="V65" s="183"/>
      <c r="W65" s="183"/>
      <c r="X65" s="183"/>
      <c r="Y65" s="183"/>
      <c r="Z65" s="183"/>
    </row>
    <row r="66" ht="15.75" customHeight="1">
      <c r="A66" s="183"/>
      <c r="B66" s="183"/>
      <c r="C66" s="183"/>
      <c r="D66" s="183"/>
      <c r="E66" s="184"/>
      <c r="F66" s="183"/>
      <c r="G66" s="183"/>
      <c r="H66" s="183"/>
      <c r="I66" s="183"/>
      <c r="J66" s="183"/>
      <c r="K66" s="183"/>
      <c r="L66" s="183"/>
      <c r="M66" s="183"/>
      <c r="N66" s="183"/>
      <c r="O66" s="183"/>
      <c r="P66" s="183"/>
      <c r="Q66" s="183"/>
      <c r="R66" s="183"/>
      <c r="S66" s="183"/>
      <c r="T66" s="183"/>
      <c r="U66" s="183"/>
      <c r="V66" s="183"/>
      <c r="W66" s="183"/>
      <c r="X66" s="183"/>
      <c r="Y66" s="183"/>
      <c r="Z66" s="183"/>
    </row>
    <row r="67" ht="15.75" customHeight="1">
      <c r="A67" s="183"/>
      <c r="B67" s="183"/>
      <c r="C67" s="183"/>
      <c r="D67" s="183"/>
      <c r="E67" s="184"/>
      <c r="F67" s="183"/>
      <c r="G67" s="183"/>
      <c r="H67" s="183"/>
      <c r="I67" s="183"/>
      <c r="J67" s="183"/>
      <c r="K67" s="183"/>
      <c r="L67" s="183"/>
      <c r="M67" s="183"/>
      <c r="N67" s="183"/>
      <c r="O67" s="183"/>
      <c r="P67" s="183"/>
      <c r="Q67" s="183"/>
      <c r="R67" s="183"/>
      <c r="S67" s="183"/>
      <c r="T67" s="183"/>
      <c r="U67" s="183"/>
      <c r="V67" s="183"/>
      <c r="W67" s="183"/>
      <c r="X67" s="183"/>
      <c r="Y67" s="183"/>
      <c r="Z67" s="183"/>
    </row>
    <row r="68" ht="15.75" customHeight="1">
      <c r="A68" s="183"/>
      <c r="B68" s="183"/>
      <c r="C68" s="183"/>
      <c r="D68" s="183"/>
      <c r="E68" s="184"/>
      <c r="F68" s="183"/>
      <c r="G68" s="183"/>
      <c r="H68" s="183"/>
      <c r="I68" s="183"/>
      <c r="J68" s="183"/>
      <c r="K68" s="183"/>
      <c r="L68" s="183"/>
      <c r="M68" s="183"/>
      <c r="N68" s="183"/>
      <c r="O68" s="183"/>
      <c r="P68" s="183"/>
      <c r="Q68" s="183"/>
      <c r="R68" s="183"/>
      <c r="S68" s="183"/>
      <c r="T68" s="183"/>
      <c r="U68" s="183"/>
      <c r="V68" s="183"/>
      <c r="W68" s="183"/>
      <c r="X68" s="183"/>
      <c r="Y68" s="183"/>
      <c r="Z68" s="183"/>
    </row>
    <row r="69" ht="15.75" customHeight="1">
      <c r="A69" s="183"/>
      <c r="B69" s="183"/>
      <c r="C69" s="183"/>
      <c r="D69" s="183"/>
      <c r="E69" s="184"/>
      <c r="F69" s="183"/>
      <c r="G69" s="183"/>
      <c r="H69" s="183"/>
      <c r="I69" s="183"/>
      <c r="J69" s="183"/>
      <c r="K69" s="183"/>
      <c r="L69" s="183"/>
      <c r="M69" s="183"/>
      <c r="N69" s="183"/>
      <c r="O69" s="183"/>
      <c r="P69" s="183"/>
      <c r="Q69" s="183"/>
      <c r="R69" s="183"/>
      <c r="S69" s="183"/>
      <c r="T69" s="183"/>
      <c r="U69" s="183"/>
      <c r="V69" s="183"/>
      <c r="W69" s="183"/>
      <c r="X69" s="183"/>
      <c r="Y69" s="183"/>
      <c r="Z69" s="183"/>
    </row>
    <row r="70" ht="15.75" customHeight="1">
      <c r="A70" s="183"/>
      <c r="B70" s="183"/>
      <c r="C70" s="183"/>
      <c r="D70" s="183"/>
      <c r="E70" s="184"/>
      <c r="F70" s="183"/>
      <c r="G70" s="183"/>
      <c r="H70" s="183"/>
      <c r="I70" s="183"/>
      <c r="J70" s="183"/>
      <c r="K70" s="183"/>
      <c r="L70" s="183"/>
      <c r="M70" s="183"/>
      <c r="N70" s="183"/>
      <c r="O70" s="183"/>
      <c r="P70" s="183"/>
      <c r="Q70" s="183"/>
      <c r="R70" s="183"/>
      <c r="S70" s="183"/>
      <c r="T70" s="183"/>
      <c r="U70" s="183"/>
      <c r="V70" s="183"/>
      <c r="W70" s="183"/>
      <c r="X70" s="183"/>
      <c r="Y70" s="183"/>
      <c r="Z70" s="183"/>
    </row>
    <row r="71" ht="15.75" customHeight="1">
      <c r="A71" s="183"/>
      <c r="B71" s="183"/>
      <c r="C71" s="183"/>
      <c r="D71" s="183"/>
      <c r="E71" s="184"/>
      <c r="F71" s="183"/>
      <c r="G71" s="183"/>
      <c r="H71" s="183"/>
      <c r="I71" s="183"/>
      <c r="J71" s="183"/>
      <c r="K71" s="183"/>
      <c r="L71" s="183"/>
      <c r="M71" s="183"/>
      <c r="N71" s="183"/>
      <c r="O71" s="183"/>
      <c r="P71" s="183"/>
      <c r="Q71" s="183"/>
      <c r="R71" s="183"/>
      <c r="S71" s="183"/>
      <c r="T71" s="183"/>
      <c r="U71" s="183"/>
      <c r="V71" s="183"/>
      <c r="W71" s="183"/>
      <c r="X71" s="183"/>
      <c r="Y71" s="183"/>
      <c r="Z71" s="183"/>
    </row>
    <row r="72" ht="15.75" customHeight="1">
      <c r="A72" s="183"/>
      <c r="B72" s="183"/>
      <c r="C72" s="183"/>
      <c r="D72" s="183"/>
      <c r="E72" s="184"/>
      <c r="F72" s="183"/>
      <c r="G72" s="183"/>
      <c r="H72" s="183"/>
      <c r="I72" s="183"/>
      <c r="J72" s="183"/>
      <c r="K72" s="183"/>
      <c r="L72" s="183"/>
      <c r="M72" s="183"/>
      <c r="N72" s="183"/>
      <c r="O72" s="183"/>
      <c r="P72" s="183"/>
      <c r="Q72" s="183"/>
      <c r="R72" s="183"/>
      <c r="S72" s="183"/>
      <c r="T72" s="183"/>
      <c r="U72" s="183"/>
      <c r="V72" s="183"/>
      <c r="W72" s="183"/>
      <c r="X72" s="183"/>
      <c r="Y72" s="183"/>
      <c r="Z72" s="183"/>
    </row>
    <row r="73" ht="15.75" customHeight="1">
      <c r="A73" s="183"/>
      <c r="B73" s="183"/>
      <c r="C73" s="183"/>
      <c r="D73" s="183"/>
      <c r="E73" s="184"/>
      <c r="F73" s="183"/>
      <c r="G73" s="183"/>
      <c r="H73" s="183"/>
      <c r="I73" s="183"/>
      <c r="J73" s="183"/>
      <c r="K73" s="183"/>
      <c r="L73" s="183"/>
      <c r="M73" s="183"/>
      <c r="N73" s="183"/>
      <c r="O73" s="183"/>
      <c r="P73" s="183"/>
      <c r="Q73" s="183"/>
      <c r="R73" s="183"/>
      <c r="S73" s="183"/>
      <c r="T73" s="183"/>
      <c r="U73" s="183"/>
      <c r="V73" s="183"/>
      <c r="W73" s="183"/>
      <c r="X73" s="183"/>
      <c r="Y73" s="183"/>
      <c r="Z73" s="183"/>
    </row>
    <row r="74" ht="15.75" customHeight="1">
      <c r="A74" s="183"/>
      <c r="B74" s="183"/>
      <c r="C74" s="183"/>
      <c r="D74" s="183"/>
      <c r="E74" s="184"/>
      <c r="F74" s="183"/>
      <c r="G74" s="183"/>
      <c r="H74" s="183"/>
      <c r="I74" s="183"/>
      <c r="J74" s="183"/>
      <c r="K74" s="183"/>
      <c r="L74" s="183"/>
      <c r="M74" s="183"/>
      <c r="N74" s="183"/>
      <c r="O74" s="183"/>
      <c r="P74" s="183"/>
      <c r="Q74" s="183"/>
      <c r="R74" s="183"/>
      <c r="S74" s="183"/>
      <c r="T74" s="183"/>
      <c r="U74" s="183"/>
      <c r="V74" s="183"/>
      <c r="W74" s="183"/>
      <c r="X74" s="183"/>
      <c r="Y74" s="183"/>
      <c r="Z74" s="183"/>
    </row>
    <row r="75" ht="15.75" customHeight="1">
      <c r="A75" s="183"/>
      <c r="B75" s="183"/>
      <c r="C75" s="183"/>
      <c r="D75" s="183"/>
      <c r="E75" s="184"/>
      <c r="F75" s="183"/>
      <c r="G75" s="183"/>
      <c r="H75" s="183"/>
      <c r="I75" s="183"/>
      <c r="J75" s="183"/>
      <c r="K75" s="183"/>
      <c r="L75" s="183"/>
      <c r="M75" s="183"/>
      <c r="N75" s="183"/>
      <c r="O75" s="183"/>
      <c r="P75" s="183"/>
      <c r="Q75" s="183"/>
      <c r="R75" s="183"/>
      <c r="S75" s="183"/>
      <c r="T75" s="183"/>
      <c r="U75" s="183"/>
      <c r="V75" s="183"/>
      <c r="W75" s="183"/>
      <c r="X75" s="183"/>
      <c r="Y75" s="183"/>
      <c r="Z75" s="183"/>
    </row>
    <row r="76" ht="15.75" customHeight="1">
      <c r="A76" s="183"/>
      <c r="B76" s="183"/>
      <c r="C76" s="183"/>
      <c r="D76" s="183"/>
      <c r="E76" s="184"/>
      <c r="F76" s="183"/>
      <c r="G76" s="183"/>
      <c r="H76" s="183"/>
      <c r="I76" s="183"/>
      <c r="J76" s="183"/>
      <c r="K76" s="183"/>
      <c r="L76" s="183"/>
      <c r="M76" s="183"/>
      <c r="N76" s="183"/>
      <c r="O76" s="183"/>
      <c r="P76" s="183"/>
      <c r="Q76" s="183"/>
      <c r="R76" s="183"/>
      <c r="S76" s="183"/>
      <c r="T76" s="183"/>
      <c r="U76" s="183"/>
      <c r="V76" s="183"/>
      <c r="W76" s="183"/>
      <c r="X76" s="183"/>
      <c r="Y76" s="183"/>
      <c r="Z76" s="183"/>
    </row>
    <row r="77" ht="15.75" customHeight="1">
      <c r="A77" s="183"/>
      <c r="B77" s="183"/>
      <c r="C77" s="183"/>
      <c r="D77" s="183"/>
      <c r="E77" s="184"/>
      <c r="F77" s="183"/>
      <c r="G77" s="183"/>
      <c r="H77" s="183"/>
      <c r="I77" s="183"/>
      <c r="J77" s="183"/>
      <c r="K77" s="183"/>
      <c r="L77" s="183"/>
      <c r="M77" s="183"/>
      <c r="N77" s="183"/>
      <c r="O77" s="183"/>
      <c r="P77" s="183"/>
      <c r="Q77" s="183"/>
      <c r="R77" s="183"/>
      <c r="S77" s="183"/>
      <c r="T77" s="183"/>
      <c r="U77" s="183"/>
      <c r="V77" s="183"/>
      <c r="W77" s="183"/>
      <c r="X77" s="183"/>
      <c r="Y77" s="183"/>
      <c r="Z77" s="183"/>
    </row>
    <row r="78" ht="15.75" customHeight="1">
      <c r="A78" s="183"/>
      <c r="B78" s="183"/>
      <c r="C78" s="183"/>
      <c r="D78" s="183"/>
      <c r="E78" s="184"/>
      <c r="F78" s="183"/>
      <c r="G78" s="183"/>
      <c r="H78" s="183"/>
      <c r="I78" s="183"/>
      <c r="J78" s="183"/>
      <c r="K78" s="183"/>
      <c r="L78" s="183"/>
      <c r="M78" s="183"/>
      <c r="N78" s="183"/>
      <c r="O78" s="183"/>
      <c r="P78" s="183"/>
      <c r="Q78" s="183"/>
      <c r="R78" s="183"/>
      <c r="S78" s="183"/>
      <c r="T78" s="183"/>
      <c r="U78" s="183"/>
      <c r="V78" s="183"/>
      <c r="W78" s="183"/>
      <c r="X78" s="183"/>
      <c r="Y78" s="183"/>
      <c r="Z78" s="183"/>
    </row>
    <row r="79" ht="15.75" customHeight="1">
      <c r="A79" s="183"/>
      <c r="B79" s="183"/>
      <c r="C79" s="183"/>
      <c r="D79" s="183"/>
      <c r="E79" s="184"/>
      <c r="F79" s="183"/>
      <c r="G79" s="183"/>
      <c r="H79" s="183"/>
      <c r="I79" s="183"/>
      <c r="J79" s="183"/>
      <c r="K79" s="183"/>
      <c r="L79" s="183"/>
      <c r="M79" s="183"/>
      <c r="N79" s="183"/>
      <c r="O79" s="183"/>
      <c r="P79" s="183"/>
      <c r="Q79" s="183"/>
      <c r="R79" s="183"/>
      <c r="S79" s="183"/>
      <c r="T79" s="183"/>
      <c r="U79" s="183"/>
      <c r="V79" s="183"/>
      <c r="W79" s="183"/>
      <c r="X79" s="183"/>
      <c r="Y79" s="183"/>
      <c r="Z79" s="183"/>
    </row>
    <row r="80" ht="15.75" customHeight="1">
      <c r="A80" s="183"/>
      <c r="B80" s="183"/>
      <c r="C80" s="183"/>
      <c r="D80" s="183"/>
      <c r="E80" s="184"/>
      <c r="F80" s="183"/>
      <c r="G80" s="183"/>
      <c r="H80" s="183"/>
      <c r="I80" s="183"/>
      <c r="J80" s="183"/>
      <c r="K80" s="183"/>
      <c r="L80" s="183"/>
      <c r="M80" s="183"/>
      <c r="N80" s="183"/>
      <c r="O80" s="183"/>
      <c r="P80" s="183"/>
      <c r="Q80" s="183"/>
      <c r="R80" s="183"/>
      <c r="S80" s="183"/>
      <c r="T80" s="183"/>
      <c r="U80" s="183"/>
      <c r="V80" s="183"/>
      <c r="W80" s="183"/>
      <c r="X80" s="183"/>
      <c r="Y80" s="183"/>
      <c r="Z80" s="183"/>
    </row>
    <row r="81" ht="15.75" customHeight="1">
      <c r="A81" s="183"/>
      <c r="B81" s="183"/>
      <c r="C81" s="183"/>
      <c r="D81" s="183"/>
      <c r="E81" s="184"/>
      <c r="F81" s="183"/>
      <c r="G81" s="183"/>
      <c r="H81" s="183"/>
      <c r="I81" s="183"/>
      <c r="J81" s="183"/>
      <c r="K81" s="183"/>
      <c r="L81" s="183"/>
      <c r="M81" s="183"/>
      <c r="N81" s="183"/>
      <c r="O81" s="183"/>
      <c r="P81" s="183"/>
      <c r="Q81" s="183"/>
      <c r="R81" s="183"/>
      <c r="S81" s="183"/>
      <c r="T81" s="183"/>
      <c r="U81" s="183"/>
      <c r="V81" s="183"/>
      <c r="W81" s="183"/>
      <c r="X81" s="183"/>
      <c r="Y81" s="183"/>
      <c r="Z81" s="183"/>
    </row>
    <row r="82" ht="15.75" customHeight="1">
      <c r="A82" s="183"/>
      <c r="B82" s="183"/>
      <c r="C82" s="183"/>
      <c r="D82" s="183"/>
      <c r="E82" s="184"/>
      <c r="F82" s="183"/>
      <c r="G82" s="183"/>
      <c r="H82" s="183"/>
      <c r="I82" s="183"/>
      <c r="J82" s="183"/>
      <c r="K82" s="183"/>
      <c r="L82" s="183"/>
      <c r="M82" s="183"/>
      <c r="N82" s="183"/>
      <c r="O82" s="183"/>
      <c r="P82" s="183"/>
      <c r="Q82" s="183"/>
      <c r="R82" s="183"/>
      <c r="S82" s="183"/>
      <c r="T82" s="183"/>
      <c r="U82" s="183"/>
      <c r="V82" s="183"/>
      <c r="W82" s="183"/>
      <c r="X82" s="183"/>
      <c r="Y82" s="183"/>
      <c r="Z82" s="183"/>
    </row>
    <row r="83" ht="15.75" customHeight="1">
      <c r="A83" s="183"/>
      <c r="B83" s="183"/>
      <c r="C83" s="183"/>
      <c r="D83" s="183"/>
      <c r="E83" s="184"/>
      <c r="F83" s="183"/>
      <c r="G83" s="183"/>
      <c r="H83" s="183"/>
      <c r="I83" s="183"/>
      <c r="J83" s="183"/>
      <c r="K83" s="183"/>
      <c r="L83" s="183"/>
      <c r="M83" s="183"/>
      <c r="N83" s="183"/>
      <c r="O83" s="183"/>
      <c r="P83" s="183"/>
      <c r="Q83" s="183"/>
      <c r="R83" s="183"/>
      <c r="S83" s="183"/>
      <c r="T83" s="183"/>
      <c r="U83" s="183"/>
      <c r="V83" s="183"/>
      <c r="W83" s="183"/>
      <c r="X83" s="183"/>
      <c r="Y83" s="183"/>
      <c r="Z83" s="183"/>
    </row>
    <row r="84" ht="15.75" customHeight="1">
      <c r="A84" s="183"/>
      <c r="B84" s="183"/>
      <c r="C84" s="183"/>
      <c r="D84" s="183"/>
      <c r="E84" s="184"/>
      <c r="F84" s="183"/>
      <c r="G84" s="183"/>
      <c r="H84" s="183"/>
      <c r="I84" s="183"/>
      <c r="J84" s="183"/>
      <c r="K84" s="183"/>
      <c r="L84" s="183"/>
      <c r="M84" s="183"/>
      <c r="N84" s="183"/>
      <c r="O84" s="183"/>
      <c r="P84" s="183"/>
      <c r="Q84" s="183"/>
      <c r="R84" s="183"/>
      <c r="S84" s="183"/>
      <c r="T84" s="183"/>
      <c r="U84" s="183"/>
      <c r="V84" s="183"/>
      <c r="W84" s="183"/>
      <c r="X84" s="183"/>
      <c r="Y84" s="183"/>
      <c r="Z84" s="183"/>
    </row>
    <row r="85" ht="15.75" customHeight="1">
      <c r="A85" s="183"/>
      <c r="B85" s="183"/>
      <c r="C85" s="183"/>
      <c r="D85" s="183"/>
      <c r="E85" s="184"/>
      <c r="F85" s="183"/>
      <c r="G85" s="183"/>
      <c r="H85" s="183"/>
      <c r="I85" s="183"/>
      <c r="J85" s="183"/>
      <c r="K85" s="183"/>
      <c r="L85" s="183"/>
      <c r="M85" s="183"/>
      <c r="N85" s="183"/>
      <c r="O85" s="183"/>
      <c r="P85" s="183"/>
      <c r="Q85" s="183"/>
      <c r="R85" s="183"/>
      <c r="S85" s="183"/>
      <c r="T85" s="183"/>
      <c r="U85" s="183"/>
      <c r="V85" s="183"/>
      <c r="W85" s="183"/>
      <c r="X85" s="183"/>
      <c r="Y85" s="183"/>
      <c r="Z85" s="183"/>
    </row>
    <row r="86" ht="15.75" customHeight="1">
      <c r="A86" s="183"/>
      <c r="B86" s="183"/>
      <c r="C86" s="183"/>
      <c r="D86" s="183"/>
      <c r="E86" s="184"/>
      <c r="F86" s="183"/>
      <c r="G86" s="183"/>
      <c r="H86" s="183"/>
      <c r="I86" s="183"/>
      <c r="J86" s="183"/>
      <c r="K86" s="183"/>
      <c r="L86" s="183"/>
      <c r="M86" s="183"/>
      <c r="N86" s="183"/>
      <c r="O86" s="183"/>
      <c r="P86" s="183"/>
      <c r="Q86" s="183"/>
      <c r="R86" s="183"/>
      <c r="S86" s="183"/>
      <c r="T86" s="183"/>
      <c r="U86" s="183"/>
      <c r="V86" s="183"/>
      <c r="W86" s="183"/>
      <c r="X86" s="183"/>
      <c r="Y86" s="183"/>
      <c r="Z86" s="183"/>
    </row>
    <row r="87" ht="15.75" customHeight="1">
      <c r="A87" s="183"/>
      <c r="B87" s="183"/>
      <c r="C87" s="183"/>
      <c r="D87" s="183"/>
      <c r="E87" s="184"/>
      <c r="F87" s="183"/>
      <c r="G87" s="183"/>
      <c r="H87" s="183"/>
      <c r="I87" s="183"/>
      <c r="J87" s="183"/>
      <c r="K87" s="183"/>
      <c r="L87" s="183"/>
      <c r="M87" s="183"/>
      <c r="N87" s="183"/>
      <c r="O87" s="183"/>
      <c r="P87" s="183"/>
      <c r="Q87" s="183"/>
      <c r="R87" s="183"/>
      <c r="S87" s="183"/>
      <c r="T87" s="183"/>
      <c r="U87" s="183"/>
      <c r="V87" s="183"/>
      <c r="W87" s="183"/>
      <c r="X87" s="183"/>
      <c r="Y87" s="183"/>
      <c r="Z87" s="183"/>
    </row>
    <row r="88" ht="15.75" customHeight="1">
      <c r="A88" s="183"/>
      <c r="B88" s="183"/>
      <c r="C88" s="183"/>
      <c r="D88" s="183"/>
      <c r="E88" s="184"/>
      <c r="F88" s="183"/>
      <c r="G88" s="183"/>
      <c r="H88" s="183"/>
      <c r="I88" s="183"/>
      <c r="J88" s="183"/>
      <c r="K88" s="183"/>
      <c r="L88" s="183"/>
      <c r="M88" s="183"/>
      <c r="N88" s="183"/>
      <c r="O88" s="183"/>
      <c r="P88" s="183"/>
      <c r="Q88" s="183"/>
      <c r="R88" s="183"/>
      <c r="S88" s="183"/>
      <c r="T88" s="183"/>
      <c r="U88" s="183"/>
      <c r="V88" s="183"/>
      <c r="W88" s="183"/>
      <c r="X88" s="183"/>
      <c r="Y88" s="183"/>
      <c r="Z88" s="183"/>
    </row>
    <row r="89" ht="15.75" customHeight="1">
      <c r="A89" s="183"/>
      <c r="B89" s="183"/>
      <c r="C89" s="183"/>
      <c r="D89" s="183"/>
      <c r="E89" s="184"/>
      <c r="F89" s="183"/>
      <c r="G89" s="183"/>
      <c r="H89" s="183"/>
      <c r="I89" s="183"/>
      <c r="J89" s="183"/>
      <c r="K89" s="183"/>
      <c r="L89" s="183"/>
      <c r="M89" s="183"/>
      <c r="N89" s="183"/>
      <c r="O89" s="183"/>
      <c r="P89" s="183"/>
      <c r="Q89" s="183"/>
      <c r="R89" s="183"/>
      <c r="S89" s="183"/>
      <c r="T89" s="183"/>
      <c r="U89" s="183"/>
      <c r="V89" s="183"/>
      <c r="W89" s="183"/>
      <c r="X89" s="183"/>
      <c r="Y89" s="183"/>
      <c r="Z89" s="183"/>
    </row>
    <row r="90" ht="15.75" customHeight="1">
      <c r="A90" s="183"/>
      <c r="B90" s="183"/>
      <c r="C90" s="183"/>
      <c r="D90" s="183"/>
      <c r="E90" s="184"/>
      <c r="F90" s="183"/>
      <c r="G90" s="183"/>
      <c r="H90" s="183"/>
      <c r="I90" s="183"/>
      <c r="J90" s="183"/>
      <c r="K90" s="183"/>
      <c r="L90" s="183"/>
      <c r="M90" s="183"/>
      <c r="N90" s="183"/>
      <c r="O90" s="183"/>
      <c r="P90" s="183"/>
      <c r="Q90" s="183"/>
      <c r="R90" s="183"/>
      <c r="S90" s="183"/>
      <c r="T90" s="183"/>
      <c r="U90" s="183"/>
      <c r="V90" s="183"/>
      <c r="W90" s="183"/>
      <c r="X90" s="183"/>
      <c r="Y90" s="183"/>
      <c r="Z90" s="183"/>
    </row>
    <row r="91" ht="15.75" customHeight="1">
      <c r="A91" s="183"/>
      <c r="B91" s="183"/>
      <c r="C91" s="183"/>
      <c r="D91" s="183"/>
      <c r="E91" s="184"/>
      <c r="F91" s="183"/>
      <c r="G91" s="183"/>
      <c r="H91" s="183"/>
      <c r="I91" s="183"/>
      <c r="J91" s="183"/>
      <c r="K91" s="183"/>
      <c r="L91" s="183"/>
      <c r="M91" s="183"/>
      <c r="N91" s="183"/>
      <c r="O91" s="183"/>
      <c r="P91" s="183"/>
      <c r="Q91" s="183"/>
      <c r="R91" s="183"/>
      <c r="S91" s="183"/>
      <c r="T91" s="183"/>
      <c r="U91" s="183"/>
      <c r="V91" s="183"/>
      <c r="W91" s="183"/>
      <c r="X91" s="183"/>
      <c r="Y91" s="183"/>
      <c r="Z91" s="183"/>
    </row>
    <row r="92" ht="15.75" customHeight="1">
      <c r="A92" s="183"/>
      <c r="B92" s="183"/>
      <c r="C92" s="183"/>
      <c r="D92" s="183"/>
      <c r="E92" s="184"/>
      <c r="F92" s="183"/>
      <c r="G92" s="183"/>
      <c r="H92" s="183"/>
      <c r="I92" s="183"/>
      <c r="J92" s="183"/>
      <c r="K92" s="183"/>
      <c r="L92" s="183"/>
      <c r="M92" s="183"/>
      <c r="N92" s="183"/>
      <c r="O92" s="183"/>
      <c r="P92" s="183"/>
      <c r="Q92" s="183"/>
      <c r="R92" s="183"/>
      <c r="S92" s="183"/>
      <c r="T92" s="183"/>
      <c r="U92" s="183"/>
      <c r="V92" s="183"/>
      <c r="W92" s="183"/>
      <c r="X92" s="183"/>
      <c r="Y92" s="183"/>
      <c r="Z92" s="183"/>
    </row>
    <row r="93" ht="15.75" customHeight="1">
      <c r="A93" s="183"/>
      <c r="B93" s="183"/>
      <c r="C93" s="183"/>
      <c r="D93" s="183"/>
      <c r="E93" s="184"/>
      <c r="F93" s="183"/>
      <c r="G93" s="183"/>
      <c r="H93" s="183"/>
      <c r="I93" s="183"/>
      <c r="J93" s="183"/>
      <c r="K93" s="183"/>
      <c r="L93" s="183"/>
      <c r="M93" s="183"/>
      <c r="N93" s="183"/>
      <c r="O93" s="183"/>
      <c r="P93" s="183"/>
      <c r="Q93" s="183"/>
      <c r="R93" s="183"/>
      <c r="S93" s="183"/>
      <c r="T93" s="183"/>
      <c r="U93" s="183"/>
      <c r="V93" s="183"/>
      <c r="W93" s="183"/>
      <c r="X93" s="183"/>
      <c r="Y93" s="183"/>
      <c r="Z93" s="183"/>
    </row>
    <row r="94" ht="15.75" customHeight="1">
      <c r="A94" s="183"/>
      <c r="B94" s="183"/>
      <c r="C94" s="183"/>
      <c r="D94" s="183"/>
      <c r="E94" s="184"/>
      <c r="F94" s="183"/>
      <c r="G94" s="183"/>
      <c r="H94" s="183"/>
      <c r="I94" s="183"/>
      <c r="J94" s="183"/>
      <c r="K94" s="183"/>
      <c r="L94" s="183"/>
      <c r="M94" s="183"/>
      <c r="N94" s="183"/>
      <c r="O94" s="183"/>
      <c r="P94" s="183"/>
      <c r="Q94" s="183"/>
      <c r="R94" s="183"/>
      <c r="S94" s="183"/>
      <c r="T94" s="183"/>
      <c r="U94" s="183"/>
      <c r="V94" s="183"/>
      <c r="W94" s="183"/>
      <c r="X94" s="183"/>
      <c r="Y94" s="183"/>
      <c r="Z94" s="183"/>
    </row>
    <row r="95" ht="15.75" customHeight="1">
      <c r="A95" s="183"/>
      <c r="B95" s="183"/>
      <c r="C95" s="183"/>
      <c r="D95" s="183"/>
      <c r="E95" s="184"/>
      <c r="F95" s="183"/>
      <c r="G95" s="183"/>
      <c r="H95" s="183"/>
      <c r="I95" s="183"/>
      <c r="J95" s="183"/>
      <c r="K95" s="183"/>
      <c r="L95" s="183"/>
      <c r="M95" s="183"/>
      <c r="N95" s="183"/>
      <c r="O95" s="183"/>
      <c r="P95" s="183"/>
      <c r="Q95" s="183"/>
      <c r="R95" s="183"/>
      <c r="S95" s="183"/>
      <c r="T95" s="183"/>
      <c r="U95" s="183"/>
      <c r="V95" s="183"/>
      <c r="W95" s="183"/>
      <c r="X95" s="183"/>
      <c r="Y95" s="183"/>
      <c r="Z95" s="183"/>
    </row>
    <row r="96" ht="15.75" customHeight="1">
      <c r="A96" s="183"/>
      <c r="B96" s="183"/>
      <c r="C96" s="183"/>
      <c r="D96" s="183"/>
      <c r="E96" s="184"/>
      <c r="F96" s="183"/>
      <c r="G96" s="183"/>
      <c r="H96" s="183"/>
      <c r="I96" s="183"/>
      <c r="J96" s="183"/>
      <c r="K96" s="183"/>
      <c r="L96" s="183"/>
      <c r="M96" s="183"/>
      <c r="N96" s="183"/>
      <c r="O96" s="183"/>
      <c r="P96" s="183"/>
      <c r="Q96" s="183"/>
      <c r="R96" s="183"/>
      <c r="S96" s="183"/>
      <c r="T96" s="183"/>
      <c r="U96" s="183"/>
      <c r="V96" s="183"/>
      <c r="W96" s="183"/>
      <c r="X96" s="183"/>
      <c r="Y96" s="183"/>
      <c r="Z96" s="183"/>
    </row>
    <row r="97" ht="15.75" customHeight="1">
      <c r="A97" s="183"/>
      <c r="B97" s="183"/>
      <c r="C97" s="183"/>
      <c r="D97" s="183"/>
      <c r="E97" s="184"/>
      <c r="F97" s="183"/>
      <c r="G97" s="183"/>
      <c r="H97" s="183"/>
      <c r="I97" s="183"/>
      <c r="J97" s="183"/>
      <c r="K97" s="183"/>
      <c r="L97" s="183"/>
      <c r="M97" s="183"/>
      <c r="N97" s="183"/>
      <c r="O97" s="183"/>
      <c r="P97" s="183"/>
      <c r="Q97" s="183"/>
      <c r="R97" s="183"/>
      <c r="S97" s="183"/>
      <c r="T97" s="183"/>
      <c r="U97" s="183"/>
      <c r="V97" s="183"/>
      <c r="W97" s="183"/>
      <c r="X97" s="183"/>
      <c r="Y97" s="183"/>
      <c r="Z97" s="183"/>
    </row>
    <row r="98" ht="15.75" customHeight="1">
      <c r="A98" s="183"/>
      <c r="B98" s="183"/>
      <c r="C98" s="183"/>
      <c r="D98" s="183"/>
      <c r="E98" s="184"/>
      <c r="F98" s="183"/>
      <c r="G98" s="183"/>
      <c r="H98" s="183"/>
      <c r="I98" s="183"/>
      <c r="J98" s="183"/>
      <c r="K98" s="183"/>
      <c r="L98" s="183"/>
      <c r="M98" s="183"/>
      <c r="N98" s="183"/>
      <c r="O98" s="183"/>
      <c r="P98" s="183"/>
      <c r="Q98" s="183"/>
      <c r="R98" s="183"/>
      <c r="S98" s="183"/>
      <c r="T98" s="183"/>
      <c r="U98" s="183"/>
      <c r="V98" s="183"/>
      <c r="W98" s="183"/>
      <c r="X98" s="183"/>
      <c r="Y98" s="183"/>
      <c r="Z98" s="183"/>
    </row>
    <row r="99" ht="15.75" customHeight="1">
      <c r="A99" s="183"/>
      <c r="B99" s="183"/>
      <c r="C99" s="183"/>
      <c r="D99" s="183"/>
      <c r="E99" s="184"/>
      <c r="F99" s="183"/>
      <c r="G99" s="183"/>
      <c r="H99" s="183"/>
      <c r="I99" s="183"/>
      <c r="J99" s="183"/>
      <c r="K99" s="183"/>
      <c r="L99" s="183"/>
      <c r="M99" s="183"/>
      <c r="N99" s="183"/>
      <c r="O99" s="183"/>
      <c r="P99" s="183"/>
      <c r="Q99" s="183"/>
      <c r="R99" s="183"/>
      <c r="S99" s="183"/>
      <c r="T99" s="183"/>
      <c r="U99" s="183"/>
      <c r="V99" s="183"/>
      <c r="W99" s="183"/>
      <c r="X99" s="183"/>
      <c r="Y99" s="183"/>
      <c r="Z99" s="183"/>
    </row>
    <row r="100" ht="15.75" customHeight="1">
      <c r="A100" s="183"/>
      <c r="B100" s="183"/>
      <c r="C100" s="183"/>
      <c r="D100" s="183"/>
      <c r="E100" s="184"/>
      <c r="F100" s="183"/>
      <c r="G100" s="183"/>
      <c r="H100" s="183"/>
      <c r="I100" s="183"/>
      <c r="J100" s="183"/>
      <c r="K100" s="183"/>
      <c r="L100" s="183"/>
      <c r="M100" s="183"/>
      <c r="N100" s="183"/>
      <c r="O100" s="183"/>
      <c r="P100" s="183"/>
      <c r="Q100" s="183"/>
      <c r="R100" s="183"/>
      <c r="S100" s="183"/>
      <c r="T100" s="183"/>
      <c r="U100" s="183"/>
      <c r="V100" s="183"/>
      <c r="W100" s="183"/>
      <c r="X100" s="183"/>
      <c r="Y100" s="183"/>
      <c r="Z100" s="183"/>
    </row>
    <row r="101" ht="15.75" customHeight="1">
      <c r="A101" s="183"/>
      <c r="B101" s="183"/>
      <c r="C101" s="183"/>
      <c r="D101" s="183"/>
      <c r="E101" s="184"/>
      <c r="F101" s="183"/>
      <c r="G101" s="183"/>
      <c r="H101" s="183"/>
      <c r="I101" s="183"/>
      <c r="J101" s="183"/>
      <c r="K101" s="183"/>
      <c r="L101" s="183"/>
      <c r="M101" s="183"/>
      <c r="N101" s="183"/>
      <c r="O101" s="183"/>
      <c r="P101" s="183"/>
      <c r="Q101" s="183"/>
      <c r="R101" s="183"/>
      <c r="S101" s="183"/>
      <c r="T101" s="183"/>
      <c r="U101" s="183"/>
      <c r="V101" s="183"/>
      <c r="W101" s="183"/>
      <c r="X101" s="183"/>
      <c r="Y101" s="183"/>
      <c r="Z101" s="183"/>
    </row>
    <row r="102" ht="15.75" customHeight="1">
      <c r="A102" s="183"/>
      <c r="B102" s="183"/>
      <c r="C102" s="183"/>
      <c r="D102" s="183"/>
      <c r="E102" s="184"/>
      <c r="F102" s="183"/>
      <c r="G102" s="183"/>
      <c r="H102" s="183"/>
      <c r="I102" s="183"/>
      <c r="J102" s="183"/>
      <c r="K102" s="183"/>
      <c r="L102" s="183"/>
      <c r="M102" s="183"/>
      <c r="N102" s="183"/>
      <c r="O102" s="183"/>
      <c r="P102" s="183"/>
      <c r="Q102" s="183"/>
      <c r="R102" s="183"/>
      <c r="S102" s="183"/>
      <c r="T102" s="183"/>
      <c r="U102" s="183"/>
      <c r="V102" s="183"/>
      <c r="W102" s="183"/>
      <c r="X102" s="183"/>
      <c r="Y102" s="183"/>
      <c r="Z102" s="183"/>
    </row>
    <row r="103" ht="15.75" customHeight="1">
      <c r="A103" s="183"/>
      <c r="B103" s="183"/>
      <c r="C103" s="183"/>
      <c r="D103" s="183"/>
      <c r="E103" s="184"/>
      <c r="F103" s="183"/>
      <c r="G103" s="183"/>
      <c r="H103" s="183"/>
      <c r="I103" s="183"/>
      <c r="J103" s="183"/>
      <c r="K103" s="183"/>
      <c r="L103" s="183"/>
      <c r="M103" s="183"/>
      <c r="N103" s="183"/>
      <c r="O103" s="183"/>
      <c r="P103" s="183"/>
      <c r="Q103" s="183"/>
      <c r="R103" s="183"/>
      <c r="S103" s="183"/>
      <c r="T103" s="183"/>
      <c r="U103" s="183"/>
      <c r="V103" s="183"/>
      <c r="W103" s="183"/>
      <c r="X103" s="183"/>
      <c r="Y103" s="183"/>
      <c r="Z103" s="183"/>
    </row>
    <row r="104" ht="15.75" customHeight="1">
      <c r="A104" s="183"/>
      <c r="B104" s="183"/>
      <c r="C104" s="183"/>
      <c r="D104" s="183"/>
      <c r="E104" s="184"/>
      <c r="F104" s="183"/>
      <c r="G104" s="183"/>
      <c r="H104" s="183"/>
      <c r="I104" s="183"/>
      <c r="J104" s="183"/>
      <c r="K104" s="183"/>
      <c r="L104" s="183"/>
      <c r="M104" s="183"/>
      <c r="N104" s="183"/>
      <c r="O104" s="183"/>
      <c r="P104" s="183"/>
      <c r="Q104" s="183"/>
      <c r="R104" s="183"/>
      <c r="S104" s="183"/>
      <c r="T104" s="183"/>
      <c r="U104" s="183"/>
      <c r="V104" s="183"/>
      <c r="W104" s="183"/>
      <c r="X104" s="183"/>
      <c r="Y104" s="183"/>
      <c r="Z104" s="183"/>
    </row>
    <row r="105" ht="15.75" customHeight="1">
      <c r="A105" s="183"/>
      <c r="B105" s="183"/>
      <c r="C105" s="183"/>
      <c r="D105" s="183"/>
      <c r="E105" s="184"/>
      <c r="F105" s="183"/>
      <c r="G105" s="183"/>
      <c r="H105" s="183"/>
      <c r="I105" s="183"/>
      <c r="J105" s="183"/>
      <c r="K105" s="183"/>
      <c r="L105" s="183"/>
      <c r="M105" s="183"/>
      <c r="N105" s="183"/>
      <c r="O105" s="183"/>
      <c r="P105" s="183"/>
      <c r="Q105" s="183"/>
      <c r="R105" s="183"/>
      <c r="S105" s="183"/>
      <c r="T105" s="183"/>
      <c r="U105" s="183"/>
      <c r="V105" s="183"/>
      <c r="W105" s="183"/>
      <c r="X105" s="183"/>
      <c r="Y105" s="183"/>
      <c r="Z105" s="183"/>
    </row>
    <row r="106" ht="15.75" customHeight="1">
      <c r="A106" s="183"/>
      <c r="B106" s="183"/>
      <c r="C106" s="183"/>
      <c r="D106" s="183"/>
      <c r="E106" s="184"/>
      <c r="F106" s="183"/>
      <c r="G106" s="183"/>
      <c r="H106" s="183"/>
      <c r="I106" s="183"/>
      <c r="J106" s="183"/>
      <c r="K106" s="183"/>
      <c r="L106" s="183"/>
      <c r="M106" s="183"/>
      <c r="N106" s="183"/>
      <c r="O106" s="183"/>
      <c r="P106" s="183"/>
      <c r="Q106" s="183"/>
      <c r="R106" s="183"/>
      <c r="S106" s="183"/>
      <c r="T106" s="183"/>
      <c r="U106" s="183"/>
      <c r="V106" s="183"/>
      <c r="W106" s="183"/>
      <c r="X106" s="183"/>
      <c r="Y106" s="183"/>
      <c r="Z106" s="183"/>
    </row>
    <row r="107" ht="15.75" customHeight="1">
      <c r="A107" s="183"/>
      <c r="B107" s="183"/>
      <c r="C107" s="183"/>
      <c r="D107" s="183"/>
      <c r="E107" s="184"/>
      <c r="F107" s="183"/>
      <c r="G107" s="183"/>
      <c r="H107" s="183"/>
      <c r="I107" s="183"/>
      <c r="J107" s="183"/>
      <c r="K107" s="183"/>
      <c r="L107" s="183"/>
      <c r="M107" s="183"/>
      <c r="N107" s="183"/>
      <c r="O107" s="183"/>
      <c r="P107" s="183"/>
      <c r="Q107" s="183"/>
      <c r="R107" s="183"/>
      <c r="S107" s="183"/>
      <c r="T107" s="183"/>
      <c r="U107" s="183"/>
      <c r="V107" s="183"/>
      <c r="W107" s="183"/>
      <c r="X107" s="183"/>
      <c r="Y107" s="183"/>
      <c r="Z107" s="183"/>
    </row>
    <row r="108" ht="15.75" customHeight="1">
      <c r="A108" s="183"/>
      <c r="B108" s="183"/>
      <c r="C108" s="183"/>
      <c r="D108" s="183"/>
      <c r="E108" s="184"/>
      <c r="F108" s="183"/>
      <c r="G108" s="183"/>
      <c r="H108" s="183"/>
      <c r="I108" s="183"/>
      <c r="J108" s="183"/>
      <c r="K108" s="183"/>
      <c r="L108" s="183"/>
      <c r="M108" s="183"/>
      <c r="N108" s="183"/>
      <c r="O108" s="183"/>
      <c r="P108" s="183"/>
      <c r="Q108" s="183"/>
      <c r="R108" s="183"/>
      <c r="S108" s="183"/>
      <c r="T108" s="183"/>
      <c r="U108" s="183"/>
      <c r="V108" s="183"/>
      <c r="W108" s="183"/>
      <c r="X108" s="183"/>
      <c r="Y108" s="183"/>
      <c r="Z108" s="183"/>
    </row>
    <row r="109" ht="15.75" customHeight="1">
      <c r="A109" s="183"/>
      <c r="B109" s="183"/>
      <c r="C109" s="183"/>
      <c r="D109" s="183"/>
      <c r="E109" s="184"/>
      <c r="F109" s="183"/>
      <c r="G109" s="183"/>
      <c r="H109" s="183"/>
      <c r="I109" s="183"/>
      <c r="J109" s="183"/>
      <c r="K109" s="183"/>
      <c r="L109" s="183"/>
      <c r="M109" s="183"/>
      <c r="N109" s="183"/>
      <c r="O109" s="183"/>
      <c r="P109" s="183"/>
      <c r="Q109" s="183"/>
      <c r="R109" s="183"/>
      <c r="S109" s="183"/>
      <c r="T109" s="183"/>
      <c r="U109" s="183"/>
      <c r="V109" s="183"/>
      <c r="W109" s="183"/>
      <c r="X109" s="183"/>
      <c r="Y109" s="183"/>
      <c r="Z109" s="183"/>
    </row>
    <row r="110" ht="15.75" customHeight="1">
      <c r="A110" s="183"/>
      <c r="B110" s="183"/>
      <c r="C110" s="183"/>
      <c r="D110" s="183"/>
      <c r="E110" s="184"/>
      <c r="F110" s="183"/>
      <c r="G110" s="183"/>
      <c r="H110" s="183"/>
      <c r="I110" s="183"/>
      <c r="J110" s="183"/>
      <c r="K110" s="183"/>
      <c r="L110" s="183"/>
      <c r="M110" s="183"/>
      <c r="N110" s="183"/>
      <c r="O110" s="183"/>
      <c r="P110" s="183"/>
      <c r="Q110" s="183"/>
      <c r="R110" s="183"/>
      <c r="S110" s="183"/>
      <c r="T110" s="183"/>
      <c r="U110" s="183"/>
      <c r="V110" s="183"/>
      <c r="W110" s="183"/>
      <c r="X110" s="183"/>
      <c r="Y110" s="183"/>
      <c r="Z110" s="183"/>
    </row>
    <row r="111" ht="15.75" customHeight="1">
      <c r="A111" s="183"/>
      <c r="B111" s="183"/>
      <c r="C111" s="183"/>
      <c r="D111" s="183"/>
      <c r="E111" s="184"/>
      <c r="F111" s="183"/>
      <c r="G111" s="183"/>
      <c r="H111" s="183"/>
      <c r="I111" s="183"/>
      <c r="J111" s="183"/>
      <c r="K111" s="183"/>
      <c r="L111" s="183"/>
      <c r="M111" s="183"/>
      <c r="N111" s="183"/>
      <c r="O111" s="183"/>
      <c r="P111" s="183"/>
      <c r="Q111" s="183"/>
      <c r="R111" s="183"/>
      <c r="S111" s="183"/>
      <c r="T111" s="183"/>
      <c r="U111" s="183"/>
      <c r="V111" s="183"/>
      <c r="W111" s="183"/>
      <c r="X111" s="183"/>
      <c r="Y111" s="183"/>
      <c r="Z111" s="183"/>
    </row>
    <row r="112" ht="15.75" customHeight="1">
      <c r="A112" s="183"/>
      <c r="B112" s="183"/>
      <c r="C112" s="183"/>
      <c r="D112" s="183"/>
      <c r="E112" s="184"/>
      <c r="F112" s="183"/>
      <c r="G112" s="183"/>
      <c r="H112" s="183"/>
      <c r="I112" s="183"/>
      <c r="J112" s="183"/>
      <c r="K112" s="183"/>
      <c r="L112" s="183"/>
      <c r="M112" s="183"/>
      <c r="N112" s="183"/>
      <c r="O112" s="183"/>
      <c r="P112" s="183"/>
      <c r="Q112" s="183"/>
      <c r="R112" s="183"/>
      <c r="S112" s="183"/>
      <c r="T112" s="183"/>
      <c r="U112" s="183"/>
      <c r="V112" s="183"/>
      <c r="W112" s="183"/>
      <c r="X112" s="183"/>
      <c r="Y112" s="183"/>
      <c r="Z112" s="183"/>
    </row>
    <row r="113" ht="15.75" customHeight="1">
      <c r="A113" s="183"/>
      <c r="B113" s="183"/>
      <c r="C113" s="183"/>
      <c r="D113" s="183"/>
      <c r="E113" s="184"/>
      <c r="F113" s="183"/>
      <c r="G113" s="183"/>
      <c r="H113" s="183"/>
      <c r="I113" s="183"/>
      <c r="J113" s="183"/>
      <c r="K113" s="183"/>
      <c r="L113" s="183"/>
      <c r="M113" s="183"/>
      <c r="N113" s="183"/>
      <c r="O113" s="183"/>
      <c r="P113" s="183"/>
      <c r="Q113" s="183"/>
      <c r="R113" s="183"/>
      <c r="S113" s="183"/>
      <c r="T113" s="183"/>
      <c r="U113" s="183"/>
      <c r="V113" s="183"/>
      <c r="W113" s="183"/>
      <c r="X113" s="183"/>
      <c r="Y113" s="183"/>
      <c r="Z113" s="183"/>
    </row>
    <row r="114" ht="15.75" customHeight="1">
      <c r="A114" s="183"/>
      <c r="B114" s="183"/>
      <c r="C114" s="183"/>
      <c r="D114" s="183"/>
      <c r="E114" s="184"/>
      <c r="F114" s="183"/>
      <c r="G114" s="183"/>
      <c r="H114" s="183"/>
      <c r="I114" s="183"/>
      <c r="J114" s="183"/>
      <c r="K114" s="183"/>
      <c r="L114" s="183"/>
      <c r="M114" s="183"/>
      <c r="N114" s="183"/>
      <c r="O114" s="183"/>
      <c r="P114" s="183"/>
      <c r="Q114" s="183"/>
      <c r="R114" s="183"/>
      <c r="S114" s="183"/>
      <c r="T114" s="183"/>
      <c r="U114" s="183"/>
      <c r="V114" s="183"/>
      <c r="W114" s="183"/>
      <c r="X114" s="183"/>
      <c r="Y114" s="183"/>
      <c r="Z114" s="183"/>
    </row>
    <row r="115" ht="15.75" customHeight="1">
      <c r="A115" s="183"/>
      <c r="B115" s="183"/>
      <c r="C115" s="183"/>
      <c r="D115" s="183"/>
      <c r="E115" s="184"/>
      <c r="F115" s="183"/>
      <c r="G115" s="183"/>
      <c r="H115" s="183"/>
      <c r="I115" s="183"/>
      <c r="J115" s="183"/>
      <c r="K115" s="183"/>
      <c r="L115" s="183"/>
      <c r="M115" s="183"/>
      <c r="N115" s="183"/>
      <c r="O115" s="183"/>
      <c r="P115" s="183"/>
      <c r="Q115" s="183"/>
      <c r="R115" s="183"/>
      <c r="S115" s="183"/>
      <c r="T115" s="183"/>
      <c r="U115" s="183"/>
      <c r="V115" s="183"/>
      <c r="W115" s="183"/>
      <c r="X115" s="183"/>
      <c r="Y115" s="183"/>
      <c r="Z115" s="183"/>
    </row>
    <row r="116" ht="15.75" customHeight="1">
      <c r="A116" s="183"/>
      <c r="B116" s="183"/>
      <c r="C116" s="183"/>
      <c r="D116" s="183"/>
      <c r="E116" s="184"/>
      <c r="F116" s="183"/>
      <c r="G116" s="183"/>
      <c r="H116" s="183"/>
      <c r="I116" s="183"/>
      <c r="J116" s="183"/>
      <c r="K116" s="183"/>
      <c r="L116" s="183"/>
      <c r="M116" s="183"/>
      <c r="N116" s="183"/>
      <c r="O116" s="183"/>
      <c r="P116" s="183"/>
      <c r="Q116" s="183"/>
      <c r="R116" s="183"/>
      <c r="S116" s="183"/>
      <c r="T116" s="183"/>
      <c r="U116" s="183"/>
      <c r="V116" s="183"/>
      <c r="W116" s="183"/>
      <c r="X116" s="183"/>
      <c r="Y116" s="183"/>
      <c r="Z116" s="183"/>
    </row>
    <row r="117" ht="15.75" customHeight="1">
      <c r="A117" s="183"/>
      <c r="B117" s="183"/>
      <c r="C117" s="183"/>
      <c r="D117" s="183"/>
      <c r="E117" s="184"/>
      <c r="F117" s="183"/>
      <c r="G117" s="183"/>
      <c r="H117" s="183"/>
      <c r="I117" s="183"/>
      <c r="J117" s="183"/>
      <c r="K117" s="183"/>
      <c r="L117" s="183"/>
      <c r="M117" s="183"/>
      <c r="N117" s="183"/>
      <c r="O117" s="183"/>
      <c r="P117" s="183"/>
      <c r="Q117" s="183"/>
      <c r="R117" s="183"/>
      <c r="S117" s="183"/>
      <c r="T117" s="183"/>
      <c r="U117" s="183"/>
      <c r="V117" s="183"/>
      <c r="W117" s="183"/>
      <c r="X117" s="183"/>
      <c r="Y117" s="183"/>
      <c r="Z117" s="183"/>
    </row>
    <row r="118" ht="15.75" customHeight="1">
      <c r="A118" s="183"/>
      <c r="B118" s="183"/>
      <c r="C118" s="183"/>
      <c r="D118" s="183"/>
      <c r="E118" s="184"/>
      <c r="F118" s="183"/>
      <c r="G118" s="183"/>
      <c r="H118" s="183"/>
      <c r="I118" s="183"/>
      <c r="J118" s="183"/>
      <c r="K118" s="183"/>
      <c r="L118" s="183"/>
      <c r="M118" s="183"/>
      <c r="N118" s="183"/>
      <c r="O118" s="183"/>
      <c r="P118" s="183"/>
      <c r="Q118" s="183"/>
      <c r="R118" s="183"/>
      <c r="S118" s="183"/>
      <c r="T118" s="183"/>
      <c r="U118" s="183"/>
      <c r="V118" s="183"/>
      <c r="W118" s="183"/>
      <c r="X118" s="183"/>
      <c r="Y118" s="183"/>
      <c r="Z118" s="183"/>
    </row>
    <row r="119" ht="15.75" customHeight="1">
      <c r="A119" s="183"/>
      <c r="B119" s="183"/>
      <c r="C119" s="183"/>
      <c r="D119" s="183"/>
      <c r="E119" s="184"/>
      <c r="F119" s="183"/>
      <c r="G119" s="183"/>
      <c r="H119" s="183"/>
      <c r="I119" s="183"/>
      <c r="J119" s="183"/>
      <c r="K119" s="183"/>
      <c r="L119" s="183"/>
      <c r="M119" s="183"/>
      <c r="N119" s="183"/>
      <c r="O119" s="183"/>
      <c r="P119" s="183"/>
      <c r="Q119" s="183"/>
      <c r="R119" s="183"/>
      <c r="S119" s="183"/>
      <c r="T119" s="183"/>
      <c r="U119" s="183"/>
      <c r="V119" s="183"/>
      <c r="W119" s="183"/>
      <c r="X119" s="183"/>
      <c r="Y119" s="183"/>
      <c r="Z119" s="183"/>
    </row>
    <row r="120" ht="15.75" customHeight="1">
      <c r="A120" s="183"/>
      <c r="B120" s="183"/>
      <c r="C120" s="183"/>
      <c r="D120" s="183"/>
      <c r="E120" s="184"/>
      <c r="F120" s="183"/>
      <c r="G120" s="183"/>
      <c r="H120" s="183"/>
      <c r="I120" s="183"/>
      <c r="J120" s="183"/>
      <c r="K120" s="183"/>
      <c r="L120" s="183"/>
      <c r="M120" s="183"/>
      <c r="N120" s="183"/>
      <c r="O120" s="183"/>
      <c r="P120" s="183"/>
      <c r="Q120" s="183"/>
      <c r="R120" s="183"/>
      <c r="S120" s="183"/>
      <c r="T120" s="183"/>
      <c r="U120" s="183"/>
      <c r="V120" s="183"/>
      <c r="W120" s="183"/>
      <c r="X120" s="183"/>
      <c r="Y120" s="183"/>
      <c r="Z120" s="183"/>
    </row>
    <row r="121" ht="15.75" customHeight="1">
      <c r="A121" s="183"/>
      <c r="B121" s="183"/>
      <c r="C121" s="183"/>
      <c r="D121" s="183"/>
      <c r="E121" s="184"/>
      <c r="F121" s="183"/>
      <c r="G121" s="183"/>
      <c r="H121" s="183"/>
      <c r="I121" s="183"/>
      <c r="J121" s="183"/>
      <c r="K121" s="183"/>
      <c r="L121" s="183"/>
      <c r="M121" s="183"/>
      <c r="N121" s="183"/>
      <c r="O121" s="183"/>
      <c r="P121" s="183"/>
      <c r="Q121" s="183"/>
      <c r="R121" s="183"/>
      <c r="S121" s="183"/>
      <c r="T121" s="183"/>
      <c r="U121" s="183"/>
      <c r="V121" s="183"/>
      <c r="W121" s="183"/>
      <c r="X121" s="183"/>
      <c r="Y121" s="183"/>
      <c r="Z121" s="183"/>
    </row>
    <row r="122" ht="15.75" customHeight="1">
      <c r="A122" s="183"/>
      <c r="B122" s="183"/>
      <c r="C122" s="183"/>
      <c r="D122" s="183"/>
      <c r="E122" s="184"/>
      <c r="F122" s="183"/>
      <c r="G122" s="183"/>
      <c r="H122" s="183"/>
      <c r="I122" s="183"/>
      <c r="J122" s="183"/>
      <c r="K122" s="183"/>
      <c r="L122" s="183"/>
      <c r="M122" s="183"/>
      <c r="N122" s="183"/>
      <c r="O122" s="183"/>
      <c r="P122" s="183"/>
      <c r="Q122" s="183"/>
      <c r="R122" s="183"/>
      <c r="S122" s="183"/>
      <c r="T122" s="183"/>
      <c r="U122" s="183"/>
      <c r="V122" s="183"/>
      <c r="W122" s="183"/>
      <c r="X122" s="183"/>
      <c r="Y122" s="183"/>
      <c r="Z122" s="183"/>
    </row>
    <row r="123" ht="15.75" customHeight="1">
      <c r="A123" s="183"/>
      <c r="B123" s="183"/>
      <c r="C123" s="183"/>
      <c r="D123" s="183"/>
      <c r="E123" s="184"/>
      <c r="F123" s="183"/>
      <c r="G123" s="183"/>
      <c r="H123" s="183"/>
      <c r="I123" s="183"/>
      <c r="J123" s="183"/>
      <c r="K123" s="183"/>
      <c r="L123" s="183"/>
      <c r="M123" s="183"/>
      <c r="N123" s="183"/>
      <c r="O123" s="183"/>
      <c r="P123" s="183"/>
      <c r="Q123" s="183"/>
      <c r="R123" s="183"/>
      <c r="S123" s="183"/>
      <c r="T123" s="183"/>
      <c r="U123" s="183"/>
      <c r="V123" s="183"/>
      <c r="W123" s="183"/>
      <c r="X123" s="183"/>
      <c r="Y123" s="183"/>
      <c r="Z123" s="183"/>
    </row>
    <row r="124" ht="15.75" customHeight="1">
      <c r="A124" s="183"/>
      <c r="B124" s="183"/>
      <c r="C124" s="183"/>
      <c r="D124" s="183"/>
      <c r="E124" s="184"/>
      <c r="F124" s="183"/>
      <c r="G124" s="183"/>
      <c r="H124" s="183"/>
      <c r="I124" s="183"/>
      <c r="J124" s="183"/>
      <c r="K124" s="183"/>
      <c r="L124" s="183"/>
      <c r="M124" s="183"/>
      <c r="N124" s="183"/>
      <c r="O124" s="183"/>
      <c r="P124" s="183"/>
      <c r="Q124" s="183"/>
      <c r="R124" s="183"/>
      <c r="S124" s="183"/>
      <c r="T124" s="183"/>
      <c r="U124" s="183"/>
      <c r="V124" s="183"/>
      <c r="W124" s="183"/>
      <c r="X124" s="183"/>
      <c r="Y124" s="183"/>
      <c r="Z124" s="183"/>
    </row>
    <row r="125" ht="15.75" customHeight="1">
      <c r="A125" s="183"/>
      <c r="B125" s="183"/>
      <c r="C125" s="183"/>
      <c r="D125" s="183"/>
      <c r="E125" s="184"/>
      <c r="F125" s="183"/>
      <c r="G125" s="183"/>
      <c r="H125" s="183"/>
      <c r="I125" s="183"/>
      <c r="J125" s="183"/>
      <c r="K125" s="183"/>
      <c r="L125" s="183"/>
      <c r="M125" s="183"/>
      <c r="N125" s="183"/>
      <c r="O125" s="183"/>
      <c r="P125" s="183"/>
      <c r="Q125" s="183"/>
      <c r="R125" s="183"/>
      <c r="S125" s="183"/>
      <c r="T125" s="183"/>
      <c r="U125" s="183"/>
      <c r="V125" s="183"/>
      <c r="W125" s="183"/>
      <c r="X125" s="183"/>
      <c r="Y125" s="183"/>
      <c r="Z125" s="183"/>
    </row>
    <row r="126" ht="15.75" customHeight="1">
      <c r="A126" s="183"/>
      <c r="B126" s="183"/>
      <c r="C126" s="183"/>
      <c r="D126" s="183"/>
      <c r="E126" s="184"/>
      <c r="F126" s="183"/>
      <c r="G126" s="183"/>
      <c r="H126" s="183"/>
      <c r="I126" s="183"/>
      <c r="J126" s="183"/>
      <c r="K126" s="183"/>
      <c r="L126" s="183"/>
      <c r="M126" s="183"/>
      <c r="N126" s="183"/>
      <c r="O126" s="183"/>
      <c r="P126" s="183"/>
      <c r="Q126" s="183"/>
      <c r="R126" s="183"/>
      <c r="S126" s="183"/>
      <c r="T126" s="183"/>
      <c r="U126" s="183"/>
      <c r="V126" s="183"/>
      <c r="W126" s="183"/>
      <c r="X126" s="183"/>
      <c r="Y126" s="183"/>
      <c r="Z126" s="183"/>
    </row>
    <row r="127" ht="15.75" customHeight="1">
      <c r="A127" s="183"/>
      <c r="B127" s="183"/>
      <c r="C127" s="183"/>
      <c r="D127" s="183"/>
      <c r="E127" s="184"/>
      <c r="F127" s="183"/>
      <c r="G127" s="183"/>
      <c r="H127" s="183"/>
      <c r="I127" s="183"/>
      <c r="J127" s="183"/>
      <c r="K127" s="183"/>
      <c r="L127" s="183"/>
      <c r="M127" s="183"/>
      <c r="N127" s="183"/>
      <c r="O127" s="183"/>
      <c r="P127" s="183"/>
      <c r="Q127" s="183"/>
      <c r="R127" s="183"/>
      <c r="S127" s="183"/>
      <c r="T127" s="183"/>
      <c r="U127" s="183"/>
      <c r="V127" s="183"/>
      <c r="W127" s="183"/>
      <c r="X127" s="183"/>
      <c r="Y127" s="183"/>
      <c r="Z127" s="183"/>
    </row>
    <row r="128" ht="15.75" customHeight="1">
      <c r="A128" s="183"/>
      <c r="B128" s="183"/>
      <c r="C128" s="183"/>
      <c r="D128" s="183"/>
      <c r="E128" s="184"/>
      <c r="F128" s="183"/>
      <c r="G128" s="183"/>
      <c r="H128" s="183"/>
      <c r="I128" s="183"/>
      <c r="J128" s="183"/>
      <c r="K128" s="183"/>
      <c r="L128" s="183"/>
      <c r="M128" s="183"/>
      <c r="N128" s="183"/>
      <c r="O128" s="183"/>
      <c r="P128" s="183"/>
      <c r="Q128" s="183"/>
      <c r="R128" s="183"/>
      <c r="S128" s="183"/>
      <c r="T128" s="183"/>
      <c r="U128" s="183"/>
      <c r="V128" s="183"/>
      <c r="W128" s="183"/>
      <c r="X128" s="183"/>
      <c r="Y128" s="183"/>
      <c r="Z128" s="183"/>
    </row>
    <row r="129" ht="15.75" customHeight="1">
      <c r="A129" s="183"/>
      <c r="B129" s="183"/>
      <c r="C129" s="183"/>
      <c r="D129" s="183"/>
      <c r="E129" s="184"/>
      <c r="F129" s="183"/>
      <c r="G129" s="183"/>
      <c r="H129" s="183"/>
      <c r="I129" s="183"/>
      <c r="J129" s="183"/>
      <c r="K129" s="183"/>
      <c r="L129" s="183"/>
      <c r="M129" s="183"/>
      <c r="N129" s="183"/>
      <c r="O129" s="183"/>
      <c r="P129" s="183"/>
      <c r="Q129" s="183"/>
      <c r="R129" s="183"/>
      <c r="S129" s="183"/>
      <c r="T129" s="183"/>
      <c r="U129" s="183"/>
      <c r="V129" s="183"/>
      <c r="W129" s="183"/>
      <c r="X129" s="183"/>
      <c r="Y129" s="183"/>
      <c r="Z129" s="183"/>
    </row>
    <row r="130" ht="15.75" customHeight="1">
      <c r="A130" s="183"/>
      <c r="B130" s="183"/>
      <c r="C130" s="183"/>
      <c r="D130" s="183"/>
      <c r="E130" s="184"/>
      <c r="F130" s="183"/>
      <c r="G130" s="183"/>
      <c r="H130" s="183"/>
      <c r="I130" s="183"/>
      <c r="J130" s="183"/>
      <c r="K130" s="183"/>
      <c r="L130" s="183"/>
      <c r="M130" s="183"/>
      <c r="N130" s="183"/>
      <c r="O130" s="183"/>
      <c r="P130" s="183"/>
      <c r="Q130" s="183"/>
      <c r="R130" s="183"/>
      <c r="S130" s="183"/>
      <c r="T130" s="183"/>
      <c r="U130" s="183"/>
      <c r="V130" s="183"/>
      <c r="W130" s="183"/>
      <c r="X130" s="183"/>
      <c r="Y130" s="183"/>
      <c r="Z130" s="183"/>
    </row>
    <row r="131" ht="15.75" customHeight="1">
      <c r="A131" s="183"/>
      <c r="B131" s="183"/>
      <c r="C131" s="183"/>
      <c r="D131" s="183"/>
      <c r="E131" s="184"/>
      <c r="F131" s="183"/>
      <c r="G131" s="183"/>
      <c r="H131" s="183"/>
      <c r="I131" s="183"/>
      <c r="J131" s="183"/>
      <c r="K131" s="183"/>
      <c r="L131" s="183"/>
      <c r="M131" s="183"/>
      <c r="N131" s="183"/>
      <c r="O131" s="183"/>
      <c r="P131" s="183"/>
      <c r="Q131" s="183"/>
      <c r="R131" s="183"/>
      <c r="S131" s="183"/>
      <c r="T131" s="183"/>
      <c r="U131" s="183"/>
      <c r="V131" s="183"/>
      <c r="W131" s="183"/>
      <c r="X131" s="183"/>
      <c r="Y131" s="183"/>
      <c r="Z131" s="183"/>
    </row>
    <row r="132" ht="15.75" customHeight="1">
      <c r="A132" s="183"/>
      <c r="B132" s="183"/>
      <c r="C132" s="183"/>
      <c r="D132" s="183"/>
      <c r="E132" s="184"/>
      <c r="F132" s="183"/>
      <c r="G132" s="183"/>
      <c r="H132" s="183"/>
      <c r="I132" s="183"/>
      <c r="J132" s="183"/>
      <c r="K132" s="183"/>
      <c r="L132" s="183"/>
      <c r="M132" s="183"/>
      <c r="N132" s="183"/>
      <c r="O132" s="183"/>
      <c r="P132" s="183"/>
      <c r="Q132" s="183"/>
      <c r="R132" s="183"/>
      <c r="S132" s="183"/>
      <c r="T132" s="183"/>
      <c r="U132" s="183"/>
      <c r="V132" s="183"/>
      <c r="W132" s="183"/>
      <c r="X132" s="183"/>
      <c r="Y132" s="183"/>
      <c r="Z132" s="183"/>
    </row>
    <row r="133" ht="15.75" customHeight="1">
      <c r="A133" s="183"/>
      <c r="B133" s="183"/>
      <c r="C133" s="183"/>
      <c r="D133" s="183"/>
      <c r="E133" s="184"/>
      <c r="F133" s="183"/>
      <c r="G133" s="183"/>
      <c r="H133" s="183"/>
      <c r="I133" s="183"/>
      <c r="J133" s="183"/>
      <c r="K133" s="183"/>
      <c r="L133" s="183"/>
      <c r="M133" s="183"/>
      <c r="N133" s="183"/>
      <c r="O133" s="183"/>
      <c r="P133" s="183"/>
      <c r="Q133" s="183"/>
      <c r="R133" s="183"/>
      <c r="S133" s="183"/>
      <c r="T133" s="183"/>
      <c r="U133" s="183"/>
      <c r="V133" s="183"/>
      <c r="W133" s="183"/>
      <c r="X133" s="183"/>
      <c r="Y133" s="183"/>
      <c r="Z133" s="183"/>
    </row>
    <row r="134" ht="15.75" customHeight="1">
      <c r="A134" s="183"/>
      <c r="B134" s="183"/>
      <c r="C134" s="183"/>
      <c r="D134" s="183"/>
      <c r="E134" s="184"/>
      <c r="F134" s="183"/>
      <c r="G134" s="183"/>
      <c r="H134" s="183"/>
      <c r="I134" s="183"/>
      <c r="J134" s="183"/>
      <c r="K134" s="183"/>
      <c r="L134" s="183"/>
      <c r="M134" s="183"/>
      <c r="N134" s="183"/>
      <c r="O134" s="183"/>
      <c r="P134" s="183"/>
      <c r="Q134" s="183"/>
      <c r="R134" s="183"/>
      <c r="S134" s="183"/>
      <c r="T134" s="183"/>
      <c r="U134" s="183"/>
      <c r="V134" s="183"/>
      <c r="W134" s="183"/>
      <c r="X134" s="183"/>
      <c r="Y134" s="183"/>
      <c r="Z134" s="183"/>
    </row>
    <row r="135" ht="15.75" customHeight="1">
      <c r="A135" s="183"/>
      <c r="B135" s="183"/>
      <c r="C135" s="183"/>
      <c r="D135" s="183"/>
      <c r="E135" s="184"/>
      <c r="F135" s="183"/>
      <c r="G135" s="183"/>
      <c r="H135" s="183"/>
      <c r="I135" s="183"/>
      <c r="J135" s="183"/>
      <c r="K135" s="183"/>
      <c r="L135" s="183"/>
      <c r="M135" s="183"/>
      <c r="N135" s="183"/>
      <c r="O135" s="183"/>
      <c r="P135" s="183"/>
      <c r="Q135" s="183"/>
      <c r="R135" s="183"/>
      <c r="S135" s="183"/>
      <c r="T135" s="183"/>
      <c r="U135" s="183"/>
      <c r="V135" s="183"/>
      <c r="W135" s="183"/>
      <c r="X135" s="183"/>
      <c r="Y135" s="183"/>
      <c r="Z135" s="183"/>
    </row>
    <row r="136" ht="15.75" customHeight="1">
      <c r="A136" s="183"/>
      <c r="B136" s="183"/>
      <c r="C136" s="183"/>
      <c r="D136" s="183"/>
      <c r="E136" s="184"/>
      <c r="F136" s="183"/>
      <c r="G136" s="183"/>
      <c r="H136" s="183"/>
      <c r="I136" s="183"/>
      <c r="J136" s="183"/>
      <c r="K136" s="183"/>
      <c r="L136" s="183"/>
      <c r="M136" s="183"/>
      <c r="N136" s="183"/>
      <c r="O136" s="183"/>
      <c r="P136" s="183"/>
      <c r="Q136" s="183"/>
      <c r="R136" s="183"/>
      <c r="S136" s="183"/>
      <c r="T136" s="183"/>
      <c r="U136" s="183"/>
      <c r="V136" s="183"/>
      <c r="W136" s="183"/>
      <c r="X136" s="183"/>
      <c r="Y136" s="183"/>
      <c r="Z136" s="183"/>
    </row>
    <row r="137" ht="15.75" customHeight="1">
      <c r="A137" s="183"/>
      <c r="B137" s="183"/>
      <c r="C137" s="183"/>
      <c r="D137" s="183"/>
      <c r="E137" s="184"/>
      <c r="F137" s="183"/>
      <c r="G137" s="183"/>
      <c r="H137" s="183"/>
      <c r="I137" s="183"/>
      <c r="J137" s="183"/>
      <c r="K137" s="183"/>
      <c r="L137" s="183"/>
      <c r="M137" s="183"/>
      <c r="N137" s="183"/>
      <c r="O137" s="183"/>
      <c r="P137" s="183"/>
      <c r="Q137" s="183"/>
      <c r="R137" s="183"/>
      <c r="S137" s="183"/>
      <c r="T137" s="183"/>
      <c r="U137" s="183"/>
      <c r="V137" s="183"/>
      <c r="W137" s="183"/>
      <c r="X137" s="183"/>
      <c r="Y137" s="183"/>
      <c r="Z137" s="183"/>
    </row>
    <row r="138" ht="15.75" customHeight="1">
      <c r="A138" s="183"/>
      <c r="B138" s="183"/>
      <c r="C138" s="183"/>
      <c r="D138" s="183"/>
      <c r="E138" s="184"/>
      <c r="F138" s="183"/>
      <c r="G138" s="183"/>
      <c r="H138" s="183"/>
      <c r="I138" s="183"/>
      <c r="J138" s="183"/>
      <c r="K138" s="183"/>
      <c r="L138" s="183"/>
      <c r="M138" s="183"/>
      <c r="N138" s="183"/>
      <c r="O138" s="183"/>
      <c r="P138" s="183"/>
      <c r="Q138" s="183"/>
      <c r="R138" s="183"/>
      <c r="S138" s="183"/>
      <c r="T138" s="183"/>
      <c r="U138" s="183"/>
      <c r="V138" s="183"/>
      <c r="W138" s="183"/>
      <c r="X138" s="183"/>
      <c r="Y138" s="183"/>
      <c r="Z138" s="183"/>
    </row>
    <row r="139" ht="15.75" customHeight="1">
      <c r="A139" s="183"/>
      <c r="B139" s="183"/>
      <c r="C139" s="183"/>
      <c r="D139" s="183"/>
      <c r="E139" s="184"/>
      <c r="F139" s="183"/>
      <c r="G139" s="183"/>
      <c r="H139" s="183"/>
      <c r="I139" s="183"/>
      <c r="J139" s="183"/>
      <c r="K139" s="183"/>
      <c r="L139" s="183"/>
      <c r="M139" s="183"/>
      <c r="N139" s="183"/>
      <c r="O139" s="183"/>
      <c r="P139" s="183"/>
      <c r="Q139" s="183"/>
      <c r="R139" s="183"/>
      <c r="S139" s="183"/>
      <c r="T139" s="183"/>
      <c r="U139" s="183"/>
      <c r="V139" s="183"/>
      <c r="W139" s="183"/>
      <c r="X139" s="183"/>
      <c r="Y139" s="183"/>
      <c r="Z139" s="183"/>
    </row>
    <row r="140" ht="15.75" customHeight="1">
      <c r="A140" s="183"/>
      <c r="B140" s="183"/>
      <c r="C140" s="183"/>
      <c r="D140" s="183"/>
      <c r="E140" s="184"/>
      <c r="F140" s="183"/>
      <c r="G140" s="183"/>
      <c r="H140" s="183"/>
      <c r="I140" s="183"/>
      <c r="J140" s="183"/>
      <c r="K140" s="183"/>
      <c r="L140" s="183"/>
      <c r="M140" s="183"/>
      <c r="N140" s="183"/>
      <c r="O140" s="183"/>
      <c r="P140" s="183"/>
      <c r="Q140" s="183"/>
      <c r="R140" s="183"/>
      <c r="S140" s="183"/>
      <c r="T140" s="183"/>
      <c r="U140" s="183"/>
      <c r="V140" s="183"/>
      <c r="W140" s="183"/>
      <c r="X140" s="183"/>
      <c r="Y140" s="183"/>
      <c r="Z140" s="183"/>
    </row>
    <row r="141" ht="15.75" customHeight="1">
      <c r="A141" s="183"/>
      <c r="B141" s="183"/>
      <c r="C141" s="183"/>
      <c r="D141" s="183"/>
      <c r="E141" s="184"/>
      <c r="F141" s="183"/>
      <c r="G141" s="183"/>
      <c r="H141" s="183"/>
      <c r="I141" s="183"/>
      <c r="J141" s="183"/>
      <c r="K141" s="183"/>
      <c r="L141" s="183"/>
      <c r="M141" s="183"/>
      <c r="N141" s="183"/>
      <c r="O141" s="183"/>
      <c r="P141" s="183"/>
      <c r="Q141" s="183"/>
      <c r="R141" s="183"/>
      <c r="S141" s="183"/>
      <c r="T141" s="183"/>
      <c r="U141" s="183"/>
      <c r="V141" s="183"/>
      <c r="W141" s="183"/>
      <c r="X141" s="183"/>
      <c r="Y141" s="183"/>
      <c r="Z141" s="183"/>
    </row>
    <row r="142" ht="15.75" customHeight="1">
      <c r="A142" s="183"/>
      <c r="B142" s="183"/>
      <c r="C142" s="183"/>
      <c r="D142" s="183"/>
      <c r="E142" s="184"/>
      <c r="F142" s="183"/>
      <c r="G142" s="183"/>
      <c r="H142" s="183"/>
      <c r="I142" s="183"/>
      <c r="J142" s="183"/>
      <c r="K142" s="183"/>
      <c r="L142" s="183"/>
      <c r="M142" s="183"/>
      <c r="N142" s="183"/>
      <c r="O142" s="183"/>
      <c r="P142" s="183"/>
      <c r="Q142" s="183"/>
      <c r="R142" s="183"/>
      <c r="S142" s="183"/>
      <c r="T142" s="183"/>
      <c r="U142" s="183"/>
      <c r="V142" s="183"/>
      <c r="W142" s="183"/>
      <c r="X142" s="183"/>
      <c r="Y142" s="183"/>
      <c r="Z142" s="183"/>
    </row>
    <row r="143" ht="15.75" customHeight="1">
      <c r="A143" s="183"/>
      <c r="B143" s="183"/>
      <c r="C143" s="183"/>
      <c r="D143" s="183"/>
      <c r="E143" s="184"/>
      <c r="F143" s="183"/>
      <c r="G143" s="183"/>
      <c r="H143" s="183"/>
      <c r="I143" s="183"/>
      <c r="J143" s="183"/>
      <c r="K143" s="183"/>
      <c r="L143" s="183"/>
      <c r="M143" s="183"/>
      <c r="N143" s="183"/>
      <c r="O143" s="183"/>
      <c r="P143" s="183"/>
      <c r="Q143" s="183"/>
      <c r="R143" s="183"/>
      <c r="S143" s="183"/>
      <c r="T143" s="183"/>
      <c r="U143" s="183"/>
      <c r="V143" s="183"/>
      <c r="W143" s="183"/>
      <c r="X143" s="183"/>
      <c r="Y143" s="183"/>
      <c r="Z143" s="183"/>
    </row>
    <row r="144" ht="15.75" customHeight="1">
      <c r="A144" s="183"/>
      <c r="B144" s="183"/>
      <c r="C144" s="183"/>
      <c r="D144" s="183"/>
      <c r="E144" s="184"/>
      <c r="F144" s="183"/>
      <c r="G144" s="183"/>
      <c r="H144" s="183"/>
      <c r="I144" s="183"/>
      <c r="J144" s="183"/>
      <c r="K144" s="183"/>
      <c r="L144" s="183"/>
      <c r="M144" s="183"/>
      <c r="N144" s="183"/>
      <c r="O144" s="183"/>
      <c r="P144" s="183"/>
      <c r="Q144" s="183"/>
      <c r="R144" s="183"/>
      <c r="S144" s="183"/>
      <c r="T144" s="183"/>
      <c r="U144" s="183"/>
      <c r="V144" s="183"/>
      <c r="W144" s="183"/>
      <c r="X144" s="183"/>
      <c r="Y144" s="183"/>
      <c r="Z144" s="183"/>
    </row>
    <row r="145" ht="15.75" customHeight="1">
      <c r="A145" s="183"/>
      <c r="B145" s="183"/>
      <c r="C145" s="183"/>
      <c r="D145" s="183"/>
      <c r="E145" s="184"/>
      <c r="F145" s="183"/>
      <c r="G145" s="183"/>
      <c r="H145" s="183"/>
      <c r="I145" s="183"/>
      <c r="J145" s="183"/>
      <c r="K145" s="183"/>
      <c r="L145" s="183"/>
      <c r="M145" s="183"/>
      <c r="N145" s="183"/>
      <c r="O145" s="183"/>
      <c r="P145" s="183"/>
      <c r="Q145" s="183"/>
      <c r="R145" s="183"/>
      <c r="S145" s="183"/>
      <c r="T145" s="183"/>
      <c r="U145" s="183"/>
      <c r="V145" s="183"/>
      <c r="W145" s="183"/>
      <c r="X145" s="183"/>
      <c r="Y145" s="183"/>
      <c r="Z145" s="183"/>
    </row>
    <row r="146" ht="15.75" customHeight="1">
      <c r="A146" s="183"/>
      <c r="B146" s="183"/>
      <c r="C146" s="183"/>
      <c r="D146" s="183"/>
      <c r="E146" s="184"/>
      <c r="F146" s="183"/>
      <c r="G146" s="183"/>
      <c r="H146" s="183"/>
      <c r="I146" s="183"/>
      <c r="J146" s="183"/>
      <c r="K146" s="183"/>
      <c r="L146" s="183"/>
      <c r="M146" s="183"/>
      <c r="N146" s="183"/>
      <c r="O146" s="183"/>
      <c r="P146" s="183"/>
      <c r="Q146" s="183"/>
      <c r="R146" s="183"/>
      <c r="S146" s="183"/>
      <c r="T146" s="183"/>
      <c r="U146" s="183"/>
      <c r="V146" s="183"/>
      <c r="W146" s="183"/>
      <c r="X146" s="183"/>
      <c r="Y146" s="183"/>
      <c r="Z146" s="183"/>
    </row>
    <row r="147" ht="15.75" customHeight="1">
      <c r="A147" s="183"/>
      <c r="B147" s="183"/>
      <c r="C147" s="183"/>
      <c r="D147" s="183"/>
      <c r="E147" s="184"/>
      <c r="F147" s="183"/>
      <c r="G147" s="183"/>
      <c r="H147" s="183"/>
      <c r="I147" s="183"/>
      <c r="J147" s="183"/>
      <c r="K147" s="183"/>
      <c r="L147" s="183"/>
      <c r="M147" s="183"/>
      <c r="N147" s="183"/>
      <c r="O147" s="183"/>
      <c r="P147" s="183"/>
      <c r="Q147" s="183"/>
      <c r="R147" s="183"/>
      <c r="S147" s="183"/>
      <c r="T147" s="183"/>
      <c r="U147" s="183"/>
      <c r="V147" s="183"/>
      <c r="W147" s="183"/>
      <c r="X147" s="183"/>
      <c r="Y147" s="183"/>
      <c r="Z147" s="183"/>
    </row>
    <row r="148" ht="15.75" customHeight="1">
      <c r="A148" s="183"/>
      <c r="B148" s="183"/>
      <c r="C148" s="183"/>
      <c r="D148" s="183"/>
      <c r="E148" s="184"/>
      <c r="F148" s="183"/>
      <c r="G148" s="183"/>
      <c r="H148" s="183"/>
      <c r="I148" s="183"/>
      <c r="J148" s="183"/>
      <c r="K148" s="183"/>
      <c r="L148" s="183"/>
      <c r="M148" s="183"/>
      <c r="N148" s="183"/>
      <c r="O148" s="183"/>
      <c r="P148" s="183"/>
      <c r="Q148" s="183"/>
      <c r="R148" s="183"/>
      <c r="S148" s="183"/>
      <c r="T148" s="183"/>
      <c r="U148" s="183"/>
      <c r="V148" s="183"/>
      <c r="W148" s="183"/>
      <c r="X148" s="183"/>
      <c r="Y148" s="183"/>
      <c r="Z148" s="183"/>
    </row>
    <row r="149" ht="15.75" customHeight="1">
      <c r="A149" s="183"/>
      <c r="B149" s="183"/>
      <c r="C149" s="183"/>
      <c r="D149" s="183"/>
      <c r="E149" s="184"/>
      <c r="F149" s="183"/>
      <c r="G149" s="183"/>
      <c r="H149" s="183"/>
      <c r="I149" s="183"/>
      <c r="J149" s="183"/>
      <c r="K149" s="183"/>
      <c r="L149" s="183"/>
      <c r="M149" s="183"/>
      <c r="N149" s="183"/>
      <c r="O149" s="183"/>
      <c r="P149" s="183"/>
      <c r="Q149" s="183"/>
      <c r="R149" s="183"/>
      <c r="S149" s="183"/>
      <c r="T149" s="183"/>
      <c r="U149" s="183"/>
      <c r="V149" s="183"/>
      <c r="W149" s="183"/>
      <c r="X149" s="183"/>
      <c r="Y149" s="183"/>
      <c r="Z149" s="183"/>
    </row>
    <row r="150" ht="15.75" customHeight="1">
      <c r="A150" s="183"/>
      <c r="B150" s="183"/>
      <c r="C150" s="183"/>
      <c r="D150" s="183"/>
      <c r="E150" s="184"/>
      <c r="F150" s="183"/>
      <c r="G150" s="183"/>
      <c r="H150" s="183"/>
      <c r="I150" s="183"/>
      <c r="J150" s="183"/>
      <c r="K150" s="183"/>
      <c r="L150" s="183"/>
      <c r="M150" s="183"/>
      <c r="N150" s="183"/>
      <c r="O150" s="183"/>
      <c r="P150" s="183"/>
      <c r="Q150" s="183"/>
      <c r="R150" s="183"/>
      <c r="S150" s="183"/>
      <c r="T150" s="183"/>
      <c r="U150" s="183"/>
      <c r="V150" s="183"/>
      <c r="W150" s="183"/>
      <c r="X150" s="183"/>
      <c r="Y150" s="183"/>
      <c r="Z150" s="183"/>
    </row>
    <row r="151" ht="15.75" customHeight="1">
      <c r="A151" s="183"/>
      <c r="B151" s="183"/>
      <c r="C151" s="183"/>
      <c r="D151" s="183"/>
      <c r="E151" s="184"/>
      <c r="F151" s="183"/>
      <c r="G151" s="183"/>
      <c r="H151" s="183"/>
      <c r="I151" s="183"/>
      <c r="J151" s="183"/>
      <c r="K151" s="183"/>
      <c r="L151" s="183"/>
      <c r="M151" s="183"/>
      <c r="N151" s="183"/>
      <c r="O151" s="183"/>
      <c r="P151" s="183"/>
      <c r="Q151" s="183"/>
      <c r="R151" s="183"/>
      <c r="S151" s="183"/>
      <c r="T151" s="183"/>
      <c r="U151" s="183"/>
      <c r="V151" s="183"/>
      <c r="W151" s="183"/>
      <c r="X151" s="183"/>
      <c r="Y151" s="183"/>
      <c r="Z151" s="183"/>
    </row>
    <row r="152" ht="15.75" customHeight="1">
      <c r="A152" s="183"/>
      <c r="B152" s="183"/>
      <c r="C152" s="183"/>
      <c r="D152" s="183"/>
      <c r="E152" s="184"/>
      <c r="F152" s="183"/>
      <c r="G152" s="183"/>
      <c r="H152" s="183"/>
      <c r="I152" s="183"/>
      <c r="J152" s="183"/>
      <c r="K152" s="183"/>
      <c r="L152" s="183"/>
      <c r="M152" s="183"/>
      <c r="N152" s="183"/>
      <c r="O152" s="183"/>
      <c r="P152" s="183"/>
      <c r="Q152" s="183"/>
      <c r="R152" s="183"/>
      <c r="S152" s="183"/>
      <c r="T152" s="183"/>
      <c r="U152" s="183"/>
      <c r="V152" s="183"/>
      <c r="W152" s="183"/>
      <c r="X152" s="183"/>
      <c r="Y152" s="183"/>
      <c r="Z152" s="183"/>
    </row>
    <row r="153" ht="15.75" customHeight="1">
      <c r="A153" s="183"/>
      <c r="B153" s="183"/>
      <c r="C153" s="183"/>
      <c r="D153" s="183"/>
      <c r="E153" s="184"/>
      <c r="F153" s="183"/>
      <c r="G153" s="183"/>
      <c r="H153" s="183"/>
      <c r="I153" s="183"/>
      <c r="J153" s="183"/>
      <c r="K153" s="183"/>
      <c r="L153" s="183"/>
      <c r="M153" s="183"/>
      <c r="N153" s="183"/>
      <c r="O153" s="183"/>
      <c r="P153" s="183"/>
      <c r="Q153" s="183"/>
      <c r="R153" s="183"/>
      <c r="S153" s="183"/>
      <c r="T153" s="183"/>
      <c r="U153" s="183"/>
      <c r="V153" s="183"/>
      <c r="W153" s="183"/>
      <c r="X153" s="183"/>
      <c r="Y153" s="183"/>
      <c r="Z153" s="183"/>
    </row>
    <row r="154" ht="15.75" customHeight="1">
      <c r="A154" s="183"/>
      <c r="B154" s="183"/>
      <c r="C154" s="183"/>
      <c r="D154" s="183"/>
      <c r="E154" s="184"/>
      <c r="F154" s="183"/>
      <c r="G154" s="183"/>
      <c r="H154" s="183"/>
      <c r="I154" s="183"/>
      <c r="J154" s="183"/>
      <c r="K154" s="183"/>
      <c r="L154" s="183"/>
      <c r="M154" s="183"/>
      <c r="N154" s="183"/>
      <c r="O154" s="183"/>
      <c r="P154" s="183"/>
      <c r="Q154" s="183"/>
      <c r="R154" s="183"/>
      <c r="S154" s="183"/>
      <c r="T154" s="183"/>
      <c r="U154" s="183"/>
      <c r="V154" s="183"/>
      <c r="W154" s="183"/>
      <c r="X154" s="183"/>
      <c r="Y154" s="183"/>
      <c r="Z154" s="183"/>
    </row>
    <row r="155" ht="15.75" customHeight="1">
      <c r="A155" s="183"/>
      <c r="B155" s="183"/>
      <c r="C155" s="183"/>
      <c r="D155" s="183"/>
      <c r="E155" s="184"/>
      <c r="F155" s="183"/>
      <c r="G155" s="183"/>
      <c r="H155" s="183"/>
      <c r="I155" s="183"/>
      <c r="J155" s="183"/>
      <c r="K155" s="183"/>
      <c r="L155" s="183"/>
      <c r="M155" s="183"/>
      <c r="N155" s="183"/>
      <c r="O155" s="183"/>
      <c r="P155" s="183"/>
      <c r="Q155" s="183"/>
      <c r="R155" s="183"/>
      <c r="S155" s="183"/>
      <c r="T155" s="183"/>
      <c r="U155" s="183"/>
      <c r="V155" s="183"/>
      <c r="W155" s="183"/>
      <c r="X155" s="183"/>
      <c r="Y155" s="183"/>
      <c r="Z155" s="183"/>
    </row>
    <row r="156" ht="15.75" customHeight="1">
      <c r="A156" s="183"/>
      <c r="B156" s="183"/>
      <c r="C156" s="183"/>
      <c r="D156" s="183"/>
      <c r="E156" s="184"/>
      <c r="F156" s="183"/>
      <c r="G156" s="183"/>
      <c r="H156" s="183"/>
      <c r="I156" s="183"/>
      <c r="J156" s="183"/>
      <c r="K156" s="183"/>
      <c r="L156" s="183"/>
      <c r="M156" s="183"/>
      <c r="N156" s="183"/>
      <c r="O156" s="183"/>
      <c r="P156" s="183"/>
      <c r="Q156" s="183"/>
      <c r="R156" s="183"/>
      <c r="S156" s="183"/>
      <c r="T156" s="183"/>
      <c r="U156" s="183"/>
      <c r="V156" s="183"/>
      <c r="W156" s="183"/>
      <c r="X156" s="183"/>
      <c r="Y156" s="183"/>
      <c r="Z156" s="183"/>
    </row>
    <row r="157" ht="15.75" customHeight="1">
      <c r="A157" s="183"/>
      <c r="B157" s="183"/>
      <c r="C157" s="183"/>
      <c r="D157" s="183"/>
      <c r="E157" s="184"/>
      <c r="F157" s="183"/>
      <c r="G157" s="183"/>
      <c r="H157" s="183"/>
      <c r="I157" s="183"/>
      <c r="J157" s="183"/>
      <c r="K157" s="183"/>
      <c r="L157" s="183"/>
      <c r="M157" s="183"/>
      <c r="N157" s="183"/>
      <c r="O157" s="183"/>
      <c r="P157" s="183"/>
      <c r="Q157" s="183"/>
      <c r="R157" s="183"/>
      <c r="S157" s="183"/>
      <c r="T157" s="183"/>
      <c r="U157" s="183"/>
      <c r="V157" s="183"/>
      <c r="W157" s="183"/>
      <c r="X157" s="183"/>
      <c r="Y157" s="183"/>
      <c r="Z157" s="183"/>
    </row>
    <row r="158" ht="15.75" customHeight="1">
      <c r="A158" s="183"/>
      <c r="B158" s="183"/>
      <c r="C158" s="183"/>
      <c r="D158" s="183"/>
      <c r="E158" s="184"/>
      <c r="F158" s="183"/>
      <c r="G158" s="183"/>
      <c r="H158" s="183"/>
      <c r="I158" s="183"/>
      <c r="J158" s="183"/>
      <c r="K158" s="183"/>
      <c r="L158" s="183"/>
      <c r="M158" s="183"/>
      <c r="N158" s="183"/>
      <c r="O158" s="183"/>
      <c r="P158" s="183"/>
      <c r="Q158" s="183"/>
      <c r="R158" s="183"/>
      <c r="S158" s="183"/>
      <c r="T158" s="183"/>
      <c r="U158" s="183"/>
      <c r="V158" s="183"/>
      <c r="W158" s="183"/>
      <c r="X158" s="183"/>
      <c r="Y158" s="183"/>
      <c r="Z158" s="183"/>
    </row>
    <row r="159" ht="15.75" customHeight="1">
      <c r="A159" s="183"/>
      <c r="B159" s="183"/>
      <c r="C159" s="183"/>
      <c r="D159" s="183"/>
      <c r="E159" s="184"/>
      <c r="F159" s="183"/>
      <c r="G159" s="183"/>
      <c r="H159" s="183"/>
      <c r="I159" s="183"/>
      <c r="J159" s="183"/>
      <c r="K159" s="183"/>
      <c r="L159" s="183"/>
      <c r="M159" s="183"/>
      <c r="N159" s="183"/>
      <c r="O159" s="183"/>
      <c r="P159" s="183"/>
      <c r="Q159" s="183"/>
      <c r="R159" s="183"/>
      <c r="S159" s="183"/>
      <c r="T159" s="183"/>
      <c r="U159" s="183"/>
      <c r="V159" s="183"/>
      <c r="W159" s="183"/>
      <c r="X159" s="183"/>
      <c r="Y159" s="183"/>
      <c r="Z159" s="183"/>
    </row>
    <row r="160" ht="15.75" customHeight="1">
      <c r="A160" s="183"/>
      <c r="B160" s="183"/>
      <c r="C160" s="183"/>
      <c r="D160" s="183"/>
      <c r="E160" s="184"/>
      <c r="F160" s="183"/>
      <c r="G160" s="183"/>
      <c r="H160" s="183"/>
      <c r="I160" s="183"/>
      <c r="J160" s="183"/>
      <c r="K160" s="183"/>
      <c r="L160" s="183"/>
      <c r="M160" s="183"/>
      <c r="N160" s="183"/>
      <c r="O160" s="183"/>
      <c r="P160" s="183"/>
      <c r="Q160" s="183"/>
      <c r="R160" s="183"/>
      <c r="S160" s="183"/>
      <c r="T160" s="183"/>
      <c r="U160" s="183"/>
      <c r="V160" s="183"/>
      <c r="W160" s="183"/>
      <c r="X160" s="183"/>
      <c r="Y160" s="183"/>
      <c r="Z160" s="183"/>
    </row>
    <row r="161" ht="15.75" customHeight="1">
      <c r="A161" s="183"/>
      <c r="B161" s="183"/>
      <c r="C161" s="183"/>
      <c r="D161" s="183"/>
      <c r="E161" s="184"/>
      <c r="F161" s="183"/>
      <c r="G161" s="183"/>
      <c r="H161" s="183"/>
      <c r="I161" s="183"/>
      <c r="J161" s="183"/>
      <c r="K161" s="183"/>
      <c r="L161" s="183"/>
      <c r="M161" s="183"/>
      <c r="N161" s="183"/>
      <c r="O161" s="183"/>
      <c r="P161" s="183"/>
      <c r="Q161" s="183"/>
      <c r="R161" s="183"/>
      <c r="S161" s="183"/>
      <c r="T161" s="183"/>
      <c r="U161" s="183"/>
      <c r="V161" s="183"/>
      <c r="W161" s="183"/>
      <c r="X161" s="183"/>
      <c r="Y161" s="183"/>
      <c r="Z161" s="183"/>
    </row>
    <row r="162" ht="15.75" customHeight="1">
      <c r="A162" s="183"/>
      <c r="B162" s="183"/>
      <c r="C162" s="183"/>
      <c r="D162" s="183"/>
      <c r="E162" s="184"/>
      <c r="F162" s="183"/>
      <c r="G162" s="183"/>
      <c r="H162" s="183"/>
      <c r="I162" s="183"/>
      <c r="J162" s="183"/>
      <c r="K162" s="183"/>
      <c r="L162" s="183"/>
      <c r="M162" s="183"/>
      <c r="N162" s="183"/>
      <c r="O162" s="183"/>
      <c r="P162" s="183"/>
      <c r="Q162" s="183"/>
      <c r="R162" s="183"/>
      <c r="S162" s="183"/>
      <c r="T162" s="183"/>
      <c r="U162" s="183"/>
      <c r="V162" s="183"/>
      <c r="W162" s="183"/>
      <c r="X162" s="183"/>
      <c r="Y162" s="183"/>
      <c r="Z162" s="183"/>
    </row>
    <row r="163" ht="15.75" customHeight="1">
      <c r="A163" s="183"/>
      <c r="B163" s="183"/>
      <c r="C163" s="183"/>
      <c r="D163" s="183"/>
      <c r="E163" s="184"/>
      <c r="F163" s="183"/>
      <c r="G163" s="183"/>
      <c r="H163" s="183"/>
      <c r="I163" s="183"/>
      <c r="J163" s="183"/>
      <c r="K163" s="183"/>
      <c r="L163" s="183"/>
      <c r="M163" s="183"/>
      <c r="N163" s="183"/>
      <c r="O163" s="183"/>
      <c r="P163" s="183"/>
      <c r="Q163" s="183"/>
      <c r="R163" s="183"/>
      <c r="S163" s="183"/>
      <c r="T163" s="183"/>
      <c r="U163" s="183"/>
      <c r="V163" s="183"/>
      <c r="W163" s="183"/>
      <c r="X163" s="183"/>
      <c r="Y163" s="183"/>
      <c r="Z163" s="183"/>
    </row>
    <row r="164" ht="15.75" customHeight="1">
      <c r="A164" s="183"/>
      <c r="B164" s="183"/>
      <c r="C164" s="183"/>
      <c r="D164" s="183"/>
      <c r="E164" s="184"/>
      <c r="F164" s="183"/>
      <c r="G164" s="183"/>
      <c r="H164" s="183"/>
      <c r="I164" s="183"/>
      <c r="J164" s="183"/>
      <c r="K164" s="183"/>
      <c r="L164" s="183"/>
      <c r="M164" s="183"/>
      <c r="N164" s="183"/>
      <c r="O164" s="183"/>
      <c r="P164" s="183"/>
      <c r="Q164" s="183"/>
      <c r="R164" s="183"/>
      <c r="S164" s="183"/>
      <c r="T164" s="183"/>
      <c r="U164" s="183"/>
      <c r="V164" s="183"/>
      <c r="W164" s="183"/>
      <c r="X164" s="183"/>
      <c r="Y164" s="183"/>
      <c r="Z164" s="183"/>
    </row>
    <row r="165" ht="15.75" customHeight="1">
      <c r="A165" s="183"/>
      <c r="B165" s="183"/>
      <c r="C165" s="183"/>
      <c r="D165" s="183"/>
      <c r="E165" s="184"/>
      <c r="F165" s="183"/>
      <c r="G165" s="183"/>
      <c r="H165" s="183"/>
      <c r="I165" s="183"/>
      <c r="J165" s="183"/>
      <c r="K165" s="183"/>
      <c r="L165" s="183"/>
      <c r="M165" s="183"/>
      <c r="N165" s="183"/>
      <c r="O165" s="183"/>
      <c r="P165" s="183"/>
      <c r="Q165" s="183"/>
      <c r="R165" s="183"/>
      <c r="S165" s="183"/>
      <c r="T165" s="183"/>
      <c r="U165" s="183"/>
      <c r="V165" s="183"/>
      <c r="W165" s="183"/>
      <c r="X165" s="183"/>
      <c r="Y165" s="183"/>
      <c r="Z165" s="183"/>
    </row>
    <row r="166" ht="15.75" customHeight="1">
      <c r="A166" s="183"/>
      <c r="B166" s="183"/>
      <c r="C166" s="183"/>
      <c r="D166" s="183"/>
      <c r="E166" s="184"/>
      <c r="F166" s="183"/>
      <c r="G166" s="183"/>
      <c r="H166" s="183"/>
      <c r="I166" s="183"/>
      <c r="J166" s="183"/>
      <c r="K166" s="183"/>
      <c r="L166" s="183"/>
      <c r="M166" s="183"/>
      <c r="N166" s="183"/>
      <c r="O166" s="183"/>
      <c r="P166" s="183"/>
      <c r="Q166" s="183"/>
      <c r="R166" s="183"/>
      <c r="S166" s="183"/>
      <c r="T166" s="183"/>
      <c r="U166" s="183"/>
      <c r="V166" s="183"/>
      <c r="W166" s="183"/>
      <c r="X166" s="183"/>
      <c r="Y166" s="183"/>
      <c r="Z166" s="183"/>
    </row>
    <row r="167" ht="15.75" customHeight="1">
      <c r="A167" s="183"/>
      <c r="B167" s="183"/>
      <c r="C167" s="183"/>
      <c r="D167" s="183"/>
      <c r="E167" s="184"/>
      <c r="F167" s="183"/>
      <c r="G167" s="183"/>
      <c r="H167" s="183"/>
      <c r="I167" s="183"/>
      <c r="J167" s="183"/>
      <c r="K167" s="183"/>
      <c r="L167" s="183"/>
      <c r="M167" s="183"/>
      <c r="N167" s="183"/>
      <c r="O167" s="183"/>
      <c r="P167" s="183"/>
      <c r="Q167" s="183"/>
      <c r="R167" s="183"/>
      <c r="S167" s="183"/>
      <c r="T167" s="183"/>
      <c r="U167" s="183"/>
      <c r="V167" s="183"/>
      <c r="W167" s="183"/>
      <c r="X167" s="183"/>
      <c r="Y167" s="183"/>
      <c r="Z167" s="183"/>
    </row>
    <row r="168" ht="15.75" customHeight="1">
      <c r="A168" s="183"/>
      <c r="B168" s="183"/>
      <c r="C168" s="183"/>
      <c r="D168" s="183"/>
      <c r="E168" s="184"/>
      <c r="F168" s="183"/>
      <c r="G168" s="183"/>
      <c r="H168" s="183"/>
      <c r="I168" s="183"/>
      <c r="J168" s="183"/>
      <c r="K168" s="183"/>
      <c r="L168" s="183"/>
      <c r="M168" s="183"/>
      <c r="N168" s="183"/>
      <c r="O168" s="183"/>
      <c r="P168" s="183"/>
      <c r="Q168" s="183"/>
      <c r="R168" s="183"/>
      <c r="S168" s="183"/>
      <c r="T168" s="183"/>
      <c r="U168" s="183"/>
      <c r="V168" s="183"/>
      <c r="W168" s="183"/>
      <c r="X168" s="183"/>
      <c r="Y168" s="183"/>
      <c r="Z168" s="183"/>
    </row>
    <row r="169" ht="15.75" customHeight="1">
      <c r="A169" s="183"/>
      <c r="B169" s="183"/>
      <c r="C169" s="183"/>
      <c r="D169" s="183"/>
      <c r="E169" s="184"/>
      <c r="F169" s="183"/>
      <c r="G169" s="183"/>
      <c r="H169" s="183"/>
      <c r="I169" s="183"/>
      <c r="J169" s="183"/>
      <c r="K169" s="183"/>
      <c r="L169" s="183"/>
      <c r="M169" s="183"/>
      <c r="N169" s="183"/>
      <c r="O169" s="183"/>
      <c r="P169" s="183"/>
      <c r="Q169" s="183"/>
      <c r="R169" s="183"/>
      <c r="S169" s="183"/>
      <c r="T169" s="183"/>
      <c r="U169" s="183"/>
      <c r="V169" s="183"/>
      <c r="W169" s="183"/>
      <c r="X169" s="183"/>
      <c r="Y169" s="183"/>
      <c r="Z169" s="183"/>
    </row>
    <row r="170" ht="15.75" customHeight="1">
      <c r="A170" s="183"/>
      <c r="B170" s="183"/>
      <c r="C170" s="183"/>
      <c r="D170" s="183"/>
      <c r="E170" s="184"/>
      <c r="F170" s="183"/>
      <c r="G170" s="183"/>
      <c r="H170" s="183"/>
      <c r="I170" s="183"/>
      <c r="J170" s="183"/>
      <c r="K170" s="183"/>
      <c r="L170" s="183"/>
      <c r="M170" s="183"/>
      <c r="N170" s="183"/>
      <c r="O170" s="183"/>
      <c r="P170" s="183"/>
      <c r="Q170" s="183"/>
      <c r="R170" s="183"/>
      <c r="S170" s="183"/>
      <c r="T170" s="183"/>
      <c r="U170" s="183"/>
      <c r="V170" s="183"/>
      <c r="W170" s="183"/>
      <c r="X170" s="183"/>
      <c r="Y170" s="183"/>
      <c r="Z170" s="183"/>
    </row>
    <row r="171" ht="15.75" customHeight="1">
      <c r="A171" s="183"/>
      <c r="B171" s="183"/>
      <c r="C171" s="183"/>
      <c r="D171" s="183"/>
      <c r="E171" s="184"/>
      <c r="F171" s="183"/>
      <c r="G171" s="183"/>
      <c r="H171" s="183"/>
      <c r="I171" s="183"/>
      <c r="J171" s="183"/>
      <c r="K171" s="183"/>
      <c r="L171" s="183"/>
      <c r="M171" s="183"/>
      <c r="N171" s="183"/>
      <c r="O171" s="183"/>
      <c r="P171" s="183"/>
      <c r="Q171" s="183"/>
      <c r="R171" s="183"/>
      <c r="S171" s="183"/>
      <c r="T171" s="183"/>
      <c r="U171" s="183"/>
      <c r="V171" s="183"/>
      <c r="W171" s="183"/>
      <c r="X171" s="183"/>
      <c r="Y171" s="183"/>
      <c r="Z171" s="183"/>
    </row>
    <row r="172" ht="15.75" customHeight="1">
      <c r="A172" s="183"/>
      <c r="B172" s="183"/>
      <c r="C172" s="183"/>
      <c r="D172" s="183"/>
      <c r="E172" s="184"/>
      <c r="F172" s="183"/>
      <c r="G172" s="183"/>
      <c r="H172" s="183"/>
      <c r="I172" s="183"/>
      <c r="J172" s="183"/>
      <c r="K172" s="183"/>
      <c r="L172" s="183"/>
      <c r="M172" s="183"/>
      <c r="N172" s="183"/>
      <c r="O172" s="183"/>
      <c r="P172" s="183"/>
      <c r="Q172" s="183"/>
      <c r="R172" s="183"/>
      <c r="S172" s="183"/>
      <c r="T172" s="183"/>
      <c r="U172" s="183"/>
      <c r="V172" s="183"/>
      <c r="W172" s="183"/>
      <c r="X172" s="183"/>
      <c r="Y172" s="183"/>
      <c r="Z172" s="183"/>
    </row>
    <row r="173" ht="15.75" customHeight="1">
      <c r="A173" s="183"/>
      <c r="B173" s="183"/>
      <c r="C173" s="183"/>
      <c r="D173" s="183"/>
      <c r="E173" s="184"/>
      <c r="F173" s="183"/>
      <c r="G173" s="183"/>
      <c r="H173" s="183"/>
      <c r="I173" s="183"/>
      <c r="J173" s="183"/>
      <c r="K173" s="183"/>
      <c r="L173" s="183"/>
      <c r="M173" s="183"/>
      <c r="N173" s="183"/>
      <c r="O173" s="183"/>
      <c r="P173" s="183"/>
      <c r="Q173" s="183"/>
      <c r="R173" s="183"/>
      <c r="S173" s="183"/>
      <c r="T173" s="183"/>
      <c r="U173" s="183"/>
      <c r="V173" s="183"/>
      <c r="W173" s="183"/>
      <c r="X173" s="183"/>
      <c r="Y173" s="183"/>
      <c r="Z173" s="183"/>
    </row>
    <row r="174" ht="15.75" customHeight="1">
      <c r="A174" s="183"/>
      <c r="B174" s="183"/>
      <c r="C174" s="183"/>
      <c r="D174" s="183"/>
      <c r="E174" s="184"/>
      <c r="F174" s="183"/>
      <c r="G174" s="183"/>
      <c r="H174" s="183"/>
      <c r="I174" s="183"/>
      <c r="J174" s="183"/>
      <c r="K174" s="183"/>
      <c r="L174" s="183"/>
      <c r="M174" s="183"/>
      <c r="N174" s="183"/>
      <c r="O174" s="183"/>
      <c r="P174" s="183"/>
      <c r="Q174" s="183"/>
      <c r="R174" s="183"/>
      <c r="S174" s="183"/>
      <c r="T174" s="183"/>
      <c r="U174" s="183"/>
      <c r="V174" s="183"/>
      <c r="W174" s="183"/>
      <c r="X174" s="183"/>
      <c r="Y174" s="183"/>
      <c r="Z174" s="183"/>
    </row>
    <row r="175" ht="15.75" customHeight="1">
      <c r="A175" s="183"/>
      <c r="B175" s="183"/>
      <c r="C175" s="183"/>
      <c r="D175" s="183"/>
      <c r="E175" s="184"/>
      <c r="F175" s="183"/>
      <c r="G175" s="183"/>
      <c r="H175" s="183"/>
      <c r="I175" s="183"/>
      <c r="J175" s="183"/>
      <c r="K175" s="183"/>
      <c r="L175" s="183"/>
      <c r="M175" s="183"/>
      <c r="N175" s="183"/>
      <c r="O175" s="183"/>
      <c r="P175" s="183"/>
      <c r="Q175" s="183"/>
      <c r="R175" s="183"/>
      <c r="S175" s="183"/>
      <c r="T175" s="183"/>
      <c r="U175" s="183"/>
      <c r="V175" s="183"/>
      <c r="W175" s="183"/>
      <c r="X175" s="183"/>
      <c r="Y175" s="183"/>
      <c r="Z175" s="183"/>
    </row>
    <row r="176" ht="15.75" customHeight="1">
      <c r="A176" s="183"/>
      <c r="B176" s="183"/>
      <c r="C176" s="183"/>
      <c r="D176" s="183"/>
      <c r="E176" s="184"/>
      <c r="F176" s="183"/>
      <c r="G176" s="183"/>
      <c r="H176" s="183"/>
      <c r="I176" s="183"/>
      <c r="J176" s="183"/>
      <c r="K176" s="183"/>
      <c r="L176" s="183"/>
      <c r="M176" s="183"/>
      <c r="N176" s="183"/>
      <c r="O176" s="183"/>
      <c r="P176" s="183"/>
      <c r="Q176" s="183"/>
      <c r="R176" s="183"/>
      <c r="S176" s="183"/>
      <c r="T176" s="183"/>
      <c r="U176" s="183"/>
      <c r="V176" s="183"/>
      <c r="W176" s="183"/>
      <c r="X176" s="183"/>
      <c r="Y176" s="183"/>
      <c r="Z176" s="183"/>
    </row>
    <row r="177" ht="15.75" customHeight="1">
      <c r="A177" s="183"/>
      <c r="B177" s="183"/>
      <c r="C177" s="183"/>
      <c r="D177" s="183"/>
      <c r="E177" s="184"/>
      <c r="F177" s="183"/>
      <c r="G177" s="183"/>
      <c r="H177" s="183"/>
      <c r="I177" s="183"/>
      <c r="J177" s="183"/>
      <c r="K177" s="183"/>
      <c r="L177" s="183"/>
      <c r="M177" s="183"/>
      <c r="N177" s="183"/>
      <c r="O177" s="183"/>
      <c r="P177" s="183"/>
      <c r="Q177" s="183"/>
      <c r="R177" s="183"/>
      <c r="S177" s="183"/>
      <c r="T177" s="183"/>
      <c r="U177" s="183"/>
      <c r="V177" s="183"/>
      <c r="W177" s="183"/>
      <c r="X177" s="183"/>
      <c r="Y177" s="183"/>
      <c r="Z177" s="183"/>
    </row>
    <row r="178" ht="15.75" customHeight="1">
      <c r="A178" s="183"/>
      <c r="B178" s="183"/>
      <c r="C178" s="183"/>
      <c r="D178" s="183"/>
      <c r="E178" s="184"/>
      <c r="F178" s="183"/>
      <c r="G178" s="183"/>
      <c r="H178" s="183"/>
      <c r="I178" s="183"/>
      <c r="J178" s="183"/>
      <c r="K178" s="183"/>
      <c r="L178" s="183"/>
      <c r="M178" s="183"/>
      <c r="N178" s="183"/>
      <c r="O178" s="183"/>
      <c r="P178" s="183"/>
      <c r="Q178" s="183"/>
      <c r="R178" s="183"/>
      <c r="S178" s="183"/>
      <c r="T178" s="183"/>
      <c r="U178" s="183"/>
      <c r="V178" s="183"/>
      <c r="W178" s="183"/>
      <c r="X178" s="183"/>
      <c r="Y178" s="183"/>
      <c r="Z178" s="183"/>
    </row>
    <row r="179" ht="15.75" customHeight="1">
      <c r="A179" s="183"/>
      <c r="B179" s="183"/>
      <c r="C179" s="183"/>
      <c r="D179" s="183"/>
      <c r="E179" s="184"/>
      <c r="F179" s="183"/>
      <c r="G179" s="183"/>
      <c r="H179" s="183"/>
      <c r="I179" s="183"/>
      <c r="J179" s="183"/>
      <c r="K179" s="183"/>
      <c r="L179" s="183"/>
      <c r="M179" s="183"/>
      <c r="N179" s="183"/>
      <c r="O179" s="183"/>
      <c r="P179" s="183"/>
      <c r="Q179" s="183"/>
      <c r="R179" s="183"/>
      <c r="S179" s="183"/>
      <c r="T179" s="183"/>
      <c r="U179" s="183"/>
      <c r="V179" s="183"/>
      <c r="W179" s="183"/>
      <c r="X179" s="183"/>
      <c r="Y179" s="183"/>
      <c r="Z179" s="183"/>
    </row>
    <row r="180" ht="15.75" customHeight="1">
      <c r="A180" s="183"/>
      <c r="B180" s="183"/>
      <c r="C180" s="183"/>
      <c r="D180" s="183"/>
      <c r="E180" s="184"/>
      <c r="F180" s="183"/>
      <c r="G180" s="183"/>
      <c r="H180" s="183"/>
      <c r="I180" s="183"/>
      <c r="J180" s="183"/>
      <c r="K180" s="183"/>
      <c r="L180" s="183"/>
      <c r="M180" s="183"/>
      <c r="N180" s="183"/>
      <c r="O180" s="183"/>
      <c r="P180" s="183"/>
      <c r="Q180" s="183"/>
      <c r="R180" s="183"/>
      <c r="S180" s="183"/>
      <c r="T180" s="183"/>
      <c r="U180" s="183"/>
      <c r="V180" s="183"/>
      <c r="W180" s="183"/>
      <c r="X180" s="183"/>
      <c r="Y180" s="183"/>
      <c r="Z180" s="183"/>
    </row>
    <row r="181" ht="15.75" customHeight="1">
      <c r="A181" s="183"/>
      <c r="B181" s="183"/>
      <c r="C181" s="183"/>
      <c r="D181" s="183"/>
      <c r="E181" s="184"/>
      <c r="F181" s="183"/>
      <c r="G181" s="183"/>
      <c r="H181" s="183"/>
      <c r="I181" s="183"/>
      <c r="J181" s="183"/>
      <c r="K181" s="183"/>
      <c r="L181" s="183"/>
      <c r="M181" s="183"/>
      <c r="N181" s="183"/>
      <c r="O181" s="183"/>
      <c r="P181" s="183"/>
      <c r="Q181" s="183"/>
      <c r="R181" s="183"/>
      <c r="S181" s="183"/>
      <c r="T181" s="183"/>
      <c r="U181" s="183"/>
      <c r="V181" s="183"/>
      <c r="W181" s="183"/>
      <c r="X181" s="183"/>
      <c r="Y181" s="183"/>
      <c r="Z181" s="183"/>
    </row>
    <row r="182" ht="15.75" customHeight="1">
      <c r="A182" s="183"/>
      <c r="B182" s="183"/>
      <c r="C182" s="183"/>
      <c r="D182" s="183"/>
      <c r="E182" s="184"/>
      <c r="F182" s="183"/>
      <c r="G182" s="183"/>
      <c r="H182" s="183"/>
      <c r="I182" s="183"/>
      <c r="J182" s="183"/>
      <c r="K182" s="183"/>
      <c r="L182" s="183"/>
      <c r="M182" s="183"/>
      <c r="N182" s="183"/>
      <c r="O182" s="183"/>
      <c r="P182" s="183"/>
      <c r="Q182" s="183"/>
      <c r="R182" s="183"/>
      <c r="S182" s="183"/>
      <c r="T182" s="183"/>
      <c r="U182" s="183"/>
      <c r="V182" s="183"/>
      <c r="W182" s="183"/>
      <c r="X182" s="183"/>
      <c r="Y182" s="183"/>
      <c r="Z182" s="183"/>
    </row>
    <row r="183" ht="15.75" customHeight="1">
      <c r="A183" s="183"/>
      <c r="B183" s="183"/>
      <c r="C183" s="183"/>
      <c r="D183" s="183"/>
      <c r="E183" s="184"/>
      <c r="F183" s="183"/>
      <c r="G183" s="183"/>
      <c r="H183" s="183"/>
      <c r="I183" s="183"/>
      <c r="J183" s="183"/>
      <c r="K183" s="183"/>
      <c r="L183" s="183"/>
      <c r="M183" s="183"/>
      <c r="N183" s="183"/>
      <c r="O183" s="183"/>
      <c r="P183" s="183"/>
      <c r="Q183" s="183"/>
      <c r="R183" s="183"/>
      <c r="S183" s="183"/>
      <c r="T183" s="183"/>
      <c r="U183" s="183"/>
      <c r="V183" s="183"/>
      <c r="W183" s="183"/>
      <c r="X183" s="183"/>
      <c r="Y183" s="183"/>
      <c r="Z183" s="183"/>
    </row>
    <row r="184" ht="15.75" customHeight="1">
      <c r="A184" s="183"/>
      <c r="B184" s="183"/>
      <c r="C184" s="183"/>
      <c r="D184" s="183"/>
      <c r="E184" s="184"/>
      <c r="F184" s="183"/>
      <c r="G184" s="183"/>
      <c r="H184" s="183"/>
      <c r="I184" s="183"/>
      <c r="J184" s="183"/>
      <c r="K184" s="183"/>
      <c r="L184" s="183"/>
      <c r="M184" s="183"/>
      <c r="N184" s="183"/>
      <c r="O184" s="183"/>
      <c r="P184" s="183"/>
      <c r="Q184" s="183"/>
      <c r="R184" s="183"/>
      <c r="S184" s="183"/>
      <c r="T184" s="183"/>
      <c r="U184" s="183"/>
      <c r="V184" s="183"/>
      <c r="W184" s="183"/>
      <c r="X184" s="183"/>
      <c r="Y184" s="183"/>
      <c r="Z184" s="183"/>
    </row>
    <row r="185" ht="15.75" customHeight="1">
      <c r="A185" s="183"/>
      <c r="B185" s="183"/>
      <c r="C185" s="183"/>
      <c r="D185" s="183"/>
      <c r="E185" s="184"/>
      <c r="F185" s="183"/>
      <c r="G185" s="183"/>
      <c r="H185" s="183"/>
      <c r="I185" s="183"/>
      <c r="J185" s="183"/>
      <c r="K185" s="183"/>
      <c r="L185" s="183"/>
      <c r="M185" s="183"/>
      <c r="N185" s="183"/>
      <c r="O185" s="183"/>
      <c r="P185" s="183"/>
      <c r="Q185" s="183"/>
      <c r="R185" s="183"/>
      <c r="S185" s="183"/>
      <c r="T185" s="183"/>
      <c r="U185" s="183"/>
      <c r="V185" s="183"/>
      <c r="W185" s="183"/>
      <c r="X185" s="183"/>
      <c r="Y185" s="183"/>
      <c r="Z185" s="183"/>
    </row>
    <row r="186" ht="15.75" customHeight="1">
      <c r="A186" s="183"/>
      <c r="B186" s="183"/>
      <c r="C186" s="183"/>
      <c r="D186" s="183"/>
      <c r="E186" s="184"/>
      <c r="F186" s="183"/>
      <c r="G186" s="183"/>
      <c r="H186" s="183"/>
      <c r="I186" s="183"/>
      <c r="J186" s="183"/>
      <c r="K186" s="183"/>
      <c r="L186" s="183"/>
      <c r="M186" s="183"/>
      <c r="N186" s="183"/>
      <c r="O186" s="183"/>
      <c r="P186" s="183"/>
      <c r="Q186" s="183"/>
      <c r="R186" s="183"/>
      <c r="S186" s="183"/>
      <c r="T186" s="183"/>
      <c r="U186" s="183"/>
      <c r="V186" s="183"/>
      <c r="W186" s="183"/>
      <c r="X186" s="183"/>
      <c r="Y186" s="183"/>
      <c r="Z186" s="183"/>
    </row>
    <row r="187" ht="15.75" customHeight="1">
      <c r="A187" s="183"/>
      <c r="B187" s="183"/>
      <c r="C187" s="183"/>
      <c r="D187" s="183"/>
      <c r="E187" s="184"/>
      <c r="F187" s="183"/>
      <c r="G187" s="183"/>
      <c r="H187" s="183"/>
      <c r="I187" s="183"/>
      <c r="J187" s="183"/>
      <c r="K187" s="183"/>
      <c r="L187" s="183"/>
      <c r="M187" s="183"/>
      <c r="N187" s="183"/>
      <c r="O187" s="183"/>
      <c r="P187" s="183"/>
      <c r="Q187" s="183"/>
      <c r="R187" s="183"/>
      <c r="S187" s="183"/>
      <c r="T187" s="183"/>
      <c r="U187" s="183"/>
      <c r="V187" s="183"/>
      <c r="W187" s="183"/>
      <c r="X187" s="183"/>
      <c r="Y187" s="183"/>
      <c r="Z187" s="183"/>
    </row>
    <row r="188" ht="15.75" customHeight="1">
      <c r="A188" s="183"/>
      <c r="B188" s="183"/>
      <c r="C188" s="183"/>
      <c r="D188" s="183"/>
      <c r="E188" s="184"/>
      <c r="F188" s="183"/>
      <c r="G188" s="183"/>
      <c r="H188" s="183"/>
      <c r="I188" s="183"/>
      <c r="J188" s="183"/>
      <c r="K188" s="183"/>
      <c r="L188" s="183"/>
      <c r="M188" s="183"/>
      <c r="N188" s="183"/>
      <c r="O188" s="183"/>
      <c r="P188" s="183"/>
      <c r="Q188" s="183"/>
      <c r="R188" s="183"/>
      <c r="S188" s="183"/>
      <c r="T188" s="183"/>
      <c r="U188" s="183"/>
      <c r="V188" s="183"/>
      <c r="W188" s="183"/>
      <c r="X188" s="183"/>
      <c r="Y188" s="183"/>
      <c r="Z188" s="183"/>
    </row>
    <row r="189" ht="15.75" customHeight="1">
      <c r="A189" s="183"/>
      <c r="B189" s="183"/>
      <c r="C189" s="183"/>
      <c r="D189" s="183"/>
      <c r="E189" s="184"/>
      <c r="F189" s="183"/>
      <c r="G189" s="183"/>
      <c r="H189" s="183"/>
      <c r="I189" s="183"/>
      <c r="J189" s="183"/>
      <c r="K189" s="183"/>
      <c r="L189" s="183"/>
      <c r="M189" s="183"/>
      <c r="N189" s="183"/>
      <c r="O189" s="183"/>
      <c r="P189" s="183"/>
      <c r="Q189" s="183"/>
      <c r="R189" s="183"/>
      <c r="S189" s="183"/>
      <c r="T189" s="183"/>
      <c r="U189" s="183"/>
      <c r="V189" s="183"/>
      <c r="W189" s="183"/>
      <c r="X189" s="183"/>
      <c r="Y189" s="183"/>
      <c r="Z189" s="183"/>
    </row>
    <row r="190" ht="15.75" customHeight="1">
      <c r="A190" s="183"/>
      <c r="B190" s="183"/>
      <c r="C190" s="183"/>
      <c r="D190" s="183"/>
      <c r="E190" s="184"/>
      <c r="F190" s="183"/>
      <c r="G190" s="183"/>
      <c r="H190" s="183"/>
      <c r="I190" s="183"/>
      <c r="J190" s="183"/>
      <c r="K190" s="183"/>
      <c r="L190" s="183"/>
      <c r="M190" s="183"/>
      <c r="N190" s="183"/>
      <c r="O190" s="183"/>
      <c r="P190" s="183"/>
      <c r="Q190" s="183"/>
      <c r="R190" s="183"/>
      <c r="S190" s="183"/>
      <c r="T190" s="183"/>
      <c r="U190" s="183"/>
      <c r="V190" s="183"/>
      <c r="W190" s="183"/>
      <c r="X190" s="183"/>
      <c r="Y190" s="183"/>
      <c r="Z190" s="183"/>
    </row>
    <row r="191" ht="15.75" customHeight="1">
      <c r="A191" s="183"/>
      <c r="B191" s="183"/>
      <c r="C191" s="183"/>
      <c r="D191" s="183"/>
      <c r="E191" s="184"/>
      <c r="F191" s="183"/>
      <c r="G191" s="183"/>
      <c r="H191" s="183"/>
      <c r="I191" s="183"/>
      <c r="J191" s="183"/>
      <c r="K191" s="183"/>
      <c r="L191" s="183"/>
      <c r="M191" s="183"/>
      <c r="N191" s="183"/>
      <c r="O191" s="183"/>
      <c r="P191" s="183"/>
      <c r="Q191" s="183"/>
      <c r="R191" s="183"/>
      <c r="S191" s="183"/>
      <c r="T191" s="183"/>
      <c r="U191" s="183"/>
      <c r="V191" s="183"/>
      <c r="W191" s="183"/>
      <c r="X191" s="183"/>
      <c r="Y191" s="183"/>
      <c r="Z191" s="183"/>
    </row>
    <row r="192" ht="15.75" customHeight="1">
      <c r="A192" s="183"/>
      <c r="B192" s="183"/>
      <c r="C192" s="183"/>
      <c r="D192" s="183"/>
      <c r="E192" s="184"/>
      <c r="F192" s="183"/>
      <c r="G192" s="183"/>
      <c r="H192" s="183"/>
      <c r="I192" s="183"/>
      <c r="J192" s="183"/>
      <c r="K192" s="183"/>
      <c r="L192" s="183"/>
      <c r="M192" s="183"/>
      <c r="N192" s="183"/>
      <c r="O192" s="183"/>
      <c r="P192" s="183"/>
      <c r="Q192" s="183"/>
      <c r="R192" s="183"/>
      <c r="S192" s="183"/>
      <c r="T192" s="183"/>
      <c r="U192" s="183"/>
      <c r="V192" s="183"/>
      <c r="W192" s="183"/>
      <c r="X192" s="183"/>
      <c r="Y192" s="183"/>
      <c r="Z192" s="183"/>
    </row>
    <row r="193" ht="15.75" customHeight="1">
      <c r="A193" s="183"/>
      <c r="B193" s="183"/>
      <c r="C193" s="183"/>
      <c r="D193" s="183"/>
      <c r="E193" s="184"/>
      <c r="F193" s="183"/>
      <c r="G193" s="183"/>
      <c r="H193" s="183"/>
      <c r="I193" s="183"/>
      <c r="J193" s="183"/>
      <c r="K193" s="183"/>
      <c r="L193" s="183"/>
      <c r="M193" s="183"/>
      <c r="N193" s="183"/>
      <c r="O193" s="183"/>
      <c r="P193" s="183"/>
      <c r="Q193" s="183"/>
      <c r="R193" s="183"/>
      <c r="S193" s="183"/>
      <c r="T193" s="183"/>
      <c r="U193" s="183"/>
      <c r="V193" s="183"/>
      <c r="W193" s="183"/>
      <c r="X193" s="183"/>
      <c r="Y193" s="183"/>
      <c r="Z193" s="183"/>
    </row>
    <row r="194" ht="15.75" customHeight="1">
      <c r="A194" s="183"/>
      <c r="B194" s="183"/>
      <c r="C194" s="183"/>
      <c r="D194" s="183"/>
      <c r="E194" s="184"/>
      <c r="F194" s="183"/>
      <c r="G194" s="183"/>
      <c r="H194" s="183"/>
      <c r="I194" s="183"/>
      <c r="J194" s="183"/>
      <c r="K194" s="183"/>
      <c r="L194" s="183"/>
      <c r="M194" s="183"/>
      <c r="N194" s="183"/>
      <c r="O194" s="183"/>
      <c r="P194" s="183"/>
      <c r="Q194" s="183"/>
      <c r="R194" s="183"/>
      <c r="S194" s="183"/>
      <c r="T194" s="183"/>
      <c r="U194" s="183"/>
      <c r="V194" s="183"/>
      <c r="W194" s="183"/>
      <c r="X194" s="183"/>
      <c r="Y194" s="183"/>
      <c r="Z194" s="183"/>
    </row>
    <row r="195" ht="15.75" customHeight="1">
      <c r="A195" s="183"/>
      <c r="B195" s="183"/>
      <c r="C195" s="183"/>
      <c r="D195" s="183"/>
      <c r="E195" s="184"/>
      <c r="F195" s="183"/>
      <c r="G195" s="183"/>
      <c r="H195" s="183"/>
      <c r="I195" s="183"/>
      <c r="J195" s="183"/>
      <c r="K195" s="183"/>
      <c r="L195" s="183"/>
      <c r="M195" s="183"/>
      <c r="N195" s="183"/>
      <c r="O195" s="183"/>
      <c r="P195" s="183"/>
      <c r="Q195" s="183"/>
      <c r="R195" s="183"/>
      <c r="S195" s="183"/>
      <c r="T195" s="183"/>
      <c r="U195" s="183"/>
      <c r="V195" s="183"/>
      <c r="W195" s="183"/>
      <c r="X195" s="183"/>
      <c r="Y195" s="183"/>
      <c r="Z195" s="183"/>
    </row>
    <row r="196" ht="15.75" customHeight="1">
      <c r="A196" s="183"/>
      <c r="B196" s="183"/>
      <c r="C196" s="183"/>
      <c r="D196" s="183"/>
      <c r="E196" s="184"/>
      <c r="F196" s="183"/>
      <c r="G196" s="183"/>
      <c r="H196" s="183"/>
      <c r="I196" s="183"/>
      <c r="J196" s="183"/>
      <c r="K196" s="183"/>
      <c r="L196" s="183"/>
      <c r="M196" s="183"/>
      <c r="N196" s="183"/>
      <c r="O196" s="183"/>
      <c r="P196" s="183"/>
      <c r="Q196" s="183"/>
      <c r="R196" s="183"/>
      <c r="S196" s="183"/>
      <c r="T196" s="183"/>
      <c r="U196" s="183"/>
      <c r="V196" s="183"/>
      <c r="W196" s="183"/>
      <c r="X196" s="183"/>
      <c r="Y196" s="183"/>
      <c r="Z196" s="183"/>
    </row>
    <row r="197" ht="15.75" customHeight="1">
      <c r="A197" s="183"/>
      <c r="B197" s="183"/>
      <c r="C197" s="183"/>
      <c r="D197" s="183"/>
      <c r="E197" s="184"/>
      <c r="F197" s="183"/>
      <c r="G197" s="183"/>
      <c r="H197" s="183"/>
      <c r="I197" s="183"/>
      <c r="J197" s="183"/>
      <c r="K197" s="183"/>
      <c r="L197" s="183"/>
      <c r="M197" s="183"/>
      <c r="N197" s="183"/>
      <c r="O197" s="183"/>
      <c r="P197" s="183"/>
      <c r="Q197" s="183"/>
      <c r="R197" s="183"/>
      <c r="S197" s="183"/>
      <c r="T197" s="183"/>
      <c r="U197" s="183"/>
      <c r="V197" s="183"/>
      <c r="W197" s="183"/>
      <c r="X197" s="183"/>
      <c r="Y197" s="183"/>
      <c r="Z197" s="183"/>
    </row>
    <row r="198" ht="15.75" customHeight="1">
      <c r="A198" s="183"/>
      <c r="B198" s="183"/>
      <c r="C198" s="183"/>
      <c r="D198" s="183"/>
      <c r="E198" s="184"/>
      <c r="F198" s="183"/>
      <c r="G198" s="183"/>
      <c r="H198" s="183"/>
      <c r="I198" s="183"/>
      <c r="J198" s="183"/>
      <c r="K198" s="183"/>
      <c r="L198" s="183"/>
      <c r="M198" s="183"/>
      <c r="N198" s="183"/>
      <c r="O198" s="183"/>
      <c r="P198" s="183"/>
      <c r="Q198" s="183"/>
      <c r="R198" s="183"/>
      <c r="S198" s="183"/>
      <c r="T198" s="183"/>
      <c r="U198" s="183"/>
      <c r="V198" s="183"/>
      <c r="W198" s="183"/>
      <c r="X198" s="183"/>
      <c r="Y198" s="183"/>
      <c r="Z198" s="183"/>
    </row>
    <row r="199" ht="15.75" customHeight="1">
      <c r="A199" s="183"/>
      <c r="B199" s="183"/>
      <c r="C199" s="183"/>
      <c r="D199" s="183"/>
      <c r="E199" s="184"/>
      <c r="F199" s="183"/>
      <c r="G199" s="183"/>
      <c r="H199" s="183"/>
      <c r="I199" s="183"/>
      <c r="J199" s="183"/>
      <c r="K199" s="183"/>
      <c r="L199" s="183"/>
      <c r="M199" s="183"/>
      <c r="N199" s="183"/>
      <c r="O199" s="183"/>
      <c r="P199" s="183"/>
      <c r="Q199" s="183"/>
      <c r="R199" s="183"/>
      <c r="S199" s="183"/>
      <c r="T199" s="183"/>
      <c r="U199" s="183"/>
      <c r="V199" s="183"/>
      <c r="W199" s="183"/>
      <c r="X199" s="183"/>
      <c r="Y199" s="183"/>
      <c r="Z199" s="183"/>
    </row>
    <row r="200" ht="15.75" customHeight="1">
      <c r="A200" s="183"/>
      <c r="B200" s="183"/>
      <c r="C200" s="183"/>
      <c r="D200" s="183"/>
      <c r="E200" s="184"/>
      <c r="F200" s="183"/>
      <c r="G200" s="183"/>
      <c r="H200" s="183"/>
      <c r="I200" s="183"/>
      <c r="J200" s="183"/>
      <c r="K200" s="183"/>
      <c r="L200" s="183"/>
      <c r="M200" s="183"/>
      <c r="N200" s="183"/>
      <c r="O200" s="183"/>
      <c r="P200" s="183"/>
      <c r="Q200" s="183"/>
      <c r="R200" s="183"/>
      <c r="S200" s="183"/>
      <c r="T200" s="183"/>
      <c r="U200" s="183"/>
      <c r="V200" s="183"/>
      <c r="W200" s="183"/>
      <c r="X200" s="183"/>
      <c r="Y200" s="183"/>
      <c r="Z200" s="183"/>
    </row>
    <row r="201" ht="15.75" customHeight="1">
      <c r="A201" s="183"/>
      <c r="B201" s="183"/>
      <c r="C201" s="183"/>
      <c r="D201" s="183"/>
      <c r="E201" s="184"/>
      <c r="F201" s="183"/>
      <c r="G201" s="183"/>
      <c r="H201" s="183"/>
      <c r="I201" s="183"/>
      <c r="J201" s="183"/>
      <c r="K201" s="183"/>
      <c r="L201" s="183"/>
      <c r="M201" s="183"/>
      <c r="N201" s="183"/>
      <c r="O201" s="183"/>
      <c r="P201" s="183"/>
      <c r="Q201" s="183"/>
      <c r="R201" s="183"/>
      <c r="S201" s="183"/>
      <c r="T201" s="183"/>
      <c r="U201" s="183"/>
      <c r="V201" s="183"/>
      <c r="W201" s="183"/>
      <c r="X201" s="183"/>
      <c r="Y201" s="183"/>
      <c r="Z201" s="183"/>
    </row>
    <row r="202" ht="15.75" customHeight="1">
      <c r="A202" s="183"/>
      <c r="B202" s="183"/>
      <c r="C202" s="183"/>
      <c r="D202" s="183"/>
      <c r="E202" s="184"/>
      <c r="F202" s="183"/>
      <c r="G202" s="183"/>
      <c r="H202" s="183"/>
      <c r="I202" s="183"/>
      <c r="J202" s="183"/>
      <c r="K202" s="183"/>
      <c r="L202" s="183"/>
      <c r="M202" s="183"/>
      <c r="N202" s="183"/>
      <c r="O202" s="183"/>
      <c r="P202" s="183"/>
      <c r="Q202" s="183"/>
      <c r="R202" s="183"/>
      <c r="S202" s="183"/>
      <c r="T202" s="183"/>
      <c r="U202" s="183"/>
      <c r="V202" s="183"/>
      <c r="W202" s="183"/>
      <c r="X202" s="183"/>
      <c r="Y202" s="183"/>
      <c r="Z202" s="183"/>
    </row>
    <row r="203" ht="15.75" customHeight="1">
      <c r="A203" s="183"/>
      <c r="B203" s="183"/>
      <c r="C203" s="183"/>
      <c r="D203" s="183"/>
      <c r="E203" s="184"/>
      <c r="F203" s="183"/>
      <c r="G203" s="183"/>
      <c r="H203" s="183"/>
      <c r="I203" s="183"/>
      <c r="J203" s="183"/>
      <c r="K203" s="183"/>
      <c r="L203" s="183"/>
      <c r="M203" s="183"/>
      <c r="N203" s="183"/>
      <c r="O203" s="183"/>
      <c r="P203" s="183"/>
      <c r="Q203" s="183"/>
      <c r="R203" s="183"/>
      <c r="S203" s="183"/>
      <c r="T203" s="183"/>
      <c r="U203" s="183"/>
      <c r="V203" s="183"/>
      <c r="W203" s="183"/>
      <c r="X203" s="183"/>
      <c r="Y203" s="183"/>
      <c r="Z203" s="183"/>
    </row>
    <row r="204" ht="15.75" customHeight="1">
      <c r="A204" s="183"/>
      <c r="B204" s="183"/>
      <c r="C204" s="183"/>
      <c r="D204" s="183"/>
      <c r="E204" s="184"/>
      <c r="F204" s="183"/>
      <c r="G204" s="183"/>
      <c r="H204" s="183"/>
      <c r="I204" s="183"/>
      <c r="J204" s="183"/>
      <c r="K204" s="183"/>
      <c r="L204" s="183"/>
      <c r="M204" s="183"/>
      <c r="N204" s="183"/>
      <c r="O204" s="183"/>
      <c r="P204" s="183"/>
      <c r="Q204" s="183"/>
      <c r="R204" s="183"/>
      <c r="S204" s="183"/>
      <c r="T204" s="183"/>
      <c r="U204" s="183"/>
      <c r="V204" s="183"/>
      <c r="W204" s="183"/>
      <c r="X204" s="183"/>
      <c r="Y204" s="183"/>
      <c r="Z204" s="183"/>
    </row>
    <row r="205" ht="15.75" customHeight="1">
      <c r="A205" s="183"/>
      <c r="B205" s="183"/>
      <c r="C205" s="183"/>
      <c r="D205" s="183"/>
      <c r="E205" s="184"/>
      <c r="F205" s="183"/>
      <c r="G205" s="183"/>
      <c r="H205" s="183"/>
      <c r="I205" s="183"/>
      <c r="J205" s="183"/>
      <c r="K205" s="183"/>
      <c r="L205" s="183"/>
      <c r="M205" s="183"/>
      <c r="N205" s="183"/>
      <c r="O205" s="183"/>
      <c r="P205" s="183"/>
      <c r="Q205" s="183"/>
      <c r="R205" s="183"/>
      <c r="S205" s="183"/>
      <c r="T205" s="183"/>
      <c r="U205" s="183"/>
      <c r="V205" s="183"/>
      <c r="W205" s="183"/>
      <c r="X205" s="183"/>
      <c r="Y205" s="183"/>
      <c r="Z205" s="183"/>
    </row>
    <row r="206" ht="15.75" customHeight="1">
      <c r="A206" s="183"/>
      <c r="B206" s="183"/>
      <c r="C206" s="183"/>
      <c r="D206" s="183"/>
      <c r="E206" s="184"/>
      <c r="F206" s="183"/>
      <c r="G206" s="183"/>
      <c r="H206" s="183"/>
      <c r="I206" s="183"/>
      <c r="J206" s="183"/>
      <c r="K206" s="183"/>
      <c r="L206" s="183"/>
      <c r="M206" s="183"/>
      <c r="N206" s="183"/>
      <c r="O206" s="183"/>
      <c r="P206" s="183"/>
      <c r="Q206" s="183"/>
      <c r="R206" s="183"/>
      <c r="S206" s="183"/>
      <c r="T206" s="183"/>
      <c r="U206" s="183"/>
      <c r="V206" s="183"/>
      <c r="W206" s="183"/>
      <c r="X206" s="183"/>
      <c r="Y206" s="183"/>
      <c r="Z206" s="183"/>
    </row>
    <row r="207" ht="15.75" customHeight="1">
      <c r="A207" s="183"/>
      <c r="B207" s="183"/>
      <c r="C207" s="183"/>
      <c r="D207" s="183"/>
      <c r="E207" s="184"/>
      <c r="F207" s="183"/>
      <c r="G207" s="183"/>
      <c r="H207" s="183"/>
      <c r="I207" s="183"/>
      <c r="J207" s="183"/>
      <c r="K207" s="183"/>
      <c r="L207" s="183"/>
      <c r="M207" s="183"/>
      <c r="N207" s="183"/>
      <c r="O207" s="183"/>
      <c r="P207" s="183"/>
      <c r="Q207" s="183"/>
      <c r="R207" s="183"/>
      <c r="S207" s="183"/>
      <c r="T207" s="183"/>
      <c r="U207" s="183"/>
      <c r="V207" s="183"/>
      <c r="W207" s="183"/>
      <c r="X207" s="183"/>
      <c r="Y207" s="183"/>
      <c r="Z207" s="183"/>
    </row>
    <row r="208" ht="15.75" customHeight="1">
      <c r="A208" s="183"/>
      <c r="B208" s="183"/>
      <c r="C208" s="183"/>
      <c r="D208" s="183"/>
      <c r="E208" s="184"/>
      <c r="F208" s="183"/>
      <c r="G208" s="183"/>
      <c r="H208" s="183"/>
      <c r="I208" s="183"/>
      <c r="J208" s="183"/>
      <c r="K208" s="183"/>
      <c r="L208" s="183"/>
      <c r="M208" s="183"/>
      <c r="N208" s="183"/>
      <c r="O208" s="183"/>
      <c r="P208" s="183"/>
      <c r="Q208" s="183"/>
      <c r="R208" s="183"/>
      <c r="S208" s="183"/>
      <c r="T208" s="183"/>
      <c r="U208" s="183"/>
      <c r="V208" s="183"/>
      <c r="W208" s="183"/>
      <c r="X208" s="183"/>
      <c r="Y208" s="183"/>
      <c r="Z208" s="183"/>
    </row>
    <row r="209" ht="15.75" customHeight="1">
      <c r="A209" s="183"/>
      <c r="B209" s="183"/>
      <c r="C209" s="183"/>
      <c r="D209" s="183"/>
      <c r="E209" s="184"/>
      <c r="F209" s="183"/>
      <c r="G209" s="183"/>
      <c r="H209" s="183"/>
      <c r="I209" s="183"/>
      <c r="J209" s="183"/>
      <c r="K209" s="183"/>
      <c r="L209" s="183"/>
      <c r="M209" s="183"/>
      <c r="N209" s="183"/>
      <c r="O209" s="183"/>
      <c r="P209" s="183"/>
      <c r="Q209" s="183"/>
      <c r="R209" s="183"/>
      <c r="S209" s="183"/>
      <c r="T209" s="183"/>
      <c r="U209" s="183"/>
      <c r="V209" s="183"/>
      <c r="W209" s="183"/>
      <c r="X209" s="183"/>
      <c r="Y209" s="183"/>
      <c r="Z209" s="183"/>
    </row>
    <row r="210" ht="15.75" customHeight="1">
      <c r="A210" s="183"/>
      <c r="B210" s="183"/>
      <c r="C210" s="183"/>
      <c r="D210" s="183"/>
      <c r="E210" s="184"/>
      <c r="F210" s="183"/>
      <c r="G210" s="183"/>
      <c r="H210" s="183"/>
      <c r="I210" s="183"/>
      <c r="J210" s="183"/>
      <c r="K210" s="183"/>
      <c r="L210" s="183"/>
      <c r="M210" s="183"/>
      <c r="N210" s="183"/>
      <c r="O210" s="183"/>
      <c r="P210" s="183"/>
      <c r="Q210" s="183"/>
      <c r="R210" s="183"/>
      <c r="S210" s="183"/>
      <c r="T210" s="183"/>
      <c r="U210" s="183"/>
      <c r="V210" s="183"/>
      <c r="W210" s="183"/>
      <c r="X210" s="183"/>
      <c r="Y210" s="183"/>
      <c r="Z210" s="183"/>
    </row>
    <row r="211" ht="15.75" customHeight="1">
      <c r="A211" s="183"/>
      <c r="B211" s="183"/>
      <c r="C211" s="183"/>
      <c r="D211" s="183"/>
      <c r="E211" s="184"/>
      <c r="F211" s="183"/>
      <c r="G211" s="183"/>
      <c r="H211" s="183"/>
      <c r="I211" s="183"/>
      <c r="J211" s="183"/>
      <c r="K211" s="183"/>
      <c r="L211" s="183"/>
      <c r="M211" s="183"/>
      <c r="N211" s="183"/>
      <c r="O211" s="183"/>
      <c r="P211" s="183"/>
      <c r="Q211" s="183"/>
      <c r="R211" s="183"/>
      <c r="S211" s="183"/>
      <c r="T211" s="183"/>
      <c r="U211" s="183"/>
      <c r="V211" s="183"/>
      <c r="W211" s="183"/>
      <c r="X211" s="183"/>
      <c r="Y211" s="183"/>
      <c r="Z211" s="183"/>
    </row>
    <row r="212" ht="15.75" customHeight="1">
      <c r="A212" s="183"/>
      <c r="B212" s="183"/>
      <c r="C212" s="183"/>
      <c r="D212" s="183"/>
      <c r="E212" s="184"/>
      <c r="F212" s="183"/>
      <c r="G212" s="183"/>
      <c r="H212" s="183"/>
      <c r="I212" s="183"/>
      <c r="J212" s="183"/>
      <c r="K212" s="183"/>
      <c r="L212" s="183"/>
      <c r="M212" s="183"/>
      <c r="N212" s="183"/>
      <c r="O212" s="183"/>
      <c r="P212" s="183"/>
      <c r="Q212" s="183"/>
      <c r="R212" s="183"/>
      <c r="S212" s="183"/>
      <c r="T212" s="183"/>
      <c r="U212" s="183"/>
      <c r="V212" s="183"/>
      <c r="W212" s="183"/>
      <c r="X212" s="183"/>
      <c r="Y212" s="183"/>
      <c r="Z212" s="183"/>
    </row>
    <row r="213" ht="15.75" customHeight="1">
      <c r="A213" s="183"/>
      <c r="B213" s="183"/>
      <c r="C213" s="183"/>
      <c r="D213" s="183"/>
      <c r="E213" s="184"/>
      <c r="F213" s="183"/>
      <c r="G213" s="183"/>
      <c r="H213" s="183"/>
      <c r="I213" s="183"/>
      <c r="J213" s="183"/>
      <c r="K213" s="183"/>
      <c r="L213" s="183"/>
      <c r="M213" s="183"/>
      <c r="N213" s="183"/>
      <c r="O213" s="183"/>
      <c r="P213" s="183"/>
      <c r="Q213" s="183"/>
      <c r="R213" s="183"/>
      <c r="S213" s="183"/>
      <c r="T213" s="183"/>
      <c r="U213" s="183"/>
      <c r="V213" s="183"/>
      <c r="W213" s="183"/>
      <c r="X213" s="183"/>
      <c r="Y213" s="183"/>
      <c r="Z213" s="183"/>
    </row>
    <row r="214" ht="15.75" customHeight="1">
      <c r="A214" s="183"/>
      <c r="B214" s="183"/>
      <c r="C214" s="183"/>
      <c r="D214" s="183"/>
      <c r="E214" s="184"/>
      <c r="F214" s="183"/>
      <c r="G214" s="183"/>
      <c r="H214" s="183"/>
      <c r="I214" s="183"/>
      <c r="J214" s="183"/>
      <c r="K214" s="183"/>
      <c r="L214" s="183"/>
      <c r="M214" s="183"/>
      <c r="N214" s="183"/>
      <c r="O214" s="183"/>
      <c r="P214" s="183"/>
      <c r="Q214" s="183"/>
      <c r="R214" s="183"/>
      <c r="S214" s="183"/>
      <c r="T214" s="183"/>
      <c r="U214" s="183"/>
      <c r="V214" s="183"/>
      <c r="W214" s="183"/>
      <c r="X214" s="183"/>
      <c r="Y214" s="183"/>
      <c r="Z214" s="183"/>
    </row>
    <row r="215" ht="15.75" customHeight="1">
      <c r="A215" s="183"/>
      <c r="B215" s="183"/>
      <c r="C215" s="183"/>
      <c r="D215" s="183"/>
      <c r="E215" s="184"/>
      <c r="F215" s="183"/>
      <c r="G215" s="183"/>
      <c r="H215" s="183"/>
      <c r="I215" s="183"/>
      <c r="J215" s="183"/>
      <c r="K215" s="183"/>
      <c r="L215" s="183"/>
      <c r="M215" s="183"/>
      <c r="N215" s="183"/>
      <c r="O215" s="183"/>
      <c r="P215" s="183"/>
      <c r="Q215" s="183"/>
      <c r="R215" s="183"/>
      <c r="S215" s="183"/>
      <c r="T215" s="183"/>
      <c r="U215" s="183"/>
      <c r="V215" s="183"/>
      <c r="W215" s="183"/>
      <c r="X215" s="183"/>
      <c r="Y215" s="183"/>
      <c r="Z215" s="183"/>
    </row>
    <row r="216" ht="15.75" customHeight="1">
      <c r="A216" s="183"/>
      <c r="B216" s="183"/>
      <c r="C216" s="183"/>
      <c r="D216" s="183"/>
      <c r="E216" s="184"/>
      <c r="F216" s="183"/>
      <c r="G216" s="183"/>
      <c r="H216" s="183"/>
      <c r="I216" s="183"/>
      <c r="J216" s="183"/>
      <c r="K216" s="183"/>
      <c r="L216" s="183"/>
      <c r="M216" s="183"/>
      <c r="N216" s="183"/>
      <c r="O216" s="183"/>
      <c r="P216" s="183"/>
      <c r="Q216" s="183"/>
      <c r="R216" s="183"/>
      <c r="S216" s="183"/>
      <c r="T216" s="183"/>
      <c r="U216" s="183"/>
      <c r="V216" s="183"/>
      <c r="W216" s="183"/>
      <c r="X216" s="183"/>
      <c r="Y216" s="183"/>
      <c r="Z216" s="183"/>
    </row>
    <row r="217" ht="15.75" customHeight="1">
      <c r="A217" s="183"/>
      <c r="B217" s="183"/>
      <c r="C217" s="183"/>
      <c r="D217" s="183"/>
      <c r="E217" s="184"/>
      <c r="F217" s="183"/>
      <c r="G217" s="183"/>
      <c r="H217" s="183"/>
      <c r="I217" s="183"/>
      <c r="J217" s="183"/>
      <c r="K217" s="183"/>
      <c r="L217" s="183"/>
      <c r="M217" s="183"/>
      <c r="N217" s="183"/>
      <c r="O217" s="183"/>
      <c r="P217" s="183"/>
      <c r="Q217" s="183"/>
      <c r="R217" s="183"/>
      <c r="S217" s="183"/>
      <c r="T217" s="183"/>
      <c r="U217" s="183"/>
      <c r="V217" s="183"/>
      <c r="W217" s="183"/>
      <c r="X217" s="183"/>
      <c r="Y217" s="183"/>
      <c r="Z217" s="183"/>
    </row>
    <row r="218" ht="15.75" customHeight="1">
      <c r="A218" s="183"/>
      <c r="B218" s="183"/>
      <c r="C218" s="183"/>
      <c r="D218" s="183"/>
      <c r="E218" s="184"/>
      <c r="F218" s="183"/>
      <c r="G218" s="183"/>
      <c r="H218" s="183"/>
      <c r="I218" s="183"/>
      <c r="J218" s="183"/>
      <c r="K218" s="183"/>
      <c r="L218" s="183"/>
      <c r="M218" s="183"/>
      <c r="N218" s="183"/>
      <c r="O218" s="183"/>
      <c r="P218" s="183"/>
      <c r="Q218" s="183"/>
      <c r="R218" s="183"/>
      <c r="S218" s="183"/>
      <c r="T218" s="183"/>
      <c r="U218" s="183"/>
      <c r="V218" s="183"/>
      <c r="W218" s="183"/>
      <c r="X218" s="183"/>
      <c r="Y218" s="183"/>
      <c r="Z218" s="183"/>
    </row>
    <row r="219" ht="15.75" customHeight="1">
      <c r="A219" s="183"/>
      <c r="B219" s="183"/>
      <c r="C219" s="183"/>
      <c r="D219" s="183"/>
      <c r="E219" s="184"/>
      <c r="F219" s="183"/>
      <c r="G219" s="183"/>
      <c r="H219" s="183"/>
      <c r="I219" s="183"/>
      <c r="J219" s="183"/>
      <c r="K219" s="183"/>
      <c r="L219" s="183"/>
      <c r="M219" s="183"/>
      <c r="N219" s="183"/>
      <c r="O219" s="183"/>
      <c r="P219" s="183"/>
      <c r="Q219" s="183"/>
      <c r="R219" s="183"/>
      <c r="S219" s="183"/>
      <c r="T219" s="183"/>
      <c r="U219" s="183"/>
      <c r="V219" s="183"/>
      <c r="W219" s="183"/>
      <c r="X219" s="183"/>
      <c r="Y219" s="183"/>
      <c r="Z219" s="183"/>
    </row>
    <row r="220" ht="15.75" customHeight="1">
      <c r="A220" s="183"/>
      <c r="B220" s="183"/>
      <c r="C220" s="183"/>
      <c r="D220" s="183"/>
      <c r="E220" s="184"/>
      <c r="F220" s="183"/>
      <c r="G220" s="183"/>
      <c r="H220" s="183"/>
      <c r="I220" s="183"/>
      <c r="J220" s="183"/>
      <c r="K220" s="183"/>
      <c r="L220" s="183"/>
      <c r="M220" s="183"/>
      <c r="N220" s="183"/>
      <c r="O220" s="183"/>
      <c r="P220" s="183"/>
      <c r="Q220" s="183"/>
      <c r="R220" s="183"/>
      <c r="S220" s="183"/>
      <c r="T220" s="183"/>
      <c r="U220" s="183"/>
      <c r="V220" s="183"/>
      <c r="W220" s="183"/>
      <c r="X220" s="183"/>
      <c r="Y220" s="183"/>
      <c r="Z220" s="183"/>
    </row>
    <row r="221" ht="15.75" customHeight="1">
      <c r="A221" s="183"/>
      <c r="B221" s="183"/>
      <c r="C221" s="183"/>
      <c r="D221" s="183"/>
      <c r="E221" s="184"/>
      <c r="F221" s="183"/>
      <c r="G221" s="183"/>
      <c r="H221" s="183"/>
      <c r="I221" s="183"/>
      <c r="J221" s="183"/>
      <c r="K221" s="183"/>
      <c r="L221" s="183"/>
      <c r="M221" s="183"/>
      <c r="N221" s="183"/>
      <c r="O221" s="183"/>
      <c r="P221" s="183"/>
      <c r="Q221" s="183"/>
      <c r="R221" s="183"/>
      <c r="S221" s="183"/>
      <c r="T221" s="183"/>
      <c r="U221" s="183"/>
      <c r="V221" s="183"/>
      <c r="W221" s="183"/>
      <c r="X221" s="183"/>
      <c r="Y221" s="183"/>
      <c r="Z221" s="183"/>
    </row>
    <row r="222" ht="15.75" customHeight="1">
      <c r="A222" s="183"/>
      <c r="B222" s="183"/>
      <c r="C222" s="183"/>
      <c r="D222" s="183"/>
      <c r="E222" s="184"/>
      <c r="F222" s="183"/>
      <c r="G222" s="183"/>
      <c r="H222" s="183"/>
      <c r="I222" s="183"/>
      <c r="J222" s="183"/>
      <c r="K222" s="183"/>
      <c r="L222" s="183"/>
      <c r="M222" s="183"/>
      <c r="N222" s="183"/>
      <c r="O222" s="183"/>
      <c r="P222" s="183"/>
      <c r="Q222" s="183"/>
      <c r="R222" s="183"/>
      <c r="S222" s="183"/>
      <c r="T222" s="183"/>
      <c r="U222" s="183"/>
      <c r="V222" s="183"/>
      <c r="W222" s="183"/>
      <c r="X222" s="183"/>
      <c r="Y222" s="183"/>
      <c r="Z222" s="183"/>
    </row>
    <row r="223" ht="15.75" customHeight="1">
      <c r="A223" s="183"/>
      <c r="B223" s="183"/>
      <c r="C223" s="183"/>
      <c r="D223" s="183"/>
      <c r="E223" s="184"/>
      <c r="F223" s="183"/>
      <c r="G223" s="183"/>
      <c r="H223" s="183"/>
      <c r="I223" s="183"/>
      <c r="J223" s="183"/>
      <c r="K223" s="183"/>
      <c r="L223" s="183"/>
      <c r="M223" s="183"/>
      <c r="N223" s="183"/>
      <c r="O223" s="183"/>
      <c r="P223" s="183"/>
      <c r="Q223" s="183"/>
      <c r="R223" s="183"/>
      <c r="S223" s="183"/>
      <c r="T223" s="183"/>
      <c r="U223" s="183"/>
      <c r="V223" s="183"/>
      <c r="W223" s="183"/>
      <c r="X223" s="183"/>
      <c r="Y223" s="183"/>
      <c r="Z223" s="183"/>
    </row>
    <row r="224" ht="15.75" customHeight="1">
      <c r="A224" s="183"/>
      <c r="B224" s="183"/>
      <c r="C224" s="183"/>
      <c r="D224" s="183"/>
      <c r="E224" s="184"/>
      <c r="F224" s="183"/>
      <c r="G224" s="183"/>
      <c r="H224" s="183"/>
      <c r="I224" s="183"/>
      <c r="J224" s="183"/>
      <c r="K224" s="183"/>
      <c r="L224" s="183"/>
      <c r="M224" s="183"/>
      <c r="N224" s="183"/>
      <c r="O224" s="183"/>
      <c r="P224" s="183"/>
      <c r="Q224" s="183"/>
      <c r="R224" s="183"/>
      <c r="S224" s="183"/>
      <c r="T224" s="183"/>
      <c r="U224" s="183"/>
      <c r="V224" s="183"/>
      <c r="W224" s="183"/>
      <c r="X224" s="183"/>
      <c r="Y224" s="183"/>
      <c r="Z224" s="183"/>
    </row>
    <row r="225" ht="15.75" customHeight="1">
      <c r="A225" s="183"/>
      <c r="B225" s="183"/>
      <c r="C225" s="183"/>
      <c r="D225" s="183"/>
      <c r="E225" s="184"/>
      <c r="F225" s="183"/>
      <c r="G225" s="183"/>
      <c r="H225" s="183"/>
      <c r="I225" s="183"/>
      <c r="J225" s="183"/>
      <c r="K225" s="183"/>
      <c r="L225" s="183"/>
      <c r="M225" s="183"/>
      <c r="N225" s="183"/>
      <c r="O225" s="183"/>
      <c r="P225" s="183"/>
      <c r="Q225" s="183"/>
      <c r="R225" s="183"/>
      <c r="S225" s="183"/>
      <c r="T225" s="183"/>
      <c r="U225" s="183"/>
      <c r="V225" s="183"/>
      <c r="W225" s="183"/>
      <c r="X225" s="183"/>
      <c r="Y225" s="183"/>
      <c r="Z225" s="183"/>
    </row>
    <row r="226" ht="15.75" customHeight="1">
      <c r="A226" s="183"/>
      <c r="B226" s="183"/>
      <c r="C226" s="183"/>
      <c r="D226" s="183"/>
      <c r="E226" s="184"/>
      <c r="F226" s="183"/>
      <c r="G226" s="183"/>
      <c r="H226" s="183"/>
      <c r="I226" s="183"/>
      <c r="J226" s="183"/>
      <c r="K226" s="183"/>
      <c r="L226" s="183"/>
      <c r="M226" s="183"/>
      <c r="N226" s="183"/>
      <c r="O226" s="183"/>
      <c r="P226" s="183"/>
      <c r="Q226" s="183"/>
      <c r="R226" s="183"/>
      <c r="S226" s="183"/>
      <c r="T226" s="183"/>
      <c r="U226" s="183"/>
      <c r="V226" s="183"/>
      <c r="W226" s="183"/>
      <c r="X226" s="183"/>
      <c r="Y226" s="183"/>
      <c r="Z226" s="183"/>
    </row>
    <row r="227" ht="15.75" customHeight="1">
      <c r="A227" s="183"/>
      <c r="B227" s="183"/>
      <c r="C227" s="183"/>
      <c r="D227" s="183"/>
      <c r="E227" s="184"/>
      <c r="F227" s="183"/>
      <c r="G227" s="183"/>
      <c r="H227" s="183"/>
      <c r="I227" s="183"/>
      <c r="J227" s="183"/>
      <c r="K227" s="183"/>
      <c r="L227" s="183"/>
      <c r="M227" s="183"/>
      <c r="N227" s="183"/>
      <c r="O227" s="183"/>
      <c r="P227" s="183"/>
      <c r="Q227" s="183"/>
      <c r="R227" s="183"/>
      <c r="S227" s="183"/>
      <c r="T227" s="183"/>
      <c r="U227" s="183"/>
      <c r="V227" s="183"/>
      <c r="W227" s="183"/>
      <c r="X227" s="183"/>
      <c r="Y227" s="183"/>
      <c r="Z227" s="183"/>
    </row>
    <row r="228" ht="15.75" customHeight="1">
      <c r="A228" s="183"/>
      <c r="B228" s="183"/>
      <c r="C228" s="183"/>
      <c r="D228" s="183"/>
      <c r="E228" s="184"/>
      <c r="F228" s="183"/>
      <c r="G228" s="183"/>
      <c r="H228" s="183"/>
      <c r="I228" s="183"/>
      <c r="J228" s="183"/>
      <c r="K228" s="183"/>
      <c r="L228" s="183"/>
      <c r="M228" s="183"/>
      <c r="N228" s="183"/>
      <c r="O228" s="183"/>
      <c r="P228" s="183"/>
      <c r="Q228" s="183"/>
      <c r="R228" s="183"/>
      <c r="S228" s="183"/>
      <c r="T228" s="183"/>
      <c r="U228" s="183"/>
      <c r="V228" s="183"/>
      <c r="W228" s="183"/>
      <c r="X228" s="183"/>
      <c r="Y228" s="183"/>
      <c r="Z228" s="183"/>
    </row>
    <row r="229" ht="15.75" customHeight="1">
      <c r="A229" s="183"/>
      <c r="B229" s="183"/>
      <c r="C229" s="183"/>
      <c r="D229" s="183"/>
      <c r="E229" s="184"/>
      <c r="F229" s="183"/>
      <c r="G229" s="183"/>
      <c r="H229" s="183"/>
      <c r="I229" s="183"/>
      <c r="J229" s="183"/>
      <c r="K229" s="183"/>
      <c r="L229" s="183"/>
      <c r="M229" s="183"/>
      <c r="N229" s="183"/>
      <c r="O229" s="183"/>
      <c r="P229" s="183"/>
      <c r="Q229" s="183"/>
      <c r="R229" s="183"/>
      <c r="S229" s="183"/>
      <c r="T229" s="183"/>
      <c r="U229" s="183"/>
      <c r="V229" s="183"/>
      <c r="W229" s="183"/>
      <c r="X229" s="183"/>
      <c r="Y229" s="183"/>
      <c r="Z229" s="183"/>
    </row>
    <row r="230" ht="15.75" customHeight="1">
      <c r="A230" s="183"/>
      <c r="B230" s="183"/>
      <c r="C230" s="183"/>
      <c r="D230" s="183"/>
      <c r="E230" s="184"/>
      <c r="F230" s="183"/>
      <c r="G230" s="183"/>
      <c r="H230" s="183"/>
      <c r="I230" s="183"/>
      <c r="J230" s="183"/>
      <c r="K230" s="183"/>
      <c r="L230" s="183"/>
      <c r="M230" s="183"/>
      <c r="N230" s="183"/>
      <c r="O230" s="183"/>
      <c r="P230" s="183"/>
      <c r="Q230" s="183"/>
      <c r="R230" s="183"/>
      <c r="S230" s="183"/>
      <c r="T230" s="183"/>
      <c r="U230" s="183"/>
      <c r="V230" s="183"/>
      <c r="W230" s="183"/>
      <c r="X230" s="183"/>
      <c r="Y230" s="183"/>
      <c r="Z230" s="183"/>
    </row>
    <row r="231" ht="15.75" customHeight="1">
      <c r="A231" s="183"/>
      <c r="B231" s="183"/>
      <c r="C231" s="183"/>
      <c r="D231" s="183"/>
      <c r="E231" s="184"/>
      <c r="F231" s="183"/>
      <c r="G231" s="183"/>
      <c r="H231" s="183"/>
      <c r="I231" s="183"/>
      <c r="J231" s="183"/>
      <c r="K231" s="183"/>
      <c r="L231" s="183"/>
      <c r="M231" s="183"/>
      <c r="N231" s="183"/>
      <c r="O231" s="183"/>
      <c r="P231" s="183"/>
      <c r="Q231" s="183"/>
      <c r="R231" s="183"/>
      <c r="S231" s="183"/>
      <c r="T231" s="183"/>
      <c r="U231" s="183"/>
      <c r="V231" s="183"/>
      <c r="W231" s="183"/>
      <c r="X231" s="183"/>
      <c r="Y231" s="183"/>
      <c r="Z231" s="183"/>
    </row>
    <row r="232" ht="15.75" customHeight="1">
      <c r="A232" s="183"/>
      <c r="B232" s="183"/>
      <c r="C232" s="183"/>
      <c r="D232" s="183"/>
      <c r="E232" s="184"/>
      <c r="F232" s="183"/>
      <c r="G232" s="183"/>
      <c r="H232" s="183"/>
      <c r="I232" s="183"/>
      <c r="J232" s="183"/>
      <c r="K232" s="183"/>
      <c r="L232" s="183"/>
      <c r="M232" s="183"/>
      <c r="N232" s="183"/>
      <c r="O232" s="183"/>
      <c r="P232" s="183"/>
      <c r="Q232" s="183"/>
      <c r="R232" s="183"/>
      <c r="S232" s="183"/>
      <c r="T232" s="183"/>
      <c r="U232" s="183"/>
      <c r="V232" s="183"/>
      <c r="W232" s="183"/>
      <c r="X232" s="183"/>
      <c r="Y232" s="183"/>
      <c r="Z232" s="183"/>
    </row>
    <row r="233" ht="15.75" customHeight="1">
      <c r="A233" s="183"/>
      <c r="B233" s="183"/>
      <c r="C233" s="183"/>
      <c r="D233" s="183"/>
      <c r="E233" s="184"/>
      <c r="F233" s="183"/>
      <c r="G233" s="183"/>
      <c r="H233" s="183"/>
      <c r="I233" s="183"/>
      <c r="J233" s="183"/>
      <c r="K233" s="183"/>
      <c r="L233" s="183"/>
      <c r="M233" s="183"/>
      <c r="N233" s="183"/>
      <c r="O233" s="183"/>
      <c r="P233" s="183"/>
      <c r="Q233" s="183"/>
      <c r="R233" s="183"/>
      <c r="S233" s="183"/>
      <c r="T233" s="183"/>
      <c r="U233" s="183"/>
      <c r="V233" s="183"/>
      <c r="W233" s="183"/>
      <c r="X233" s="183"/>
      <c r="Y233" s="183"/>
      <c r="Z233" s="183"/>
    </row>
    <row r="234" ht="15.75" customHeight="1">
      <c r="A234" s="183"/>
      <c r="B234" s="183"/>
      <c r="C234" s="183"/>
      <c r="D234" s="183"/>
      <c r="E234" s="184"/>
      <c r="F234" s="183"/>
      <c r="G234" s="183"/>
      <c r="H234" s="183"/>
      <c r="I234" s="183"/>
      <c r="J234" s="183"/>
      <c r="K234" s="183"/>
      <c r="L234" s="183"/>
      <c r="M234" s="183"/>
      <c r="N234" s="183"/>
      <c r="O234" s="183"/>
      <c r="P234" s="183"/>
      <c r="Q234" s="183"/>
      <c r="R234" s="183"/>
      <c r="S234" s="183"/>
      <c r="T234" s="183"/>
      <c r="U234" s="183"/>
      <c r="V234" s="183"/>
      <c r="W234" s="183"/>
      <c r="X234" s="183"/>
      <c r="Y234" s="183"/>
      <c r="Z234" s="183"/>
    </row>
    <row r="235" ht="15.75" customHeight="1">
      <c r="A235" s="183"/>
      <c r="B235" s="183"/>
      <c r="C235" s="183"/>
      <c r="D235" s="183"/>
      <c r="E235" s="184"/>
      <c r="F235" s="183"/>
      <c r="G235" s="183"/>
      <c r="H235" s="183"/>
      <c r="I235" s="183"/>
      <c r="J235" s="183"/>
      <c r="K235" s="183"/>
      <c r="L235" s="183"/>
      <c r="M235" s="183"/>
      <c r="N235" s="183"/>
      <c r="O235" s="183"/>
      <c r="P235" s="183"/>
      <c r="Q235" s="183"/>
      <c r="R235" s="183"/>
      <c r="S235" s="183"/>
      <c r="T235" s="183"/>
      <c r="U235" s="183"/>
      <c r="V235" s="183"/>
      <c r="W235" s="183"/>
      <c r="X235" s="183"/>
      <c r="Y235" s="183"/>
      <c r="Z235" s="183"/>
    </row>
    <row r="236" ht="15.75" customHeight="1">
      <c r="A236" s="183"/>
      <c r="B236" s="183"/>
      <c r="C236" s="183"/>
      <c r="D236" s="183"/>
      <c r="E236" s="184"/>
      <c r="F236" s="183"/>
      <c r="G236" s="183"/>
      <c r="H236" s="183"/>
      <c r="I236" s="183"/>
      <c r="J236" s="183"/>
      <c r="K236" s="183"/>
      <c r="L236" s="183"/>
      <c r="M236" s="183"/>
      <c r="N236" s="183"/>
      <c r="O236" s="183"/>
      <c r="P236" s="183"/>
      <c r="Q236" s="183"/>
      <c r="R236" s="183"/>
      <c r="S236" s="183"/>
      <c r="T236" s="183"/>
      <c r="U236" s="183"/>
      <c r="V236" s="183"/>
      <c r="W236" s="183"/>
      <c r="X236" s="183"/>
      <c r="Y236" s="183"/>
      <c r="Z236" s="183"/>
    </row>
    <row r="237" ht="15.75" customHeight="1">
      <c r="A237" s="183"/>
      <c r="B237" s="183"/>
      <c r="C237" s="183"/>
      <c r="D237" s="183"/>
      <c r="E237" s="184"/>
      <c r="F237" s="183"/>
      <c r="G237" s="183"/>
      <c r="H237" s="183"/>
      <c r="I237" s="183"/>
      <c r="J237" s="183"/>
      <c r="K237" s="183"/>
      <c r="L237" s="183"/>
      <c r="M237" s="183"/>
      <c r="N237" s="183"/>
      <c r="O237" s="183"/>
      <c r="P237" s="183"/>
      <c r="Q237" s="183"/>
      <c r="R237" s="183"/>
      <c r="S237" s="183"/>
      <c r="T237" s="183"/>
      <c r="U237" s="183"/>
      <c r="V237" s="183"/>
      <c r="W237" s="183"/>
      <c r="X237" s="183"/>
      <c r="Y237" s="183"/>
      <c r="Z237" s="183"/>
    </row>
    <row r="238" ht="15.75" customHeight="1">
      <c r="A238" s="183"/>
      <c r="B238" s="183"/>
      <c r="C238" s="183"/>
      <c r="D238" s="183"/>
      <c r="E238" s="184"/>
      <c r="F238" s="183"/>
      <c r="G238" s="183"/>
      <c r="H238" s="183"/>
      <c r="I238" s="183"/>
      <c r="J238" s="183"/>
      <c r="K238" s="183"/>
      <c r="L238" s="183"/>
      <c r="M238" s="183"/>
      <c r="N238" s="183"/>
      <c r="O238" s="183"/>
      <c r="P238" s="183"/>
      <c r="Q238" s="183"/>
      <c r="R238" s="183"/>
      <c r="S238" s="183"/>
      <c r="T238" s="183"/>
      <c r="U238" s="183"/>
      <c r="V238" s="183"/>
      <c r="W238" s="183"/>
      <c r="X238" s="183"/>
      <c r="Y238" s="183"/>
      <c r="Z238" s="183"/>
    </row>
    <row r="239" ht="15.75" customHeight="1">
      <c r="A239" s="183"/>
      <c r="B239" s="183"/>
      <c r="C239" s="183"/>
      <c r="D239" s="183"/>
      <c r="E239" s="184"/>
      <c r="F239" s="183"/>
      <c r="G239" s="183"/>
      <c r="H239" s="183"/>
      <c r="I239" s="183"/>
      <c r="J239" s="183"/>
      <c r="K239" s="183"/>
      <c r="L239" s="183"/>
      <c r="M239" s="183"/>
      <c r="N239" s="183"/>
      <c r="O239" s="183"/>
      <c r="P239" s="183"/>
      <c r="Q239" s="183"/>
      <c r="R239" s="183"/>
      <c r="S239" s="183"/>
      <c r="T239" s="183"/>
      <c r="U239" s="183"/>
      <c r="V239" s="183"/>
      <c r="W239" s="183"/>
      <c r="X239" s="183"/>
      <c r="Y239" s="183"/>
      <c r="Z239" s="183"/>
    </row>
    <row r="240" ht="15.75" customHeight="1">
      <c r="A240" s="183"/>
      <c r="B240" s="183"/>
      <c r="C240" s="183"/>
      <c r="D240" s="183"/>
      <c r="E240" s="184"/>
      <c r="F240" s="183"/>
      <c r="G240" s="183"/>
      <c r="H240" s="183"/>
      <c r="I240" s="183"/>
      <c r="J240" s="183"/>
      <c r="K240" s="183"/>
      <c r="L240" s="183"/>
      <c r="M240" s="183"/>
      <c r="N240" s="183"/>
      <c r="O240" s="183"/>
      <c r="P240" s="183"/>
      <c r="Q240" s="183"/>
      <c r="R240" s="183"/>
      <c r="S240" s="183"/>
      <c r="T240" s="183"/>
      <c r="U240" s="183"/>
      <c r="V240" s="183"/>
      <c r="W240" s="183"/>
      <c r="X240" s="183"/>
      <c r="Y240" s="183"/>
      <c r="Z240" s="183"/>
    </row>
    <row r="241" ht="15.75" customHeight="1">
      <c r="A241" s="183"/>
      <c r="B241" s="183"/>
      <c r="C241" s="183"/>
      <c r="D241" s="183"/>
      <c r="E241" s="184"/>
      <c r="F241" s="183"/>
      <c r="G241" s="183"/>
      <c r="H241" s="183"/>
      <c r="I241" s="183"/>
      <c r="J241" s="183"/>
      <c r="K241" s="183"/>
      <c r="L241" s="183"/>
      <c r="M241" s="183"/>
      <c r="N241" s="183"/>
      <c r="O241" s="183"/>
      <c r="P241" s="183"/>
      <c r="Q241" s="183"/>
      <c r="R241" s="183"/>
      <c r="S241" s="183"/>
      <c r="T241" s="183"/>
      <c r="U241" s="183"/>
      <c r="V241" s="183"/>
      <c r="W241" s="183"/>
      <c r="X241" s="183"/>
      <c r="Y241" s="183"/>
      <c r="Z241" s="183"/>
    </row>
    <row r="242" ht="15.75" customHeight="1">
      <c r="A242" s="183"/>
      <c r="B242" s="183"/>
      <c r="C242" s="183"/>
      <c r="D242" s="183"/>
      <c r="E242" s="184"/>
      <c r="F242" s="183"/>
      <c r="G242" s="183"/>
      <c r="H242" s="183"/>
      <c r="I242" s="183"/>
      <c r="J242" s="183"/>
      <c r="K242" s="183"/>
      <c r="L242" s="183"/>
      <c r="M242" s="183"/>
      <c r="N242" s="183"/>
      <c r="O242" s="183"/>
      <c r="P242" s="183"/>
      <c r="Q242" s="183"/>
      <c r="R242" s="183"/>
      <c r="S242" s="183"/>
      <c r="T242" s="183"/>
      <c r="U242" s="183"/>
      <c r="V242" s="183"/>
      <c r="W242" s="183"/>
      <c r="X242" s="183"/>
      <c r="Y242" s="183"/>
      <c r="Z242" s="183"/>
    </row>
    <row r="243" ht="15.75" customHeight="1">
      <c r="A243" s="183"/>
      <c r="B243" s="183"/>
      <c r="C243" s="183"/>
      <c r="D243" s="183"/>
      <c r="E243" s="184"/>
      <c r="F243" s="183"/>
      <c r="G243" s="183"/>
      <c r="H243" s="183"/>
      <c r="I243" s="183"/>
      <c r="J243" s="183"/>
      <c r="K243" s="183"/>
      <c r="L243" s="183"/>
      <c r="M243" s="183"/>
      <c r="N243" s="183"/>
      <c r="O243" s="183"/>
      <c r="P243" s="183"/>
      <c r="Q243" s="183"/>
      <c r="R243" s="183"/>
      <c r="S243" s="183"/>
      <c r="T243" s="183"/>
      <c r="U243" s="183"/>
      <c r="V243" s="183"/>
      <c r="W243" s="183"/>
      <c r="X243" s="183"/>
      <c r="Y243" s="183"/>
      <c r="Z243" s="183"/>
    </row>
    <row r="244" ht="15.75" customHeight="1">
      <c r="A244" s="183"/>
      <c r="B244" s="183"/>
      <c r="C244" s="183"/>
      <c r="D244" s="183"/>
      <c r="E244" s="184"/>
      <c r="F244" s="183"/>
      <c r="G244" s="183"/>
      <c r="H244" s="183"/>
      <c r="I244" s="183"/>
      <c r="J244" s="183"/>
      <c r="K244" s="183"/>
      <c r="L244" s="183"/>
      <c r="M244" s="183"/>
      <c r="N244" s="183"/>
      <c r="O244" s="183"/>
      <c r="P244" s="183"/>
      <c r="Q244" s="183"/>
      <c r="R244" s="183"/>
      <c r="S244" s="183"/>
      <c r="T244" s="183"/>
      <c r="U244" s="183"/>
      <c r="V244" s="183"/>
      <c r="W244" s="183"/>
      <c r="X244" s="183"/>
      <c r="Y244" s="183"/>
      <c r="Z244" s="183"/>
    </row>
    <row r="245" ht="15.75" customHeight="1">
      <c r="A245" s="183"/>
      <c r="B245" s="183"/>
      <c r="C245" s="183"/>
      <c r="D245" s="183"/>
      <c r="E245" s="184"/>
      <c r="F245" s="183"/>
      <c r="G245" s="183"/>
      <c r="H245" s="183"/>
      <c r="I245" s="183"/>
      <c r="J245" s="183"/>
      <c r="K245" s="183"/>
      <c r="L245" s="183"/>
      <c r="M245" s="183"/>
      <c r="N245" s="183"/>
      <c r="O245" s="183"/>
      <c r="P245" s="183"/>
      <c r="Q245" s="183"/>
      <c r="R245" s="183"/>
      <c r="S245" s="183"/>
      <c r="T245" s="183"/>
      <c r="U245" s="183"/>
      <c r="V245" s="183"/>
      <c r="W245" s="183"/>
      <c r="X245" s="183"/>
      <c r="Y245" s="183"/>
      <c r="Z245" s="183"/>
    </row>
    <row r="246" ht="15.75" customHeight="1">
      <c r="A246" s="183"/>
      <c r="B246" s="183"/>
      <c r="C246" s="183"/>
      <c r="D246" s="183"/>
      <c r="E246" s="184"/>
      <c r="F246" s="183"/>
      <c r="G246" s="183"/>
      <c r="H246" s="183"/>
      <c r="I246" s="183"/>
      <c r="J246" s="183"/>
      <c r="K246" s="183"/>
      <c r="L246" s="183"/>
      <c r="M246" s="183"/>
      <c r="N246" s="183"/>
      <c r="O246" s="183"/>
      <c r="P246" s="183"/>
      <c r="Q246" s="183"/>
      <c r="R246" s="183"/>
      <c r="S246" s="183"/>
      <c r="T246" s="183"/>
      <c r="U246" s="183"/>
      <c r="V246" s="183"/>
      <c r="W246" s="183"/>
      <c r="X246" s="183"/>
      <c r="Y246" s="183"/>
      <c r="Z246" s="183"/>
    </row>
    <row r="247" ht="15.75" customHeight="1">
      <c r="A247" s="183"/>
      <c r="B247" s="183"/>
      <c r="C247" s="183"/>
      <c r="D247" s="183"/>
      <c r="E247" s="184"/>
      <c r="F247" s="183"/>
      <c r="G247" s="183"/>
      <c r="H247" s="183"/>
      <c r="I247" s="183"/>
      <c r="J247" s="183"/>
      <c r="K247" s="183"/>
      <c r="L247" s="183"/>
      <c r="M247" s="183"/>
      <c r="N247" s="183"/>
      <c r="O247" s="183"/>
      <c r="P247" s="183"/>
      <c r="Q247" s="183"/>
      <c r="R247" s="183"/>
      <c r="S247" s="183"/>
      <c r="T247" s="183"/>
      <c r="U247" s="183"/>
      <c r="V247" s="183"/>
      <c r="W247" s="183"/>
      <c r="X247" s="183"/>
      <c r="Y247" s="183"/>
      <c r="Z247" s="183"/>
    </row>
    <row r="248" ht="15.75" customHeight="1">
      <c r="A248" s="183"/>
      <c r="B248" s="183"/>
      <c r="C248" s="183"/>
      <c r="D248" s="183"/>
      <c r="E248" s="184"/>
      <c r="F248" s="183"/>
      <c r="G248" s="183"/>
      <c r="H248" s="183"/>
      <c r="I248" s="183"/>
      <c r="J248" s="183"/>
      <c r="K248" s="183"/>
      <c r="L248" s="183"/>
      <c r="M248" s="183"/>
      <c r="N248" s="183"/>
      <c r="O248" s="183"/>
      <c r="P248" s="183"/>
      <c r="Q248" s="183"/>
      <c r="R248" s="183"/>
      <c r="S248" s="183"/>
      <c r="T248" s="183"/>
      <c r="U248" s="183"/>
      <c r="V248" s="183"/>
      <c r="W248" s="183"/>
      <c r="X248" s="183"/>
      <c r="Y248" s="183"/>
      <c r="Z248" s="183"/>
    </row>
    <row r="249" ht="15.75" customHeight="1">
      <c r="A249" s="183"/>
      <c r="B249" s="183"/>
      <c r="C249" s="183"/>
      <c r="D249" s="183"/>
      <c r="E249" s="184"/>
      <c r="F249" s="183"/>
      <c r="G249" s="183"/>
      <c r="H249" s="183"/>
      <c r="I249" s="183"/>
      <c r="J249" s="183"/>
      <c r="K249" s="183"/>
      <c r="L249" s="183"/>
      <c r="M249" s="183"/>
      <c r="N249" s="183"/>
      <c r="O249" s="183"/>
      <c r="P249" s="183"/>
      <c r="Q249" s="183"/>
      <c r="R249" s="183"/>
      <c r="S249" s="183"/>
      <c r="T249" s="183"/>
      <c r="U249" s="183"/>
      <c r="V249" s="183"/>
      <c r="W249" s="183"/>
      <c r="X249" s="183"/>
      <c r="Y249" s="183"/>
      <c r="Z249" s="183"/>
    </row>
    <row r="250" ht="15.75" customHeight="1">
      <c r="A250" s="183"/>
      <c r="B250" s="183"/>
      <c r="C250" s="183"/>
      <c r="D250" s="183"/>
      <c r="E250" s="184"/>
      <c r="F250" s="183"/>
      <c r="G250" s="183"/>
      <c r="H250" s="183"/>
      <c r="I250" s="183"/>
      <c r="J250" s="183"/>
      <c r="K250" s="183"/>
      <c r="L250" s="183"/>
      <c r="M250" s="183"/>
      <c r="N250" s="183"/>
      <c r="O250" s="183"/>
      <c r="P250" s="183"/>
      <c r="Q250" s="183"/>
      <c r="R250" s="183"/>
      <c r="S250" s="183"/>
      <c r="T250" s="183"/>
      <c r="U250" s="183"/>
      <c r="V250" s="183"/>
      <c r="W250" s="183"/>
      <c r="X250" s="183"/>
      <c r="Y250" s="183"/>
      <c r="Z250" s="183"/>
    </row>
    <row r="251" ht="15.75" customHeight="1">
      <c r="A251" s="183"/>
      <c r="B251" s="183"/>
      <c r="C251" s="183"/>
      <c r="D251" s="183"/>
      <c r="E251" s="184"/>
      <c r="F251" s="183"/>
      <c r="G251" s="183"/>
      <c r="H251" s="183"/>
      <c r="I251" s="183"/>
      <c r="J251" s="183"/>
      <c r="K251" s="183"/>
      <c r="L251" s="183"/>
      <c r="M251" s="183"/>
      <c r="N251" s="183"/>
      <c r="O251" s="183"/>
      <c r="P251" s="183"/>
      <c r="Q251" s="183"/>
      <c r="R251" s="183"/>
      <c r="S251" s="183"/>
      <c r="T251" s="183"/>
      <c r="U251" s="183"/>
      <c r="V251" s="183"/>
      <c r="W251" s="183"/>
      <c r="X251" s="183"/>
      <c r="Y251" s="183"/>
      <c r="Z251" s="183"/>
    </row>
    <row r="252" ht="15.75" customHeight="1">
      <c r="A252" s="183"/>
      <c r="B252" s="183"/>
      <c r="C252" s="183"/>
      <c r="D252" s="183"/>
      <c r="E252" s="184"/>
      <c r="F252" s="183"/>
      <c r="G252" s="183"/>
      <c r="H252" s="183"/>
      <c r="I252" s="183"/>
      <c r="J252" s="183"/>
      <c r="K252" s="183"/>
      <c r="L252" s="183"/>
      <c r="M252" s="183"/>
      <c r="N252" s="183"/>
      <c r="O252" s="183"/>
      <c r="P252" s="183"/>
      <c r="Q252" s="183"/>
      <c r="R252" s="183"/>
      <c r="S252" s="183"/>
      <c r="T252" s="183"/>
      <c r="U252" s="183"/>
      <c r="V252" s="183"/>
      <c r="W252" s="183"/>
      <c r="X252" s="183"/>
      <c r="Y252" s="183"/>
      <c r="Z252" s="183"/>
    </row>
    <row r="253" ht="15.75" customHeight="1">
      <c r="A253" s="183"/>
      <c r="B253" s="183"/>
      <c r="C253" s="183"/>
      <c r="D253" s="183"/>
      <c r="E253" s="184"/>
      <c r="F253" s="183"/>
      <c r="G253" s="183"/>
      <c r="H253" s="183"/>
      <c r="I253" s="183"/>
      <c r="J253" s="183"/>
      <c r="K253" s="183"/>
      <c r="L253" s="183"/>
      <c r="M253" s="183"/>
      <c r="N253" s="183"/>
      <c r="O253" s="183"/>
      <c r="P253" s="183"/>
      <c r="Q253" s="183"/>
      <c r="R253" s="183"/>
      <c r="S253" s="183"/>
      <c r="T253" s="183"/>
      <c r="U253" s="183"/>
      <c r="V253" s="183"/>
      <c r="W253" s="183"/>
      <c r="X253" s="183"/>
      <c r="Y253" s="183"/>
      <c r="Z253" s="183"/>
    </row>
    <row r="254" ht="15.75" customHeight="1">
      <c r="A254" s="183"/>
      <c r="B254" s="183"/>
      <c r="C254" s="183"/>
      <c r="D254" s="183"/>
      <c r="E254" s="184"/>
      <c r="F254" s="183"/>
      <c r="G254" s="183"/>
      <c r="H254" s="183"/>
      <c r="I254" s="183"/>
      <c r="J254" s="183"/>
      <c r="K254" s="183"/>
      <c r="L254" s="183"/>
      <c r="M254" s="183"/>
      <c r="N254" s="183"/>
      <c r="O254" s="183"/>
      <c r="P254" s="183"/>
      <c r="Q254" s="183"/>
      <c r="R254" s="183"/>
      <c r="S254" s="183"/>
      <c r="T254" s="183"/>
      <c r="U254" s="183"/>
      <c r="V254" s="183"/>
      <c r="W254" s="183"/>
      <c r="X254" s="183"/>
      <c r="Y254" s="183"/>
      <c r="Z254" s="183"/>
    </row>
    <row r="255" ht="15.75" customHeight="1">
      <c r="A255" s="183"/>
      <c r="B255" s="183"/>
      <c r="C255" s="183"/>
      <c r="D255" s="183"/>
      <c r="E255" s="184"/>
      <c r="F255" s="183"/>
      <c r="G255" s="183"/>
      <c r="H255" s="183"/>
      <c r="I255" s="183"/>
      <c r="J255" s="183"/>
      <c r="K255" s="183"/>
      <c r="L255" s="183"/>
      <c r="M255" s="183"/>
      <c r="N255" s="183"/>
      <c r="O255" s="183"/>
      <c r="P255" s="183"/>
      <c r="Q255" s="183"/>
      <c r="R255" s="183"/>
      <c r="S255" s="183"/>
      <c r="T255" s="183"/>
      <c r="U255" s="183"/>
      <c r="V255" s="183"/>
      <c r="W255" s="183"/>
      <c r="X255" s="183"/>
      <c r="Y255" s="183"/>
      <c r="Z255" s="183"/>
    </row>
    <row r="256" ht="15.75" customHeight="1">
      <c r="A256" s="183"/>
      <c r="B256" s="183"/>
      <c r="C256" s="183"/>
      <c r="D256" s="183"/>
      <c r="E256" s="184"/>
      <c r="F256" s="183"/>
      <c r="G256" s="183"/>
      <c r="H256" s="183"/>
      <c r="I256" s="183"/>
      <c r="J256" s="183"/>
      <c r="K256" s="183"/>
      <c r="L256" s="183"/>
      <c r="M256" s="183"/>
      <c r="N256" s="183"/>
      <c r="O256" s="183"/>
      <c r="P256" s="183"/>
      <c r="Q256" s="183"/>
      <c r="R256" s="183"/>
      <c r="S256" s="183"/>
      <c r="T256" s="183"/>
      <c r="U256" s="183"/>
      <c r="V256" s="183"/>
      <c r="W256" s="183"/>
      <c r="X256" s="183"/>
      <c r="Y256" s="183"/>
      <c r="Z256" s="183"/>
    </row>
    <row r="257" ht="15.75" customHeight="1">
      <c r="A257" s="183"/>
      <c r="B257" s="183"/>
      <c r="C257" s="183"/>
      <c r="D257" s="183"/>
      <c r="E257" s="184"/>
      <c r="F257" s="183"/>
      <c r="G257" s="183"/>
      <c r="H257" s="183"/>
      <c r="I257" s="183"/>
      <c r="J257" s="183"/>
      <c r="K257" s="183"/>
      <c r="L257" s="183"/>
      <c r="M257" s="183"/>
      <c r="N257" s="183"/>
      <c r="O257" s="183"/>
      <c r="P257" s="183"/>
      <c r="Q257" s="183"/>
      <c r="R257" s="183"/>
      <c r="S257" s="183"/>
      <c r="T257" s="183"/>
      <c r="U257" s="183"/>
      <c r="V257" s="183"/>
      <c r="W257" s="183"/>
      <c r="X257" s="183"/>
      <c r="Y257" s="183"/>
      <c r="Z257" s="183"/>
    </row>
    <row r="258" ht="15.75" customHeight="1">
      <c r="A258" s="183"/>
      <c r="B258" s="183"/>
      <c r="C258" s="183"/>
      <c r="D258" s="183"/>
      <c r="E258" s="184"/>
      <c r="F258" s="183"/>
      <c r="G258" s="183"/>
      <c r="H258" s="183"/>
      <c r="I258" s="183"/>
      <c r="J258" s="183"/>
      <c r="K258" s="183"/>
      <c r="L258" s="183"/>
      <c r="M258" s="183"/>
      <c r="N258" s="183"/>
      <c r="O258" s="183"/>
      <c r="P258" s="183"/>
      <c r="Q258" s="183"/>
      <c r="R258" s="183"/>
      <c r="S258" s="183"/>
      <c r="T258" s="183"/>
      <c r="U258" s="183"/>
      <c r="V258" s="183"/>
      <c r="W258" s="183"/>
      <c r="X258" s="183"/>
      <c r="Y258" s="183"/>
      <c r="Z258" s="183"/>
    </row>
    <row r="259" ht="15.75" customHeight="1">
      <c r="A259" s="183"/>
      <c r="B259" s="183"/>
      <c r="C259" s="183"/>
      <c r="D259" s="183"/>
      <c r="E259" s="184"/>
      <c r="F259" s="183"/>
      <c r="G259" s="183"/>
      <c r="H259" s="183"/>
      <c r="I259" s="183"/>
      <c r="J259" s="183"/>
      <c r="K259" s="183"/>
      <c r="L259" s="183"/>
      <c r="M259" s="183"/>
      <c r="N259" s="183"/>
      <c r="O259" s="183"/>
      <c r="P259" s="183"/>
      <c r="Q259" s="183"/>
      <c r="R259" s="183"/>
      <c r="S259" s="183"/>
      <c r="T259" s="183"/>
      <c r="U259" s="183"/>
      <c r="V259" s="183"/>
      <c r="W259" s="183"/>
      <c r="X259" s="183"/>
      <c r="Y259" s="183"/>
      <c r="Z259" s="183"/>
    </row>
    <row r="260" ht="15.75" customHeight="1">
      <c r="A260" s="183"/>
      <c r="B260" s="183"/>
      <c r="C260" s="183"/>
      <c r="D260" s="183"/>
      <c r="E260" s="184"/>
      <c r="F260" s="183"/>
      <c r="G260" s="183"/>
      <c r="H260" s="183"/>
      <c r="I260" s="183"/>
      <c r="J260" s="183"/>
      <c r="K260" s="183"/>
      <c r="L260" s="183"/>
      <c r="M260" s="183"/>
      <c r="N260" s="183"/>
      <c r="O260" s="183"/>
      <c r="P260" s="183"/>
      <c r="Q260" s="183"/>
      <c r="R260" s="183"/>
      <c r="S260" s="183"/>
      <c r="T260" s="183"/>
      <c r="U260" s="183"/>
      <c r="V260" s="183"/>
      <c r="W260" s="183"/>
      <c r="X260" s="183"/>
      <c r="Y260" s="183"/>
      <c r="Z260" s="183"/>
    </row>
    <row r="261" ht="15.75" customHeight="1">
      <c r="A261" s="183"/>
      <c r="B261" s="183"/>
      <c r="C261" s="183"/>
      <c r="D261" s="183"/>
      <c r="E261" s="184"/>
      <c r="F261" s="183"/>
      <c r="G261" s="183"/>
      <c r="H261" s="183"/>
      <c r="I261" s="183"/>
      <c r="J261" s="183"/>
      <c r="K261" s="183"/>
      <c r="L261" s="183"/>
      <c r="M261" s="183"/>
      <c r="N261" s="183"/>
      <c r="O261" s="183"/>
      <c r="P261" s="183"/>
      <c r="Q261" s="183"/>
      <c r="R261" s="183"/>
      <c r="S261" s="183"/>
      <c r="T261" s="183"/>
      <c r="U261" s="183"/>
      <c r="V261" s="183"/>
      <c r="W261" s="183"/>
      <c r="X261" s="183"/>
      <c r="Y261" s="183"/>
      <c r="Z261" s="183"/>
    </row>
    <row r="262" ht="15.75" customHeight="1">
      <c r="A262" s="183"/>
      <c r="B262" s="183"/>
      <c r="C262" s="183"/>
      <c r="D262" s="183"/>
      <c r="E262" s="184"/>
      <c r="F262" s="183"/>
      <c r="G262" s="183"/>
      <c r="H262" s="183"/>
      <c r="I262" s="183"/>
      <c r="J262" s="183"/>
      <c r="K262" s="183"/>
      <c r="L262" s="183"/>
      <c r="M262" s="183"/>
      <c r="N262" s="183"/>
      <c r="O262" s="183"/>
      <c r="P262" s="183"/>
      <c r="Q262" s="183"/>
      <c r="R262" s="183"/>
      <c r="S262" s="183"/>
      <c r="T262" s="183"/>
      <c r="U262" s="183"/>
      <c r="V262" s="183"/>
      <c r="W262" s="183"/>
      <c r="X262" s="183"/>
      <c r="Y262" s="183"/>
      <c r="Z262" s="183"/>
    </row>
    <row r="263" ht="15.75" customHeight="1">
      <c r="A263" s="183"/>
      <c r="B263" s="183"/>
      <c r="C263" s="183"/>
      <c r="D263" s="183"/>
      <c r="E263" s="184"/>
      <c r="F263" s="183"/>
      <c r="G263" s="183"/>
      <c r="H263" s="183"/>
      <c r="I263" s="183"/>
      <c r="J263" s="183"/>
      <c r="K263" s="183"/>
      <c r="L263" s="183"/>
      <c r="M263" s="183"/>
      <c r="N263" s="183"/>
      <c r="O263" s="183"/>
      <c r="P263" s="183"/>
      <c r="Q263" s="183"/>
      <c r="R263" s="183"/>
      <c r="S263" s="183"/>
      <c r="T263" s="183"/>
      <c r="U263" s="183"/>
      <c r="V263" s="183"/>
      <c r="W263" s="183"/>
      <c r="X263" s="183"/>
      <c r="Y263" s="183"/>
      <c r="Z263" s="183"/>
    </row>
    <row r="264" ht="15.75" customHeight="1">
      <c r="A264" s="183"/>
      <c r="B264" s="183"/>
      <c r="C264" s="183"/>
      <c r="D264" s="183"/>
      <c r="E264" s="184"/>
      <c r="F264" s="183"/>
      <c r="G264" s="183"/>
      <c r="H264" s="183"/>
      <c r="I264" s="183"/>
      <c r="J264" s="183"/>
      <c r="K264" s="183"/>
      <c r="L264" s="183"/>
      <c r="M264" s="183"/>
      <c r="N264" s="183"/>
      <c r="O264" s="183"/>
      <c r="P264" s="183"/>
      <c r="Q264" s="183"/>
      <c r="R264" s="183"/>
      <c r="S264" s="183"/>
      <c r="T264" s="183"/>
      <c r="U264" s="183"/>
      <c r="V264" s="183"/>
      <c r="W264" s="183"/>
      <c r="X264" s="183"/>
      <c r="Y264" s="183"/>
      <c r="Z264" s="183"/>
    </row>
    <row r="265" ht="15.75" customHeight="1">
      <c r="A265" s="183"/>
      <c r="B265" s="183"/>
      <c r="C265" s="183"/>
      <c r="D265" s="183"/>
      <c r="E265" s="184"/>
      <c r="F265" s="183"/>
      <c r="G265" s="183"/>
      <c r="H265" s="183"/>
      <c r="I265" s="183"/>
      <c r="J265" s="183"/>
      <c r="K265" s="183"/>
      <c r="L265" s="183"/>
      <c r="M265" s="183"/>
      <c r="N265" s="183"/>
      <c r="O265" s="183"/>
      <c r="P265" s="183"/>
      <c r="Q265" s="183"/>
      <c r="R265" s="183"/>
      <c r="S265" s="183"/>
      <c r="T265" s="183"/>
      <c r="U265" s="183"/>
      <c r="V265" s="183"/>
      <c r="W265" s="183"/>
      <c r="X265" s="183"/>
      <c r="Y265" s="183"/>
      <c r="Z265" s="183"/>
    </row>
    <row r="266" ht="15.75" customHeight="1">
      <c r="A266" s="183"/>
      <c r="B266" s="183"/>
      <c r="C266" s="183"/>
      <c r="D266" s="183"/>
      <c r="E266" s="184"/>
      <c r="F266" s="183"/>
      <c r="G266" s="183"/>
      <c r="H266" s="183"/>
      <c r="I266" s="183"/>
      <c r="J266" s="183"/>
      <c r="K266" s="183"/>
      <c r="L266" s="183"/>
      <c r="M266" s="183"/>
      <c r="N266" s="183"/>
      <c r="O266" s="183"/>
      <c r="P266" s="183"/>
      <c r="Q266" s="183"/>
      <c r="R266" s="183"/>
      <c r="S266" s="183"/>
      <c r="T266" s="183"/>
      <c r="U266" s="183"/>
      <c r="V266" s="183"/>
      <c r="W266" s="183"/>
      <c r="X266" s="183"/>
      <c r="Y266" s="183"/>
      <c r="Z266" s="183"/>
    </row>
    <row r="267" ht="15.75" customHeight="1">
      <c r="A267" s="183"/>
      <c r="B267" s="183"/>
      <c r="C267" s="183"/>
      <c r="D267" s="183"/>
      <c r="E267" s="184"/>
      <c r="F267" s="183"/>
      <c r="G267" s="183"/>
      <c r="H267" s="183"/>
      <c r="I267" s="183"/>
      <c r="J267" s="183"/>
      <c r="K267" s="183"/>
      <c r="L267" s="183"/>
      <c r="M267" s="183"/>
      <c r="N267" s="183"/>
      <c r="O267" s="183"/>
      <c r="P267" s="183"/>
      <c r="Q267" s="183"/>
      <c r="R267" s="183"/>
      <c r="S267" s="183"/>
      <c r="T267" s="183"/>
      <c r="U267" s="183"/>
      <c r="V267" s="183"/>
      <c r="W267" s="183"/>
      <c r="X267" s="183"/>
      <c r="Y267" s="183"/>
      <c r="Z267" s="183"/>
    </row>
    <row r="268" ht="15.75" customHeight="1">
      <c r="A268" s="183"/>
      <c r="B268" s="183"/>
      <c r="C268" s="183"/>
      <c r="D268" s="183"/>
      <c r="E268" s="184"/>
      <c r="F268" s="183"/>
      <c r="G268" s="183"/>
      <c r="H268" s="183"/>
      <c r="I268" s="183"/>
      <c r="J268" s="183"/>
      <c r="K268" s="183"/>
      <c r="L268" s="183"/>
      <c r="M268" s="183"/>
      <c r="N268" s="183"/>
      <c r="O268" s="183"/>
      <c r="P268" s="183"/>
      <c r="Q268" s="183"/>
      <c r="R268" s="183"/>
      <c r="S268" s="183"/>
      <c r="T268" s="183"/>
      <c r="U268" s="183"/>
      <c r="V268" s="183"/>
      <c r="W268" s="183"/>
      <c r="X268" s="183"/>
      <c r="Y268" s="183"/>
      <c r="Z268" s="183"/>
    </row>
    <row r="269" ht="15.75" customHeight="1">
      <c r="A269" s="183"/>
      <c r="B269" s="183"/>
      <c r="C269" s="183"/>
      <c r="D269" s="183"/>
      <c r="E269" s="184"/>
      <c r="F269" s="183"/>
      <c r="G269" s="183"/>
      <c r="H269" s="183"/>
      <c r="I269" s="183"/>
      <c r="J269" s="183"/>
      <c r="K269" s="183"/>
      <c r="L269" s="183"/>
      <c r="M269" s="183"/>
      <c r="N269" s="183"/>
      <c r="O269" s="183"/>
      <c r="P269" s="183"/>
      <c r="Q269" s="183"/>
      <c r="R269" s="183"/>
      <c r="S269" s="183"/>
      <c r="T269" s="183"/>
      <c r="U269" s="183"/>
      <c r="V269" s="183"/>
      <c r="W269" s="183"/>
      <c r="X269" s="183"/>
      <c r="Y269" s="183"/>
      <c r="Z269" s="183"/>
    </row>
    <row r="270" ht="15.75" customHeight="1">
      <c r="A270" s="183"/>
      <c r="B270" s="183"/>
      <c r="C270" s="183"/>
      <c r="D270" s="183"/>
      <c r="E270" s="184"/>
      <c r="F270" s="183"/>
      <c r="G270" s="183"/>
      <c r="H270" s="183"/>
      <c r="I270" s="183"/>
      <c r="J270" s="183"/>
      <c r="K270" s="183"/>
      <c r="L270" s="183"/>
      <c r="M270" s="183"/>
      <c r="N270" s="183"/>
      <c r="O270" s="183"/>
      <c r="P270" s="183"/>
      <c r="Q270" s="183"/>
      <c r="R270" s="183"/>
      <c r="S270" s="183"/>
      <c r="T270" s="183"/>
      <c r="U270" s="183"/>
      <c r="V270" s="183"/>
      <c r="W270" s="183"/>
      <c r="X270" s="183"/>
      <c r="Y270" s="183"/>
      <c r="Z270" s="183"/>
    </row>
    <row r="271" ht="15.75" customHeight="1">
      <c r="A271" s="183"/>
      <c r="B271" s="183"/>
      <c r="C271" s="183"/>
      <c r="D271" s="183"/>
      <c r="E271" s="184"/>
      <c r="F271" s="183"/>
      <c r="G271" s="183"/>
      <c r="H271" s="183"/>
      <c r="I271" s="183"/>
      <c r="J271" s="183"/>
      <c r="K271" s="183"/>
      <c r="L271" s="183"/>
      <c r="M271" s="183"/>
      <c r="N271" s="183"/>
      <c r="O271" s="183"/>
      <c r="P271" s="183"/>
      <c r="Q271" s="183"/>
      <c r="R271" s="183"/>
      <c r="S271" s="183"/>
      <c r="T271" s="183"/>
      <c r="U271" s="183"/>
      <c r="V271" s="183"/>
      <c r="W271" s="183"/>
      <c r="X271" s="183"/>
      <c r="Y271" s="183"/>
      <c r="Z271" s="183"/>
    </row>
    <row r="272" ht="15.75" customHeight="1">
      <c r="A272" s="183"/>
      <c r="B272" s="183"/>
      <c r="C272" s="183"/>
      <c r="D272" s="183"/>
      <c r="E272" s="184"/>
      <c r="F272" s="183"/>
      <c r="G272" s="183"/>
      <c r="H272" s="183"/>
      <c r="I272" s="183"/>
      <c r="J272" s="183"/>
      <c r="K272" s="183"/>
      <c r="L272" s="183"/>
      <c r="M272" s="183"/>
      <c r="N272" s="183"/>
      <c r="O272" s="183"/>
      <c r="P272" s="183"/>
      <c r="Q272" s="183"/>
      <c r="R272" s="183"/>
      <c r="S272" s="183"/>
      <c r="T272" s="183"/>
      <c r="U272" s="183"/>
      <c r="V272" s="183"/>
      <c r="W272" s="183"/>
      <c r="X272" s="183"/>
      <c r="Y272" s="183"/>
      <c r="Z272" s="183"/>
    </row>
    <row r="273" ht="15.75" customHeight="1">
      <c r="A273" s="183"/>
      <c r="B273" s="183"/>
      <c r="C273" s="183"/>
      <c r="D273" s="183"/>
      <c r="E273" s="184"/>
      <c r="F273" s="183"/>
      <c r="G273" s="183"/>
      <c r="H273" s="183"/>
      <c r="I273" s="183"/>
      <c r="J273" s="183"/>
      <c r="K273" s="183"/>
      <c r="L273" s="183"/>
      <c r="M273" s="183"/>
      <c r="N273" s="183"/>
      <c r="O273" s="183"/>
      <c r="P273" s="183"/>
      <c r="Q273" s="183"/>
      <c r="R273" s="183"/>
      <c r="S273" s="183"/>
      <c r="T273" s="183"/>
      <c r="U273" s="183"/>
      <c r="V273" s="183"/>
      <c r="W273" s="183"/>
      <c r="X273" s="183"/>
      <c r="Y273" s="183"/>
      <c r="Z273" s="183"/>
    </row>
    <row r="274" ht="15.75" customHeight="1">
      <c r="A274" s="183"/>
      <c r="B274" s="183"/>
      <c r="C274" s="183"/>
      <c r="D274" s="183"/>
      <c r="E274" s="184"/>
      <c r="F274" s="183"/>
      <c r="G274" s="183"/>
      <c r="H274" s="183"/>
      <c r="I274" s="183"/>
      <c r="J274" s="183"/>
      <c r="K274" s="183"/>
      <c r="L274" s="183"/>
      <c r="M274" s="183"/>
      <c r="N274" s="183"/>
      <c r="O274" s="183"/>
      <c r="P274" s="183"/>
      <c r="Q274" s="183"/>
      <c r="R274" s="183"/>
      <c r="S274" s="183"/>
      <c r="T274" s="183"/>
      <c r="U274" s="183"/>
      <c r="V274" s="183"/>
      <c r="W274" s="183"/>
      <c r="X274" s="183"/>
      <c r="Y274" s="183"/>
      <c r="Z274" s="183"/>
    </row>
    <row r="275" ht="15.75" customHeight="1">
      <c r="A275" s="183"/>
      <c r="B275" s="183"/>
      <c r="C275" s="183"/>
      <c r="D275" s="183"/>
      <c r="E275" s="184"/>
      <c r="F275" s="183"/>
      <c r="G275" s="183"/>
      <c r="H275" s="183"/>
      <c r="I275" s="183"/>
      <c r="J275" s="183"/>
      <c r="K275" s="183"/>
      <c r="L275" s="183"/>
      <c r="M275" s="183"/>
      <c r="N275" s="183"/>
      <c r="O275" s="183"/>
      <c r="P275" s="183"/>
      <c r="Q275" s="183"/>
      <c r="R275" s="183"/>
      <c r="S275" s="183"/>
      <c r="T275" s="183"/>
      <c r="U275" s="183"/>
      <c r="V275" s="183"/>
      <c r="W275" s="183"/>
      <c r="X275" s="183"/>
      <c r="Y275" s="183"/>
      <c r="Z275" s="183"/>
    </row>
    <row r="276" ht="15.75" customHeight="1">
      <c r="A276" s="183"/>
      <c r="B276" s="183"/>
      <c r="C276" s="183"/>
      <c r="D276" s="183"/>
      <c r="E276" s="184"/>
      <c r="F276" s="183"/>
      <c r="G276" s="183"/>
      <c r="H276" s="183"/>
      <c r="I276" s="183"/>
      <c r="J276" s="183"/>
      <c r="K276" s="183"/>
      <c r="L276" s="183"/>
      <c r="M276" s="183"/>
      <c r="N276" s="183"/>
      <c r="O276" s="183"/>
      <c r="P276" s="183"/>
      <c r="Q276" s="183"/>
      <c r="R276" s="183"/>
      <c r="S276" s="183"/>
      <c r="T276" s="183"/>
      <c r="U276" s="183"/>
      <c r="V276" s="183"/>
      <c r="W276" s="183"/>
      <c r="X276" s="183"/>
      <c r="Y276" s="183"/>
      <c r="Z276" s="183"/>
    </row>
    <row r="277" ht="15.75" customHeight="1">
      <c r="A277" s="183"/>
      <c r="B277" s="183"/>
      <c r="C277" s="183"/>
      <c r="D277" s="183"/>
      <c r="E277" s="184"/>
      <c r="F277" s="183"/>
      <c r="G277" s="183"/>
      <c r="H277" s="183"/>
      <c r="I277" s="183"/>
      <c r="J277" s="183"/>
      <c r="K277" s="183"/>
      <c r="L277" s="183"/>
      <c r="M277" s="183"/>
      <c r="N277" s="183"/>
      <c r="O277" s="183"/>
      <c r="P277" s="183"/>
      <c r="Q277" s="183"/>
      <c r="R277" s="183"/>
      <c r="S277" s="183"/>
      <c r="T277" s="183"/>
      <c r="U277" s="183"/>
      <c r="V277" s="183"/>
      <c r="W277" s="183"/>
      <c r="X277" s="183"/>
      <c r="Y277" s="183"/>
      <c r="Z277" s="183"/>
    </row>
    <row r="278" ht="15.75" customHeight="1">
      <c r="A278" s="183"/>
      <c r="B278" s="183"/>
      <c r="C278" s="183"/>
      <c r="D278" s="183"/>
      <c r="E278" s="184"/>
      <c r="F278" s="183"/>
      <c r="G278" s="183"/>
      <c r="H278" s="183"/>
      <c r="I278" s="183"/>
      <c r="J278" s="183"/>
      <c r="K278" s="183"/>
      <c r="L278" s="183"/>
      <c r="M278" s="183"/>
      <c r="N278" s="183"/>
      <c r="O278" s="183"/>
      <c r="P278" s="183"/>
      <c r="Q278" s="183"/>
      <c r="R278" s="183"/>
      <c r="S278" s="183"/>
      <c r="T278" s="183"/>
      <c r="U278" s="183"/>
      <c r="V278" s="183"/>
      <c r="W278" s="183"/>
      <c r="X278" s="183"/>
      <c r="Y278" s="183"/>
      <c r="Z278" s="183"/>
    </row>
    <row r="279" ht="15.75" customHeight="1">
      <c r="A279" s="183"/>
      <c r="B279" s="183"/>
      <c r="C279" s="183"/>
      <c r="D279" s="183"/>
      <c r="E279" s="184"/>
      <c r="F279" s="183"/>
      <c r="G279" s="183"/>
      <c r="H279" s="183"/>
      <c r="I279" s="183"/>
      <c r="J279" s="183"/>
      <c r="K279" s="183"/>
      <c r="L279" s="183"/>
      <c r="M279" s="183"/>
      <c r="N279" s="183"/>
      <c r="O279" s="183"/>
      <c r="P279" s="183"/>
      <c r="Q279" s="183"/>
      <c r="R279" s="183"/>
      <c r="S279" s="183"/>
      <c r="T279" s="183"/>
      <c r="U279" s="183"/>
      <c r="V279" s="183"/>
      <c r="W279" s="183"/>
      <c r="X279" s="183"/>
      <c r="Y279" s="183"/>
      <c r="Z279" s="183"/>
    </row>
    <row r="280" ht="15.75" customHeight="1">
      <c r="A280" s="183"/>
      <c r="B280" s="183"/>
      <c r="C280" s="183"/>
      <c r="D280" s="183"/>
      <c r="E280" s="184"/>
      <c r="F280" s="183"/>
      <c r="G280" s="183"/>
      <c r="H280" s="183"/>
      <c r="I280" s="183"/>
      <c r="J280" s="183"/>
      <c r="K280" s="183"/>
      <c r="L280" s="183"/>
      <c r="M280" s="183"/>
      <c r="N280" s="183"/>
      <c r="O280" s="183"/>
      <c r="P280" s="183"/>
      <c r="Q280" s="183"/>
      <c r="R280" s="183"/>
      <c r="S280" s="183"/>
      <c r="T280" s="183"/>
      <c r="U280" s="183"/>
      <c r="V280" s="183"/>
      <c r="W280" s="183"/>
      <c r="X280" s="183"/>
      <c r="Y280" s="183"/>
      <c r="Z280" s="183"/>
    </row>
    <row r="281" ht="15.75" customHeight="1">
      <c r="A281" s="183"/>
      <c r="B281" s="183"/>
      <c r="C281" s="183"/>
      <c r="D281" s="183"/>
      <c r="E281" s="184"/>
      <c r="F281" s="183"/>
      <c r="G281" s="183"/>
      <c r="H281" s="183"/>
      <c r="I281" s="183"/>
      <c r="J281" s="183"/>
      <c r="K281" s="183"/>
      <c r="L281" s="183"/>
      <c r="M281" s="183"/>
      <c r="N281" s="183"/>
      <c r="O281" s="183"/>
      <c r="P281" s="183"/>
      <c r="Q281" s="183"/>
      <c r="R281" s="183"/>
      <c r="S281" s="183"/>
      <c r="T281" s="183"/>
      <c r="U281" s="183"/>
      <c r="V281" s="183"/>
      <c r="W281" s="183"/>
      <c r="X281" s="183"/>
      <c r="Y281" s="183"/>
      <c r="Z281" s="183"/>
    </row>
    <row r="282" ht="15.75" customHeight="1">
      <c r="A282" s="183"/>
      <c r="B282" s="183"/>
      <c r="C282" s="183"/>
      <c r="D282" s="183"/>
      <c r="E282" s="184"/>
      <c r="F282" s="183"/>
      <c r="G282" s="183"/>
      <c r="H282" s="183"/>
      <c r="I282" s="183"/>
      <c r="J282" s="183"/>
      <c r="K282" s="183"/>
      <c r="L282" s="183"/>
      <c r="M282" s="183"/>
      <c r="N282" s="183"/>
      <c r="O282" s="183"/>
      <c r="P282" s="183"/>
      <c r="Q282" s="183"/>
      <c r="R282" s="183"/>
      <c r="S282" s="183"/>
      <c r="T282" s="183"/>
      <c r="U282" s="183"/>
      <c r="V282" s="183"/>
      <c r="W282" s="183"/>
      <c r="X282" s="183"/>
      <c r="Y282" s="183"/>
      <c r="Z282" s="183"/>
    </row>
    <row r="283" ht="15.75" customHeight="1">
      <c r="A283" s="183"/>
      <c r="B283" s="183"/>
      <c r="C283" s="183"/>
      <c r="D283" s="183"/>
      <c r="E283" s="184"/>
      <c r="F283" s="183"/>
      <c r="G283" s="183"/>
      <c r="H283" s="183"/>
      <c r="I283" s="183"/>
      <c r="J283" s="183"/>
      <c r="K283" s="183"/>
      <c r="L283" s="183"/>
      <c r="M283" s="183"/>
      <c r="N283" s="183"/>
      <c r="O283" s="183"/>
      <c r="P283" s="183"/>
      <c r="Q283" s="183"/>
      <c r="R283" s="183"/>
      <c r="S283" s="183"/>
      <c r="T283" s="183"/>
      <c r="U283" s="183"/>
      <c r="V283" s="183"/>
      <c r="W283" s="183"/>
      <c r="X283" s="183"/>
      <c r="Y283" s="183"/>
      <c r="Z283" s="183"/>
    </row>
    <row r="284" ht="15.75" customHeight="1">
      <c r="A284" s="183"/>
      <c r="B284" s="183"/>
      <c r="C284" s="183"/>
      <c r="D284" s="183"/>
      <c r="E284" s="184"/>
      <c r="F284" s="183"/>
      <c r="G284" s="183"/>
      <c r="H284" s="183"/>
      <c r="I284" s="183"/>
      <c r="J284" s="183"/>
      <c r="K284" s="183"/>
      <c r="L284" s="183"/>
      <c r="M284" s="183"/>
      <c r="N284" s="183"/>
      <c r="O284" s="183"/>
      <c r="P284" s="183"/>
      <c r="Q284" s="183"/>
      <c r="R284" s="183"/>
      <c r="S284" s="183"/>
      <c r="T284" s="183"/>
      <c r="U284" s="183"/>
      <c r="V284" s="183"/>
      <c r="W284" s="183"/>
      <c r="X284" s="183"/>
      <c r="Y284" s="183"/>
      <c r="Z284" s="183"/>
    </row>
    <row r="285" ht="15.75" customHeight="1">
      <c r="A285" s="183"/>
      <c r="B285" s="183"/>
      <c r="C285" s="183"/>
      <c r="D285" s="183"/>
      <c r="E285" s="184"/>
      <c r="F285" s="183"/>
      <c r="G285" s="183"/>
      <c r="H285" s="183"/>
      <c r="I285" s="183"/>
      <c r="J285" s="183"/>
      <c r="K285" s="183"/>
      <c r="L285" s="183"/>
      <c r="M285" s="183"/>
      <c r="N285" s="183"/>
      <c r="O285" s="183"/>
      <c r="P285" s="183"/>
      <c r="Q285" s="183"/>
      <c r="R285" s="183"/>
      <c r="S285" s="183"/>
      <c r="T285" s="183"/>
      <c r="U285" s="183"/>
      <c r="V285" s="183"/>
      <c r="W285" s="183"/>
      <c r="X285" s="183"/>
      <c r="Y285" s="183"/>
      <c r="Z285" s="183"/>
    </row>
    <row r="286" ht="15.75" customHeight="1">
      <c r="A286" s="183"/>
      <c r="B286" s="183"/>
      <c r="C286" s="183"/>
      <c r="D286" s="183"/>
      <c r="E286" s="184"/>
      <c r="F286" s="183"/>
      <c r="G286" s="183"/>
      <c r="H286" s="183"/>
      <c r="I286" s="183"/>
      <c r="J286" s="183"/>
      <c r="K286" s="183"/>
      <c r="L286" s="183"/>
      <c r="M286" s="183"/>
      <c r="N286" s="183"/>
      <c r="O286" s="183"/>
      <c r="P286" s="183"/>
      <c r="Q286" s="183"/>
      <c r="R286" s="183"/>
      <c r="S286" s="183"/>
      <c r="T286" s="183"/>
      <c r="U286" s="183"/>
      <c r="V286" s="183"/>
      <c r="W286" s="183"/>
      <c r="X286" s="183"/>
      <c r="Y286" s="183"/>
      <c r="Z286" s="183"/>
    </row>
    <row r="287" ht="15.75" customHeight="1">
      <c r="A287" s="183"/>
      <c r="B287" s="183"/>
      <c r="C287" s="183"/>
      <c r="D287" s="183"/>
      <c r="E287" s="184"/>
      <c r="F287" s="183"/>
      <c r="G287" s="183"/>
      <c r="H287" s="183"/>
      <c r="I287" s="183"/>
      <c r="J287" s="183"/>
      <c r="K287" s="183"/>
      <c r="L287" s="183"/>
      <c r="M287" s="183"/>
      <c r="N287" s="183"/>
      <c r="O287" s="183"/>
      <c r="P287" s="183"/>
      <c r="Q287" s="183"/>
      <c r="R287" s="183"/>
      <c r="S287" s="183"/>
      <c r="T287" s="183"/>
      <c r="U287" s="183"/>
      <c r="V287" s="183"/>
      <c r="W287" s="183"/>
      <c r="X287" s="183"/>
      <c r="Y287" s="183"/>
      <c r="Z287" s="183"/>
    </row>
    <row r="288" ht="15.75" customHeight="1">
      <c r="A288" s="183"/>
      <c r="B288" s="183"/>
      <c r="C288" s="183"/>
      <c r="D288" s="183"/>
      <c r="E288" s="184"/>
      <c r="F288" s="183"/>
      <c r="G288" s="183"/>
      <c r="H288" s="183"/>
      <c r="I288" s="183"/>
      <c r="J288" s="183"/>
      <c r="K288" s="183"/>
      <c r="L288" s="183"/>
      <c r="M288" s="183"/>
      <c r="N288" s="183"/>
      <c r="O288" s="183"/>
      <c r="P288" s="183"/>
      <c r="Q288" s="183"/>
      <c r="R288" s="183"/>
      <c r="S288" s="183"/>
      <c r="T288" s="183"/>
      <c r="U288" s="183"/>
      <c r="V288" s="183"/>
      <c r="W288" s="183"/>
      <c r="X288" s="183"/>
      <c r="Y288" s="183"/>
      <c r="Z288" s="183"/>
    </row>
    <row r="289" ht="15.75" customHeight="1">
      <c r="A289" s="183"/>
      <c r="B289" s="183"/>
      <c r="C289" s="183"/>
      <c r="D289" s="183"/>
      <c r="E289" s="184"/>
      <c r="F289" s="183"/>
      <c r="G289" s="183"/>
      <c r="H289" s="183"/>
      <c r="I289" s="183"/>
      <c r="J289" s="183"/>
      <c r="K289" s="183"/>
      <c r="L289" s="183"/>
      <c r="M289" s="183"/>
      <c r="N289" s="183"/>
      <c r="O289" s="183"/>
      <c r="P289" s="183"/>
      <c r="Q289" s="183"/>
      <c r="R289" s="183"/>
      <c r="S289" s="183"/>
      <c r="T289" s="183"/>
      <c r="U289" s="183"/>
      <c r="V289" s="183"/>
      <c r="W289" s="183"/>
      <c r="X289" s="183"/>
      <c r="Y289" s="183"/>
      <c r="Z289" s="183"/>
    </row>
    <row r="290" ht="15.75" customHeight="1">
      <c r="A290" s="183"/>
      <c r="B290" s="183"/>
      <c r="C290" s="183"/>
      <c r="D290" s="183"/>
      <c r="E290" s="184"/>
      <c r="F290" s="183"/>
      <c r="G290" s="183"/>
      <c r="H290" s="183"/>
      <c r="I290" s="183"/>
      <c r="J290" s="183"/>
      <c r="K290" s="183"/>
      <c r="L290" s="183"/>
      <c r="M290" s="183"/>
      <c r="N290" s="183"/>
      <c r="O290" s="183"/>
      <c r="P290" s="183"/>
      <c r="Q290" s="183"/>
      <c r="R290" s="183"/>
      <c r="S290" s="183"/>
      <c r="T290" s="183"/>
      <c r="U290" s="183"/>
      <c r="V290" s="183"/>
      <c r="W290" s="183"/>
      <c r="X290" s="183"/>
      <c r="Y290" s="183"/>
      <c r="Z290" s="183"/>
    </row>
    <row r="291" ht="15.75" customHeight="1">
      <c r="A291" s="183"/>
      <c r="B291" s="183"/>
      <c r="C291" s="183"/>
      <c r="D291" s="183"/>
      <c r="E291" s="184"/>
      <c r="F291" s="183"/>
      <c r="G291" s="183"/>
      <c r="H291" s="183"/>
      <c r="I291" s="183"/>
      <c r="J291" s="183"/>
      <c r="K291" s="183"/>
      <c r="L291" s="183"/>
      <c r="M291" s="183"/>
      <c r="N291" s="183"/>
      <c r="O291" s="183"/>
      <c r="P291" s="183"/>
      <c r="Q291" s="183"/>
      <c r="R291" s="183"/>
      <c r="S291" s="183"/>
      <c r="T291" s="183"/>
      <c r="U291" s="183"/>
      <c r="V291" s="183"/>
      <c r="W291" s="183"/>
      <c r="X291" s="183"/>
      <c r="Y291" s="183"/>
      <c r="Z291" s="183"/>
    </row>
    <row r="292" ht="15.75" customHeight="1">
      <c r="A292" s="183"/>
      <c r="B292" s="183"/>
      <c r="C292" s="183"/>
      <c r="D292" s="183"/>
      <c r="E292" s="184"/>
      <c r="F292" s="183"/>
      <c r="G292" s="183"/>
      <c r="H292" s="183"/>
      <c r="I292" s="183"/>
      <c r="J292" s="183"/>
      <c r="K292" s="183"/>
      <c r="L292" s="183"/>
      <c r="M292" s="183"/>
      <c r="N292" s="183"/>
      <c r="O292" s="183"/>
      <c r="P292" s="183"/>
      <c r="Q292" s="183"/>
      <c r="R292" s="183"/>
      <c r="S292" s="183"/>
      <c r="T292" s="183"/>
      <c r="U292" s="183"/>
      <c r="V292" s="183"/>
      <c r="W292" s="183"/>
      <c r="X292" s="183"/>
      <c r="Y292" s="183"/>
      <c r="Z292" s="183"/>
    </row>
    <row r="293" ht="15.75" customHeight="1">
      <c r="A293" s="183"/>
      <c r="B293" s="183"/>
      <c r="C293" s="183"/>
      <c r="D293" s="183"/>
      <c r="E293" s="184"/>
      <c r="F293" s="183"/>
      <c r="G293" s="183"/>
      <c r="H293" s="183"/>
      <c r="I293" s="183"/>
      <c r="J293" s="183"/>
      <c r="K293" s="183"/>
      <c r="L293" s="183"/>
      <c r="M293" s="183"/>
      <c r="N293" s="183"/>
      <c r="O293" s="183"/>
      <c r="P293" s="183"/>
      <c r="Q293" s="183"/>
      <c r="R293" s="183"/>
      <c r="S293" s="183"/>
      <c r="T293" s="183"/>
      <c r="U293" s="183"/>
      <c r="V293" s="183"/>
      <c r="W293" s="183"/>
      <c r="X293" s="183"/>
      <c r="Y293" s="183"/>
      <c r="Z293" s="183"/>
    </row>
    <row r="294" ht="15.75" customHeight="1">
      <c r="A294" s="183"/>
      <c r="B294" s="183"/>
      <c r="C294" s="183"/>
      <c r="D294" s="183"/>
      <c r="E294" s="184"/>
      <c r="F294" s="183"/>
      <c r="G294" s="183"/>
      <c r="H294" s="183"/>
      <c r="I294" s="183"/>
      <c r="J294" s="183"/>
      <c r="K294" s="183"/>
      <c r="L294" s="183"/>
      <c r="M294" s="183"/>
      <c r="N294" s="183"/>
      <c r="O294" s="183"/>
      <c r="P294" s="183"/>
      <c r="Q294" s="183"/>
      <c r="R294" s="183"/>
      <c r="S294" s="183"/>
      <c r="T294" s="183"/>
      <c r="U294" s="183"/>
      <c r="V294" s="183"/>
      <c r="W294" s="183"/>
      <c r="X294" s="183"/>
      <c r="Y294" s="183"/>
      <c r="Z294" s="183"/>
    </row>
    <row r="295" ht="15.75" customHeight="1">
      <c r="A295" s="183"/>
      <c r="B295" s="183"/>
      <c r="C295" s="183"/>
      <c r="D295" s="183"/>
      <c r="E295" s="184"/>
      <c r="F295" s="183"/>
      <c r="G295" s="183"/>
      <c r="H295" s="183"/>
      <c r="I295" s="183"/>
      <c r="J295" s="183"/>
      <c r="K295" s="183"/>
      <c r="L295" s="183"/>
      <c r="M295" s="183"/>
      <c r="N295" s="183"/>
      <c r="O295" s="183"/>
      <c r="P295" s="183"/>
      <c r="Q295" s="183"/>
      <c r="R295" s="183"/>
      <c r="S295" s="183"/>
      <c r="T295" s="183"/>
      <c r="U295" s="183"/>
      <c r="V295" s="183"/>
      <c r="W295" s="183"/>
      <c r="X295" s="183"/>
      <c r="Y295" s="183"/>
      <c r="Z295" s="183"/>
    </row>
    <row r="296" ht="15.75" customHeight="1">
      <c r="A296" s="183"/>
      <c r="B296" s="183"/>
      <c r="C296" s="183"/>
      <c r="D296" s="183"/>
      <c r="E296" s="184"/>
      <c r="F296" s="183"/>
      <c r="G296" s="183"/>
      <c r="H296" s="183"/>
      <c r="I296" s="183"/>
      <c r="J296" s="183"/>
      <c r="K296" s="183"/>
      <c r="L296" s="183"/>
      <c r="M296" s="183"/>
      <c r="N296" s="183"/>
      <c r="O296" s="183"/>
      <c r="P296" s="183"/>
      <c r="Q296" s="183"/>
      <c r="R296" s="183"/>
      <c r="S296" s="183"/>
      <c r="T296" s="183"/>
      <c r="U296" s="183"/>
      <c r="V296" s="183"/>
      <c r="W296" s="183"/>
      <c r="X296" s="183"/>
      <c r="Y296" s="183"/>
      <c r="Z296" s="183"/>
    </row>
    <row r="297" ht="15.75" customHeight="1">
      <c r="A297" s="183"/>
      <c r="B297" s="183"/>
      <c r="C297" s="183"/>
      <c r="D297" s="183"/>
      <c r="E297" s="184"/>
      <c r="F297" s="183"/>
      <c r="G297" s="183"/>
      <c r="H297" s="183"/>
      <c r="I297" s="183"/>
      <c r="J297" s="183"/>
      <c r="K297" s="183"/>
      <c r="L297" s="183"/>
      <c r="M297" s="183"/>
      <c r="N297" s="183"/>
      <c r="O297" s="183"/>
      <c r="P297" s="183"/>
      <c r="Q297" s="183"/>
      <c r="R297" s="183"/>
      <c r="S297" s="183"/>
      <c r="T297" s="183"/>
      <c r="U297" s="183"/>
      <c r="V297" s="183"/>
      <c r="W297" s="183"/>
      <c r="X297" s="183"/>
      <c r="Y297" s="183"/>
      <c r="Z297" s="183"/>
    </row>
    <row r="298" ht="15.75" customHeight="1">
      <c r="A298" s="183"/>
      <c r="B298" s="183"/>
      <c r="C298" s="183"/>
      <c r="D298" s="183"/>
      <c r="E298" s="184"/>
      <c r="F298" s="183"/>
      <c r="G298" s="183"/>
      <c r="H298" s="183"/>
      <c r="I298" s="183"/>
      <c r="J298" s="183"/>
      <c r="K298" s="183"/>
      <c r="L298" s="183"/>
      <c r="M298" s="183"/>
      <c r="N298" s="183"/>
      <c r="O298" s="183"/>
      <c r="P298" s="183"/>
      <c r="Q298" s="183"/>
      <c r="R298" s="183"/>
      <c r="S298" s="183"/>
      <c r="T298" s="183"/>
      <c r="U298" s="183"/>
      <c r="V298" s="183"/>
      <c r="W298" s="183"/>
      <c r="X298" s="183"/>
      <c r="Y298" s="183"/>
      <c r="Z298" s="183"/>
    </row>
    <row r="299" ht="15.75" customHeight="1">
      <c r="A299" s="183"/>
      <c r="B299" s="183"/>
      <c r="C299" s="183"/>
      <c r="D299" s="183"/>
      <c r="E299" s="184"/>
      <c r="F299" s="183"/>
      <c r="G299" s="183"/>
      <c r="H299" s="183"/>
      <c r="I299" s="183"/>
      <c r="J299" s="183"/>
      <c r="K299" s="183"/>
      <c r="L299" s="183"/>
      <c r="M299" s="183"/>
      <c r="N299" s="183"/>
      <c r="O299" s="183"/>
      <c r="P299" s="183"/>
      <c r="Q299" s="183"/>
      <c r="R299" s="183"/>
      <c r="S299" s="183"/>
      <c r="T299" s="183"/>
      <c r="U299" s="183"/>
      <c r="V299" s="183"/>
      <c r="W299" s="183"/>
      <c r="X299" s="183"/>
      <c r="Y299" s="183"/>
      <c r="Z299" s="183"/>
    </row>
    <row r="300" ht="15.75" customHeight="1">
      <c r="A300" s="183"/>
      <c r="B300" s="183"/>
      <c r="C300" s="183"/>
      <c r="D300" s="183"/>
      <c r="E300" s="184"/>
      <c r="F300" s="183"/>
      <c r="G300" s="183"/>
      <c r="H300" s="183"/>
      <c r="I300" s="183"/>
      <c r="J300" s="183"/>
      <c r="K300" s="183"/>
      <c r="L300" s="183"/>
      <c r="M300" s="183"/>
      <c r="N300" s="183"/>
      <c r="O300" s="183"/>
      <c r="P300" s="183"/>
      <c r="Q300" s="183"/>
      <c r="R300" s="183"/>
      <c r="S300" s="183"/>
      <c r="T300" s="183"/>
      <c r="U300" s="183"/>
      <c r="V300" s="183"/>
      <c r="W300" s="183"/>
      <c r="X300" s="183"/>
      <c r="Y300" s="183"/>
      <c r="Z300" s="183"/>
    </row>
    <row r="301" ht="15.75" customHeight="1">
      <c r="A301" s="183"/>
      <c r="B301" s="183"/>
      <c r="C301" s="183"/>
      <c r="D301" s="183"/>
      <c r="E301" s="184"/>
      <c r="F301" s="183"/>
      <c r="G301" s="183"/>
      <c r="H301" s="183"/>
      <c r="I301" s="183"/>
      <c r="J301" s="183"/>
      <c r="K301" s="183"/>
      <c r="L301" s="183"/>
      <c r="M301" s="183"/>
      <c r="N301" s="183"/>
      <c r="O301" s="183"/>
      <c r="P301" s="183"/>
      <c r="Q301" s="183"/>
      <c r="R301" s="183"/>
      <c r="S301" s="183"/>
      <c r="T301" s="183"/>
      <c r="U301" s="183"/>
      <c r="V301" s="183"/>
      <c r="W301" s="183"/>
      <c r="X301" s="183"/>
      <c r="Y301" s="183"/>
      <c r="Z301" s="183"/>
    </row>
    <row r="302" ht="15.75" customHeight="1">
      <c r="A302" s="183"/>
      <c r="B302" s="183"/>
      <c r="C302" s="183"/>
      <c r="D302" s="183"/>
      <c r="E302" s="184"/>
      <c r="F302" s="183"/>
      <c r="G302" s="183"/>
      <c r="H302" s="183"/>
      <c r="I302" s="183"/>
      <c r="J302" s="183"/>
      <c r="K302" s="183"/>
      <c r="L302" s="183"/>
      <c r="M302" s="183"/>
      <c r="N302" s="183"/>
      <c r="O302" s="183"/>
      <c r="P302" s="183"/>
      <c r="Q302" s="183"/>
      <c r="R302" s="183"/>
      <c r="S302" s="183"/>
      <c r="T302" s="183"/>
      <c r="U302" s="183"/>
      <c r="V302" s="183"/>
      <c r="W302" s="183"/>
      <c r="X302" s="183"/>
      <c r="Y302" s="183"/>
      <c r="Z302" s="183"/>
    </row>
    <row r="303" ht="15.75" customHeight="1">
      <c r="A303" s="183"/>
      <c r="B303" s="183"/>
      <c r="C303" s="183"/>
      <c r="D303" s="183"/>
      <c r="E303" s="184"/>
      <c r="F303" s="183"/>
      <c r="G303" s="183"/>
      <c r="H303" s="183"/>
      <c r="I303" s="183"/>
      <c r="J303" s="183"/>
      <c r="K303" s="183"/>
      <c r="L303" s="183"/>
      <c r="M303" s="183"/>
      <c r="N303" s="183"/>
      <c r="O303" s="183"/>
      <c r="P303" s="183"/>
      <c r="Q303" s="183"/>
      <c r="R303" s="183"/>
      <c r="S303" s="183"/>
      <c r="T303" s="183"/>
      <c r="U303" s="183"/>
      <c r="V303" s="183"/>
      <c r="W303" s="183"/>
      <c r="X303" s="183"/>
      <c r="Y303" s="183"/>
      <c r="Z303" s="183"/>
    </row>
    <row r="304" ht="15.75" customHeight="1">
      <c r="A304" s="183"/>
      <c r="B304" s="183"/>
      <c r="C304" s="183"/>
      <c r="D304" s="183"/>
      <c r="E304" s="184"/>
      <c r="F304" s="183"/>
      <c r="G304" s="183"/>
      <c r="H304" s="183"/>
      <c r="I304" s="183"/>
      <c r="J304" s="183"/>
      <c r="K304" s="183"/>
      <c r="L304" s="183"/>
      <c r="M304" s="183"/>
      <c r="N304" s="183"/>
      <c r="O304" s="183"/>
      <c r="P304" s="183"/>
      <c r="Q304" s="183"/>
      <c r="R304" s="183"/>
      <c r="S304" s="183"/>
      <c r="T304" s="183"/>
      <c r="U304" s="183"/>
      <c r="V304" s="183"/>
      <c r="W304" s="183"/>
      <c r="X304" s="183"/>
      <c r="Y304" s="183"/>
      <c r="Z304" s="183"/>
    </row>
    <row r="305" ht="15.75" customHeight="1">
      <c r="A305" s="183"/>
      <c r="B305" s="183"/>
      <c r="C305" s="183"/>
      <c r="D305" s="183"/>
      <c r="E305" s="184"/>
      <c r="F305" s="183"/>
      <c r="G305" s="183"/>
      <c r="H305" s="183"/>
      <c r="I305" s="183"/>
      <c r="J305" s="183"/>
      <c r="K305" s="183"/>
      <c r="L305" s="183"/>
      <c r="M305" s="183"/>
      <c r="N305" s="183"/>
      <c r="O305" s="183"/>
      <c r="P305" s="183"/>
      <c r="Q305" s="183"/>
      <c r="R305" s="183"/>
      <c r="S305" s="183"/>
      <c r="T305" s="183"/>
      <c r="U305" s="183"/>
      <c r="V305" s="183"/>
      <c r="W305" s="183"/>
      <c r="X305" s="183"/>
      <c r="Y305" s="183"/>
      <c r="Z305" s="183"/>
    </row>
    <row r="306" ht="15.75" customHeight="1">
      <c r="A306" s="183"/>
      <c r="B306" s="183"/>
      <c r="C306" s="183"/>
      <c r="D306" s="183"/>
      <c r="E306" s="184"/>
      <c r="F306" s="183"/>
      <c r="G306" s="183"/>
      <c r="H306" s="183"/>
      <c r="I306" s="183"/>
      <c r="J306" s="183"/>
      <c r="K306" s="183"/>
      <c r="L306" s="183"/>
      <c r="M306" s="183"/>
      <c r="N306" s="183"/>
      <c r="O306" s="183"/>
      <c r="P306" s="183"/>
      <c r="Q306" s="183"/>
      <c r="R306" s="183"/>
      <c r="S306" s="183"/>
      <c r="T306" s="183"/>
      <c r="U306" s="183"/>
      <c r="V306" s="183"/>
      <c r="W306" s="183"/>
      <c r="X306" s="183"/>
      <c r="Y306" s="183"/>
      <c r="Z306" s="183"/>
    </row>
    <row r="307" ht="15.75" customHeight="1">
      <c r="A307" s="183"/>
      <c r="B307" s="183"/>
      <c r="C307" s="183"/>
      <c r="D307" s="183"/>
      <c r="E307" s="184"/>
      <c r="F307" s="183"/>
      <c r="G307" s="183"/>
      <c r="H307" s="183"/>
      <c r="I307" s="183"/>
      <c r="J307" s="183"/>
      <c r="K307" s="183"/>
      <c r="L307" s="183"/>
      <c r="M307" s="183"/>
      <c r="N307" s="183"/>
      <c r="O307" s="183"/>
      <c r="P307" s="183"/>
      <c r="Q307" s="183"/>
      <c r="R307" s="183"/>
      <c r="S307" s="183"/>
      <c r="T307" s="183"/>
      <c r="U307" s="183"/>
      <c r="V307" s="183"/>
      <c r="W307" s="183"/>
      <c r="X307" s="183"/>
      <c r="Y307" s="183"/>
      <c r="Z307" s="183"/>
    </row>
    <row r="308" ht="15.75" customHeight="1">
      <c r="A308" s="183"/>
      <c r="B308" s="183"/>
      <c r="C308" s="183"/>
      <c r="D308" s="183"/>
      <c r="E308" s="184"/>
      <c r="F308" s="183"/>
      <c r="G308" s="183"/>
      <c r="H308" s="183"/>
      <c r="I308" s="183"/>
      <c r="J308" s="183"/>
      <c r="K308" s="183"/>
      <c r="L308" s="183"/>
      <c r="M308" s="183"/>
      <c r="N308" s="183"/>
      <c r="O308" s="183"/>
      <c r="P308" s="183"/>
      <c r="Q308" s="183"/>
      <c r="R308" s="183"/>
      <c r="S308" s="183"/>
      <c r="T308" s="183"/>
      <c r="U308" s="183"/>
      <c r="V308" s="183"/>
      <c r="W308" s="183"/>
      <c r="X308" s="183"/>
      <c r="Y308" s="183"/>
      <c r="Z308" s="183"/>
    </row>
    <row r="309" ht="15.75" customHeight="1">
      <c r="A309" s="183"/>
      <c r="B309" s="183"/>
      <c r="C309" s="183"/>
      <c r="D309" s="183"/>
      <c r="E309" s="184"/>
      <c r="F309" s="183"/>
      <c r="G309" s="183"/>
      <c r="H309" s="183"/>
      <c r="I309" s="183"/>
      <c r="J309" s="183"/>
      <c r="K309" s="183"/>
      <c r="L309" s="183"/>
      <c r="M309" s="183"/>
      <c r="N309" s="183"/>
      <c r="O309" s="183"/>
      <c r="P309" s="183"/>
      <c r="Q309" s="183"/>
      <c r="R309" s="183"/>
      <c r="S309" s="183"/>
      <c r="T309" s="183"/>
      <c r="U309" s="183"/>
      <c r="V309" s="183"/>
      <c r="W309" s="183"/>
      <c r="X309" s="183"/>
      <c r="Y309" s="183"/>
      <c r="Z309" s="183"/>
    </row>
    <row r="310" ht="15.75" customHeight="1">
      <c r="A310" s="183"/>
      <c r="B310" s="183"/>
      <c r="C310" s="183"/>
      <c r="D310" s="183"/>
      <c r="E310" s="184"/>
      <c r="F310" s="183"/>
      <c r="G310" s="183"/>
      <c r="H310" s="183"/>
      <c r="I310" s="183"/>
      <c r="J310" s="183"/>
      <c r="K310" s="183"/>
      <c r="L310" s="183"/>
      <c r="M310" s="183"/>
      <c r="N310" s="183"/>
      <c r="O310" s="183"/>
      <c r="P310" s="183"/>
      <c r="Q310" s="183"/>
      <c r="R310" s="183"/>
      <c r="S310" s="183"/>
      <c r="T310" s="183"/>
      <c r="U310" s="183"/>
      <c r="V310" s="183"/>
      <c r="W310" s="183"/>
      <c r="X310" s="183"/>
      <c r="Y310" s="183"/>
      <c r="Z310" s="183"/>
    </row>
    <row r="311" ht="15.75" customHeight="1">
      <c r="A311" s="183"/>
      <c r="B311" s="183"/>
      <c r="C311" s="183"/>
      <c r="D311" s="183"/>
      <c r="E311" s="184"/>
      <c r="F311" s="183"/>
      <c r="G311" s="183"/>
      <c r="H311" s="183"/>
      <c r="I311" s="183"/>
      <c r="J311" s="183"/>
      <c r="K311" s="183"/>
      <c r="L311" s="183"/>
      <c r="M311" s="183"/>
      <c r="N311" s="183"/>
      <c r="O311" s="183"/>
      <c r="P311" s="183"/>
      <c r="Q311" s="183"/>
      <c r="R311" s="183"/>
      <c r="S311" s="183"/>
      <c r="T311" s="183"/>
      <c r="U311" s="183"/>
      <c r="V311" s="183"/>
      <c r="W311" s="183"/>
      <c r="X311" s="183"/>
      <c r="Y311" s="183"/>
      <c r="Z311" s="183"/>
    </row>
    <row r="312" ht="15.75" customHeight="1">
      <c r="A312" s="183"/>
      <c r="B312" s="183"/>
      <c r="C312" s="183"/>
      <c r="D312" s="183"/>
      <c r="E312" s="184"/>
      <c r="F312" s="183"/>
      <c r="G312" s="183"/>
      <c r="H312" s="183"/>
      <c r="I312" s="183"/>
      <c r="J312" s="183"/>
      <c r="K312" s="183"/>
      <c r="L312" s="183"/>
      <c r="M312" s="183"/>
      <c r="N312" s="183"/>
      <c r="O312" s="183"/>
      <c r="P312" s="183"/>
      <c r="Q312" s="183"/>
      <c r="R312" s="183"/>
      <c r="S312" s="183"/>
      <c r="T312" s="183"/>
      <c r="U312" s="183"/>
      <c r="V312" s="183"/>
      <c r="W312" s="183"/>
      <c r="X312" s="183"/>
      <c r="Y312" s="183"/>
      <c r="Z312" s="183"/>
    </row>
    <row r="313" ht="15.75" customHeight="1">
      <c r="A313" s="183"/>
      <c r="B313" s="183"/>
      <c r="C313" s="183"/>
      <c r="D313" s="183"/>
      <c r="E313" s="184"/>
      <c r="F313" s="183"/>
      <c r="G313" s="183"/>
      <c r="H313" s="183"/>
      <c r="I313" s="183"/>
      <c r="J313" s="183"/>
      <c r="K313" s="183"/>
      <c r="L313" s="183"/>
      <c r="M313" s="183"/>
      <c r="N313" s="183"/>
      <c r="O313" s="183"/>
      <c r="P313" s="183"/>
      <c r="Q313" s="183"/>
      <c r="R313" s="183"/>
      <c r="S313" s="183"/>
      <c r="T313" s="183"/>
      <c r="U313" s="183"/>
      <c r="V313" s="183"/>
      <c r="W313" s="183"/>
      <c r="X313" s="183"/>
      <c r="Y313" s="183"/>
      <c r="Z313" s="183"/>
    </row>
    <row r="314" ht="15.75" customHeight="1">
      <c r="A314" s="183"/>
      <c r="B314" s="183"/>
      <c r="C314" s="183"/>
      <c r="D314" s="183"/>
      <c r="E314" s="184"/>
      <c r="F314" s="183"/>
      <c r="G314" s="183"/>
      <c r="H314" s="183"/>
      <c r="I314" s="183"/>
      <c r="J314" s="183"/>
      <c r="K314" s="183"/>
      <c r="L314" s="183"/>
      <c r="M314" s="183"/>
      <c r="N314" s="183"/>
      <c r="O314" s="183"/>
      <c r="P314" s="183"/>
      <c r="Q314" s="183"/>
      <c r="R314" s="183"/>
      <c r="S314" s="183"/>
      <c r="T314" s="183"/>
      <c r="U314" s="183"/>
      <c r="V314" s="183"/>
      <c r="W314" s="183"/>
      <c r="X314" s="183"/>
      <c r="Y314" s="183"/>
      <c r="Z314" s="183"/>
    </row>
    <row r="315" ht="15.75" customHeight="1">
      <c r="A315" s="183"/>
      <c r="B315" s="183"/>
      <c r="C315" s="183"/>
      <c r="D315" s="183"/>
      <c r="E315" s="184"/>
      <c r="F315" s="183"/>
      <c r="G315" s="183"/>
      <c r="H315" s="183"/>
      <c r="I315" s="183"/>
      <c r="J315" s="183"/>
      <c r="K315" s="183"/>
      <c r="L315" s="183"/>
      <c r="M315" s="183"/>
      <c r="N315" s="183"/>
      <c r="O315" s="183"/>
      <c r="P315" s="183"/>
      <c r="Q315" s="183"/>
      <c r="R315" s="183"/>
      <c r="S315" s="183"/>
      <c r="T315" s="183"/>
      <c r="U315" s="183"/>
      <c r="V315" s="183"/>
      <c r="W315" s="183"/>
      <c r="X315" s="183"/>
      <c r="Y315" s="183"/>
      <c r="Z315" s="183"/>
    </row>
    <row r="316" ht="15.75" customHeight="1">
      <c r="A316" s="183"/>
      <c r="B316" s="183"/>
      <c r="C316" s="183"/>
      <c r="D316" s="183"/>
      <c r="E316" s="184"/>
      <c r="F316" s="183"/>
      <c r="G316" s="183"/>
      <c r="H316" s="183"/>
      <c r="I316" s="183"/>
      <c r="J316" s="183"/>
      <c r="K316" s="183"/>
      <c r="L316" s="183"/>
      <c r="M316" s="183"/>
      <c r="N316" s="183"/>
      <c r="O316" s="183"/>
      <c r="P316" s="183"/>
      <c r="Q316" s="183"/>
      <c r="R316" s="183"/>
      <c r="S316" s="183"/>
      <c r="T316" s="183"/>
      <c r="U316" s="183"/>
      <c r="V316" s="183"/>
      <c r="W316" s="183"/>
      <c r="X316" s="183"/>
      <c r="Y316" s="183"/>
      <c r="Z316" s="183"/>
    </row>
    <row r="317" ht="15.75" customHeight="1">
      <c r="A317" s="183"/>
      <c r="B317" s="183"/>
      <c r="C317" s="183"/>
      <c r="D317" s="183"/>
      <c r="E317" s="184"/>
      <c r="F317" s="183"/>
      <c r="G317" s="183"/>
      <c r="H317" s="183"/>
      <c r="I317" s="183"/>
      <c r="J317" s="183"/>
      <c r="K317" s="183"/>
      <c r="L317" s="183"/>
      <c r="M317" s="183"/>
      <c r="N317" s="183"/>
      <c r="O317" s="183"/>
      <c r="P317" s="183"/>
      <c r="Q317" s="183"/>
      <c r="R317" s="183"/>
      <c r="S317" s="183"/>
      <c r="T317" s="183"/>
      <c r="U317" s="183"/>
      <c r="V317" s="183"/>
      <c r="W317" s="183"/>
      <c r="X317" s="183"/>
      <c r="Y317" s="183"/>
      <c r="Z317" s="183"/>
    </row>
    <row r="318" ht="15.75" customHeight="1">
      <c r="A318" s="183"/>
      <c r="B318" s="183"/>
      <c r="C318" s="183"/>
      <c r="D318" s="183"/>
      <c r="E318" s="184"/>
      <c r="F318" s="183"/>
      <c r="G318" s="183"/>
      <c r="H318" s="183"/>
      <c r="I318" s="183"/>
      <c r="J318" s="183"/>
      <c r="K318" s="183"/>
      <c r="L318" s="183"/>
      <c r="M318" s="183"/>
      <c r="N318" s="183"/>
      <c r="O318" s="183"/>
      <c r="P318" s="183"/>
      <c r="Q318" s="183"/>
      <c r="R318" s="183"/>
      <c r="S318" s="183"/>
      <c r="T318" s="183"/>
      <c r="U318" s="183"/>
      <c r="V318" s="183"/>
      <c r="W318" s="183"/>
      <c r="X318" s="183"/>
      <c r="Y318" s="183"/>
      <c r="Z318" s="183"/>
    </row>
    <row r="319" ht="15.75" customHeight="1">
      <c r="A319" s="183"/>
      <c r="B319" s="183"/>
      <c r="C319" s="183"/>
      <c r="D319" s="183"/>
      <c r="E319" s="184"/>
      <c r="F319" s="183"/>
      <c r="G319" s="183"/>
      <c r="H319" s="183"/>
      <c r="I319" s="183"/>
      <c r="J319" s="183"/>
      <c r="K319" s="183"/>
      <c r="L319" s="183"/>
      <c r="M319" s="183"/>
      <c r="N319" s="183"/>
      <c r="O319" s="183"/>
      <c r="P319" s="183"/>
      <c r="Q319" s="183"/>
      <c r="R319" s="183"/>
      <c r="S319" s="183"/>
      <c r="T319" s="183"/>
      <c r="U319" s="183"/>
      <c r="V319" s="183"/>
      <c r="W319" s="183"/>
      <c r="X319" s="183"/>
      <c r="Y319" s="183"/>
      <c r="Z319" s="183"/>
    </row>
    <row r="320" ht="15.75" customHeight="1">
      <c r="A320" s="183"/>
      <c r="B320" s="183"/>
      <c r="C320" s="183"/>
      <c r="D320" s="183"/>
      <c r="E320" s="184"/>
      <c r="F320" s="183"/>
      <c r="G320" s="183"/>
      <c r="H320" s="183"/>
      <c r="I320" s="183"/>
      <c r="J320" s="183"/>
      <c r="K320" s="183"/>
      <c r="L320" s="183"/>
      <c r="M320" s="183"/>
      <c r="N320" s="183"/>
      <c r="O320" s="183"/>
      <c r="P320" s="183"/>
      <c r="Q320" s="183"/>
      <c r="R320" s="183"/>
      <c r="S320" s="183"/>
      <c r="T320" s="183"/>
      <c r="U320" s="183"/>
      <c r="V320" s="183"/>
      <c r="W320" s="183"/>
      <c r="X320" s="183"/>
      <c r="Y320" s="183"/>
      <c r="Z320" s="183"/>
    </row>
    <row r="321" ht="15.75" customHeight="1">
      <c r="A321" s="183"/>
      <c r="B321" s="183"/>
      <c r="C321" s="183"/>
      <c r="D321" s="183"/>
      <c r="E321" s="184"/>
      <c r="F321" s="183"/>
      <c r="G321" s="183"/>
      <c r="H321" s="183"/>
      <c r="I321" s="183"/>
      <c r="J321" s="183"/>
      <c r="K321" s="183"/>
      <c r="L321" s="183"/>
      <c r="M321" s="183"/>
      <c r="N321" s="183"/>
      <c r="O321" s="183"/>
      <c r="P321" s="183"/>
      <c r="Q321" s="183"/>
      <c r="R321" s="183"/>
      <c r="S321" s="183"/>
      <c r="T321" s="183"/>
      <c r="U321" s="183"/>
      <c r="V321" s="183"/>
      <c r="W321" s="183"/>
      <c r="X321" s="183"/>
      <c r="Y321" s="183"/>
      <c r="Z321" s="183"/>
    </row>
    <row r="322" ht="15.75" customHeight="1">
      <c r="A322" s="183"/>
      <c r="B322" s="183"/>
      <c r="C322" s="183"/>
      <c r="D322" s="183"/>
      <c r="E322" s="184"/>
      <c r="F322" s="183"/>
      <c r="G322" s="183"/>
      <c r="H322" s="183"/>
      <c r="I322" s="183"/>
      <c r="J322" s="183"/>
      <c r="K322" s="183"/>
      <c r="L322" s="183"/>
      <c r="M322" s="183"/>
      <c r="N322" s="183"/>
      <c r="O322" s="183"/>
      <c r="P322" s="183"/>
      <c r="Q322" s="183"/>
      <c r="R322" s="183"/>
      <c r="S322" s="183"/>
      <c r="T322" s="183"/>
      <c r="U322" s="183"/>
      <c r="V322" s="183"/>
      <c r="W322" s="183"/>
      <c r="X322" s="183"/>
      <c r="Y322" s="183"/>
      <c r="Z322" s="183"/>
    </row>
    <row r="323" ht="15.75" customHeight="1">
      <c r="A323" s="183"/>
      <c r="B323" s="183"/>
      <c r="C323" s="183"/>
      <c r="D323" s="183"/>
      <c r="E323" s="184"/>
      <c r="F323" s="183"/>
      <c r="G323" s="183"/>
      <c r="H323" s="183"/>
      <c r="I323" s="183"/>
      <c r="J323" s="183"/>
      <c r="K323" s="183"/>
      <c r="L323" s="183"/>
      <c r="M323" s="183"/>
      <c r="N323" s="183"/>
      <c r="O323" s="183"/>
      <c r="P323" s="183"/>
      <c r="Q323" s="183"/>
      <c r="R323" s="183"/>
      <c r="S323" s="183"/>
      <c r="T323" s="183"/>
      <c r="U323" s="183"/>
      <c r="V323" s="183"/>
      <c r="W323" s="183"/>
      <c r="X323" s="183"/>
      <c r="Y323" s="183"/>
      <c r="Z323" s="183"/>
    </row>
    <row r="324" ht="15.75" customHeight="1">
      <c r="A324" s="183"/>
      <c r="B324" s="183"/>
      <c r="C324" s="183"/>
      <c r="D324" s="183"/>
      <c r="E324" s="184"/>
      <c r="F324" s="183"/>
      <c r="G324" s="183"/>
      <c r="H324" s="183"/>
      <c r="I324" s="183"/>
      <c r="J324" s="183"/>
      <c r="K324" s="183"/>
      <c r="L324" s="183"/>
      <c r="M324" s="183"/>
      <c r="N324" s="183"/>
      <c r="O324" s="183"/>
      <c r="P324" s="183"/>
      <c r="Q324" s="183"/>
      <c r="R324" s="183"/>
      <c r="S324" s="183"/>
      <c r="T324" s="183"/>
      <c r="U324" s="183"/>
      <c r="V324" s="183"/>
      <c r="W324" s="183"/>
      <c r="X324" s="183"/>
      <c r="Y324" s="183"/>
      <c r="Z324" s="183"/>
    </row>
    <row r="325" ht="15.75" customHeight="1">
      <c r="A325" s="183"/>
      <c r="B325" s="183"/>
      <c r="C325" s="183"/>
      <c r="D325" s="183"/>
      <c r="E325" s="184"/>
      <c r="F325" s="183"/>
      <c r="G325" s="183"/>
      <c r="H325" s="183"/>
      <c r="I325" s="183"/>
      <c r="J325" s="183"/>
      <c r="K325" s="183"/>
      <c r="L325" s="183"/>
      <c r="M325" s="183"/>
      <c r="N325" s="183"/>
      <c r="O325" s="183"/>
      <c r="P325" s="183"/>
      <c r="Q325" s="183"/>
      <c r="R325" s="183"/>
      <c r="S325" s="183"/>
      <c r="T325" s="183"/>
      <c r="U325" s="183"/>
      <c r="V325" s="183"/>
      <c r="W325" s="183"/>
      <c r="X325" s="183"/>
      <c r="Y325" s="183"/>
      <c r="Z325" s="183"/>
    </row>
    <row r="326" ht="15.75" customHeight="1">
      <c r="A326" s="183"/>
      <c r="B326" s="183"/>
      <c r="C326" s="183"/>
      <c r="D326" s="183"/>
      <c r="E326" s="184"/>
      <c r="F326" s="183"/>
      <c r="G326" s="183"/>
      <c r="H326" s="183"/>
      <c r="I326" s="183"/>
      <c r="J326" s="183"/>
      <c r="K326" s="183"/>
      <c r="L326" s="183"/>
      <c r="M326" s="183"/>
      <c r="N326" s="183"/>
      <c r="O326" s="183"/>
      <c r="P326" s="183"/>
      <c r="Q326" s="183"/>
      <c r="R326" s="183"/>
      <c r="S326" s="183"/>
      <c r="T326" s="183"/>
      <c r="U326" s="183"/>
      <c r="V326" s="183"/>
      <c r="W326" s="183"/>
      <c r="X326" s="183"/>
      <c r="Y326" s="183"/>
      <c r="Z326" s="183"/>
    </row>
    <row r="327" ht="15.75" customHeight="1">
      <c r="A327" s="183"/>
      <c r="B327" s="183"/>
      <c r="C327" s="183"/>
      <c r="D327" s="183"/>
      <c r="E327" s="184"/>
      <c r="F327" s="183"/>
      <c r="G327" s="183"/>
      <c r="H327" s="183"/>
      <c r="I327" s="183"/>
      <c r="J327" s="183"/>
      <c r="K327" s="183"/>
      <c r="L327" s="183"/>
      <c r="M327" s="183"/>
      <c r="N327" s="183"/>
      <c r="O327" s="183"/>
      <c r="P327" s="183"/>
      <c r="Q327" s="183"/>
      <c r="R327" s="183"/>
      <c r="S327" s="183"/>
      <c r="T327" s="183"/>
      <c r="U327" s="183"/>
      <c r="V327" s="183"/>
      <c r="W327" s="183"/>
      <c r="X327" s="183"/>
      <c r="Y327" s="183"/>
      <c r="Z327" s="183"/>
    </row>
    <row r="328" ht="15.75" customHeight="1">
      <c r="A328" s="183"/>
      <c r="B328" s="183"/>
      <c r="C328" s="183"/>
      <c r="D328" s="183"/>
      <c r="E328" s="184"/>
      <c r="F328" s="183"/>
      <c r="G328" s="183"/>
      <c r="H328" s="183"/>
      <c r="I328" s="183"/>
      <c r="J328" s="183"/>
      <c r="K328" s="183"/>
      <c r="L328" s="183"/>
      <c r="M328" s="183"/>
      <c r="N328" s="183"/>
      <c r="O328" s="183"/>
      <c r="P328" s="183"/>
      <c r="Q328" s="183"/>
      <c r="R328" s="183"/>
      <c r="S328" s="183"/>
      <c r="T328" s="183"/>
      <c r="U328" s="183"/>
      <c r="V328" s="183"/>
      <c r="W328" s="183"/>
      <c r="X328" s="183"/>
      <c r="Y328" s="183"/>
      <c r="Z328" s="183"/>
    </row>
    <row r="329" ht="15.75" customHeight="1">
      <c r="A329" s="183"/>
      <c r="B329" s="183"/>
      <c r="C329" s="183"/>
      <c r="D329" s="183"/>
      <c r="E329" s="184"/>
      <c r="F329" s="183"/>
      <c r="G329" s="183"/>
      <c r="H329" s="183"/>
      <c r="I329" s="183"/>
      <c r="J329" s="183"/>
      <c r="K329" s="183"/>
      <c r="L329" s="183"/>
      <c r="M329" s="183"/>
      <c r="N329" s="183"/>
      <c r="O329" s="183"/>
      <c r="P329" s="183"/>
      <c r="Q329" s="183"/>
      <c r="R329" s="183"/>
      <c r="S329" s="183"/>
      <c r="T329" s="183"/>
      <c r="U329" s="183"/>
      <c r="V329" s="183"/>
      <c r="W329" s="183"/>
      <c r="X329" s="183"/>
      <c r="Y329" s="183"/>
      <c r="Z329" s="183"/>
    </row>
    <row r="330" ht="15.75" customHeight="1">
      <c r="A330" s="183"/>
      <c r="B330" s="183"/>
      <c r="C330" s="183"/>
      <c r="D330" s="183"/>
      <c r="E330" s="184"/>
      <c r="F330" s="183"/>
      <c r="G330" s="183"/>
      <c r="H330" s="183"/>
      <c r="I330" s="183"/>
      <c r="J330" s="183"/>
      <c r="K330" s="183"/>
      <c r="L330" s="183"/>
      <c r="M330" s="183"/>
      <c r="N330" s="183"/>
      <c r="O330" s="183"/>
      <c r="P330" s="183"/>
      <c r="Q330" s="183"/>
      <c r="R330" s="183"/>
      <c r="S330" s="183"/>
      <c r="T330" s="183"/>
      <c r="U330" s="183"/>
      <c r="V330" s="183"/>
      <c r="W330" s="183"/>
      <c r="X330" s="183"/>
      <c r="Y330" s="183"/>
      <c r="Z330" s="183"/>
    </row>
    <row r="331" ht="15.75" customHeight="1">
      <c r="A331" s="183"/>
      <c r="B331" s="183"/>
      <c r="C331" s="183"/>
      <c r="D331" s="183"/>
      <c r="E331" s="184"/>
      <c r="F331" s="183"/>
      <c r="G331" s="183"/>
      <c r="H331" s="183"/>
      <c r="I331" s="183"/>
      <c r="J331" s="183"/>
      <c r="K331" s="183"/>
      <c r="L331" s="183"/>
      <c r="M331" s="183"/>
      <c r="N331" s="183"/>
      <c r="O331" s="183"/>
      <c r="P331" s="183"/>
      <c r="Q331" s="183"/>
      <c r="R331" s="183"/>
      <c r="S331" s="183"/>
      <c r="T331" s="183"/>
      <c r="U331" s="183"/>
      <c r="V331" s="183"/>
      <c r="W331" s="183"/>
      <c r="X331" s="183"/>
      <c r="Y331" s="183"/>
      <c r="Z331" s="183"/>
    </row>
    <row r="332" ht="15.75" customHeight="1">
      <c r="A332" s="183"/>
      <c r="B332" s="183"/>
      <c r="C332" s="183"/>
      <c r="D332" s="183"/>
      <c r="E332" s="184"/>
      <c r="F332" s="183"/>
      <c r="G332" s="183"/>
      <c r="H332" s="183"/>
      <c r="I332" s="183"/>
      <c r="J332" s="183"/>
      <c r="K332" s="183"/>
      <c r="L332" s="183"/>
      <c r="M332" s="183"/>
      <c r="N332" s="183"/>
      <c r="O332" s="183"/>
      <c r="P332" s="183"/>
      <c r="Q332" s="183"/>
      <c r="R332" s="183"/>
      <c r="S332" s="183"/>
      <c r="T332" s="183"/>
      <c r="U332" s="183"/>
      <c r="V332" s="183"/>
      <c r="W332" s="183"/>
      <c r="X332" s="183"/>
      <c r="Y332" s="183"/>
      <c r="Z332" s="183"/>
    </row>
    <row r="333" ht="15.75" customHeight="1">
      <c r="A333" s="183"/>
      <c r="B333" s="183"/>
      <c r="C333" s="183"/>
      <c r="D333" s="183"/>
      <c r="E333" s="184"/>
      <c r="F333" s="183"/>
      <c r="G333" s="183"/>
      <c r="H333" s="183"/>
      <c r="I333" s="183"/>
      <c r="J333" s="183"/>
      <c r="K333" s="183"/>
      <c r="L333" s="183"/>
      <c r="M333" s="183"/>
      <c r="N333" s="183"/>
      <c r="O333" s="183"/>
      <c r="P333" s="183"/>
      <c r="Q333" s="183"/>
      <c r="R333" s="183"/>
      <c r="S333" s="183"/>
      <c r="T333" s="183"/>
      <c r="U333" s="183"/>
      <c r="V333" s="183"/>
      <c r="W333" s="183"/>
      <c r="X333" s="183"/>
      <c r="Y333" s="183"/>
      <c r="Z333" s="183"/>
    </row>
    <row r="334" ht="15.75" customHeight="1">
      <c r="A334" s="183"/>
      <c r="B334" s="183"/>
      <c r="C334" s="183"/>
      <c r="D334" s="183"/>
      <c r="E334" s="184"/>
      <c r="F334" s="183"/>
      <c r="G334" s="183"/>
      <c r="H334" s="183"/>
      <c r="I334" s="183"/>
      <c r="J334" s="183"/>
      <c r="K334" s="183"/>
      <c r="L334" s="183"/>
      <c r="M334" s="183"/>
      <c r="N334" s="183"/>
      <c r="O334" s="183"/>
      <c r="P334" s="183"/>
      <c r="Q334" s="183"/>
      <c r="R334" s="183"/>
      <c r="S334" s="183"/>
      <c r="T334" s="183"/>
      <c r="U334" s="183"/>
      <c r="V334" s="183"/>
      <c r="W334" s="183"/>
      <c r="X334" s="183"/>
      <c r="Y334" s="183"/>
      <c r="Z334" s="183"/>
    </row>
    <row r="335" ht="15.75" customHeight="1">
      <c r="A335" s="183"/>
      <c r="B335" s="183"/>
      <c r="C335" s="183"/>
      <c r="D335" s="183"/>
      <c r="E335" s="184"/>
      <c r="F335" s="183"/>
      <c r="G335" s="183"/>
      <c r="H335" s="183"/>
      <c r="I335" s="183"/>
      <c r="J335" s="183"/>
      <c r="K335" s="183"/>
      <c r="L335" s="183"/>
      <c r="M335" s="183"/>
      <c r="N335" s="183"/>
      <c r="O335" s="183"/>
      <c r="P335" s="183"/>
      <c r="Q335" s="183"/>
      <c r="R335" s="183"/>
      <c r="S335" s="183"/>
      <c r="T335" s="183"/>
      <c r="U335" s="183"/>
      <c r="V335" s="183"/>
      <c r="W335" s="183"/>
      <c r="X335" s="183"/>
      <c r="Y335" s="183"/>
      <c r="Z335" s="183"/>
    </row>
    <row r="336" ht="15.75" customHeight="1">
      <c r="A336" s="183"/>
      <c r="B336" s="183"/>
      <c r="C336" s="183"/>
      <c r="D336" s="183"/>
      <c r="E336" s="184"/>
      <c r="F336" s="183"/>
      <c r="G336" s="183"/>
      <c r="H336" s="183"/>
      <c r="I336" s="183"/>
      <c r="J336" s="183"/>
      <c r="K336" s="183"/>
      <c r="L336" s="183"/>
      <c r="M336" s="183"/>
      <c r="N336" s="183"/>
      <c r="O336" s="183"/>
      <c r="P336" s="183"/>
      <c r="Q336" s="183"/>
      <c r="R336" s="183"/>
      <c r="S336" s="183"/>
      <c r="T336" s="183"/>
      <c r="U336" s="183"/>
      <c r="V336" s="183"/>
      <c r="W336" s="183"/>
      <c r="X336" s="183"/>
      <c r="Y336" s="183"/>
      <c r="Z336" s="183"/>
    </row>
    <row r="337" ht="15.75" customHeight="1">
      <c r="A337" s="183"/>
      <c r="B337" s="183"/>
      <c r="C337" s="183"/>
      <c r="D337" s="183"/>
      <c r="E337" s="184"/>
      <c r="F337" s="183"/>
      <c r="G337" s="183"/>
      <c r="H337" s="183"/>
      <c r="I337" s="183"/>
      <c r="J337" s="183"/>
      <c r="K337" s="183"/>
      <c r="L337" s="183"/>
      <c r="M337" s="183"/>
      <c r="N337" s="183"/>
      <c r="O337" s="183"/>
      <c r="P337" s="183"/>
      <c r="Q337" s="183"/>
      <c r="R337" s="183"/>
      <c r="S337" s="183"/>
      <c r="T337" s="183"/>
      <c r="U337" s="183"/>
      <c r="V337" s="183"/>
      <c r="W337" s="183"/>
      <c r="X337" s="183"/>
      <c r="Y337" s="183"/>
      <c r="Z337" s="183"/>
    </row>
    <row r="338" ht="15.75" customHeight="1">
      <c r="A338" s="183"/>
      <c r="B338" s="183"/>
      <c r="C338" s="183"/>
      <c r="D338" s="183"/>
      <c r="E338" s="184"/>
      <c r="F338" s="183"/>
      <c r="G338" s="183"/>
      <c r="H338" s="183"/>
      <c r="I338" s="183"/>
      <c r="J338" s="183"/>
      <c r="K338" s="183"/>
      <c r="L338" s="183"/>
      <c r="M338" s="183"/>
      <c r="N338" s="183"/>
      <c r="O338" s="183"/>
      <c r="P338" s="183"/>
      <c r="Q338" s="183"/>
      <c r="R338" s="183"/>
      <c r="S338" s="183"/>
      <c r="T338" s="183"/>
      <c r="U338" s="183"/>
      <c r="V338" s="183"/>
      <c r="W338" s="183"/>
      <c r="X338" s="183"/>
      <c r="Y338" s="183"/>
      <c r="Z338" s="183"/>
    </row>
    <row r="339" ht="15.75" customHeight="1">
      <c r="A339" s="183"/>
      <c r="B339" s="183"/>
      <c r="C339" s="183"/>
      <c r="D339" s="183"/>
      <c r="E339" s="184"/>
      <c r="F339" s="183"/>
      <c r="G339" s="183"/>
      <c r="H339" s="183"/>
      <c r="I339" s="183"/>
      <c r="J339" s="183"/>
      <c r="K339" s="183"/>
      <c r="L339" s="183"/>
      <c r="M339" s="183"/>
      <c r="N339" s="183"/>
      <c r="O339" s="183"/>
      <c r="P339" s="183"/>
      <c r="Q339" s="183"/>
      <c r="R339" s="183"/>
      <c r="S339" s="183"/>
      <c r="T339" s="183"/>
      <c r="U339" s="183"/>
      <c r="V339" s="183"/>
      <c r="W339" s="183"/>
      <c r="X339" s="183"/>
      <c r="Y339" s="183"/>
      <c r="Z339" s="183"/>
    </row>
    <row r="340" ht="15.75" customHeight="1">
      <c r="A340" s="183"/>
      <c r="B340" s="183"/>
      <c r="C340" s="183"/>
      <c r="D340" s="183"/>
      <c r="E340" s="184"/>
      <c r="F340" s="183"/>
      <c r="G340" s="183"/>
      <c r="H340" s="183"/>
      <c r="I340" s="183"/>
      <c r="J340" s="183"/>
      <c r="K340" s="183"/>
      <c r="L340" s="183"/>
      <c r="M340" s="183"/>
      <c r="N340" s="183"/>
      <c r="O340" s="183"/>
      <c r="P340" s="183"/>
      <c r="Q340" s="183"/>
      <c r="R340" s="183"/>
      <c r="S340" s="183"/>
      <c r="T340" s="183"/>
      <c r="U340" s="183"/>
      <c r="V340" s="183"/>
      <c r="W340" s="183"/>
      <c r="X340" s="183"/>
      <c r="Y340" s="183"/>
      <c r="Z340" s="183"/>
    </row>
    <row r="341" ht="15.75" customHeight="1">
      <c r="A341" s="183"/>
      <c r="B341" s="183"/>
      <c r="C341" s="183"/>
      <c r="D341" s="183"/>
      <c r="E341" s="184"/>
      <c r="F341" s="183"/>
      <c r="G341" s="183"/>
      <c r="H341" s="183"/>
      <c r="I341" s="183"/>
      <c r="J341" s="183"/>
      <c r="K341" s="183"/>
      <c r="L341" s="183"/>
      <c r="M341" s="183"/>
      <c r="N341" s="183"/>
      <c r="O341" s="183"/>
      <c r="P341" s="183"/>
      <c r="Q341" s="183"/>
      <c r="R341" s="183"/>
      <c r="S341" s="183"/>
      <c r="T341" s="183"/>
      <c r="U341" s="183"/>
      <c r="V341" s="183"/>
      <c r="W341" s="183"/>
      <c r="X341" s="183"/>
      <c r="Y341" s="183"/>
      <c r="Z341" s="183"/>
    </row>
    <row r="342" ht="15.75" customHeight="1">
      <c r="A342" s="183"/>
      <c r="B342" s="183"/>
      <c r="C342" s="183"/>
      <c r="D342" s="183"/>
      <c r="E342" s="184"/>
      <c r="F342" s="183"/>
      <c r="G342" s="183"/>
      <c r="H342" s="183"/>
      <c r="I342" s="183"/>
      <c r="J342" s="183"/>
      <c r="K342" s="183"/>
      <c r="L342" s="183"/>
      <c r="M342" s="183"/>
      <c r="N342" s="183"/>
      <c r="O342" s="183"/>
      <c r="P342" s="183"/>
      <c r="Q342" s="183"/>
      <c r="R342" s="183"/>
      <c r="S342" s="183"/>
      <c r="T342" s="183"/>
      <c r="U342" s="183"/>
      <c r="V342" s="183"/>
      <c r="W342" s="183"/>
      <c r="X342" s="183"/>
      <c r="Y342" s="183"/>
      <c r="Z342" s="183"/>
    </row>
    <row r="343" ht="15.75" customHeight="1">
      <c r="A343" s="183"/>
      <c r="B343" s="183"/>
      <c r="C343" s="183"/>
      <c r="D343" s="183"/>
      <c r="E343" s="184"/>
      <c r="F343" s="183"/>
      <c r="G343" s="183"/>
      <c r="H343" s="183"/>
      <c r="I343" s="183"/>
      <c r="J343" s="183"/>
      <c r="K343" s="183"/>
      <c r="L343" s="183"/>
      <c r="M343" s="183"/>
      <c r="N343" s="183"/>
      <c r="O343" s="183"/>
      <c r="P343" s="183"/>
      <c r="Q343" s="183"/>
      <c r="R343" s="183"/>
      <c r="S343" s="183"/>
      <c r="T343" s="183"/>
      <c r="U343" s="183"/>
      <c r="V343" s="183"/>
      <c r="W343" s="183"/>
      <c r="X343" s="183"/>
      <c r="Y343" s="183"/>
      <c r="Z343" s="183"/>
    </row>
    <row r="344" ht="15.75" customHeight="1">
      <c r="A344" s="183"/>
      <c r="B344" s="183"/>
      <c r="C344" s="183"/>
      <c r="D344" s="183"/>
      <c r="E344" s="184"/>
      <c r="F344" s="183"/>
      <c r="G344" s="183"/>
      <c r="H344" s="183"/>
      <c r="I344" s="183"/>
      <c r="J344" s="183"/>
      <c r="K344" s="183"/>
      <c r="L344" s="183"/>
      <c r="M344" s="183"/>
      <c r="N344" s="183"/>
      <c r="O344" s="183"/>
      <c r="P344" s="183"/>
      <c r="Q344" s="183"/>
      <c r="R344" s="183"/>
      <c r="S344" s="183"/>
      <c r="T344" s="183"/>
      <c r="U344" s="183"/>
      <c r="V344" s="183"/>
      <c r="W344" s="183"/>
      <c r="X344" s="183"/>
      <c r="Y344" s="183"/>
      <c r="Z344" s="183"/>
    </row>
    <row r="345" ht="15.75" customHeight="1">
      <c r="A345" s="183"/>
      <c r="B345" s="183"/>
      <c r="C345" s="183"/>
      <c r="D345" s="183"/>
      <c r="E345" s="184"/>
      <c r="F345" s="183"/>
      <c r="G345" s="183"/>
      <c r="H345" s="183"/>
      <c r="I345" s="183"/>
      <c r="J345" s="183"/>
      <c r="K345" s="183"/>
      <c r="L345" s="183"/>
      <c r="M345" s="183"/>
      <c r="N345" s="183"/>
      <c r="O345" s="183"/>
      <c r="P345" s="183"/>
      <c r="Q345" s="183"/>
      <c r="R345" s="183"/>
      <c r="S345" s="183"/>
      <c r="T345" s="183"/>
      <c r="U345" s="183"/>
      <c r="V345" s="183"/>
      <c r="W345" s="183"/>
      <c r="X345" s="183"/>
      <c r="Y345" s="183"/>
      <c r="Z345" s="183"/>
    </row>
    <row r="346" ht="15.75" customHeight="1">
      <c r="A346" s="183"/>
      <c r="B346" s="183"/>
      <c r="C346" s="183"/>
      <c r="D346" s="183"/>
      <c r="E346" s="184"/>
      <c r="F346" s="183"/>
      <c r="G346" s="183"/>
      <c r="H346" s="183"/>
      <c r="I346" s="183"/>
      <c r="J346" s="183"/>
      <c r="K346" s="183"/>
      <c r="L346" s="183"/>
      <c r="M346" s="183"/>
      <c r="N346" s="183"/>
      <c r="O346" s="183"/>
      <c r="P346" s="183"/>
      <c r="Q346" s="183"/>
      <c r="R346" s="183"/>
      <c r="S346" s="183"/>
      <c r="T346" s="183"/>
      <c r="U346" s="183"/>
      <c r="V346" s="183"/>
      <c r="W346" s="183"/>
      <c r="X346" s="183"/>
      <c r="Y346" s="183"/>
      <c r="Z346" s="183"/>
    </row>
    <row r="347" ht="15.75" customHeight="1">
      <c r="A347" s="183"/>
      <c r="B347" s="183"/>
      <c r="C347" s="183"/>
      <c r="D347" s="183"/>
      <c r="E347" s="184"/>
      <c r="F347" s="183"/>
      <c r="G347" s="183"/>
      <c r="H347" s="183"/>
      <c r="I347" s="183"/>
      <c r="J347" s="183"/>
      <c r="K347" s="183"/>
      <c r="L347" s="183"/>
      <c r="M347" s="183"/>
      <c r="N347" s="183"/>
      <c r="O347" s="183"/>
      <c r="P347" s="183"/>
      <c r="Q347" s="183"/>
      <c r="R347" s="183"/>
      <c r="S347" s="183"/>
      <c r="T347" s="183"/>
      <c r="U347" s="183"/>
      <c r="V347" s="183"/>
      <c r="W347" s="183"/>
      <c r="X347" s="183"/>
      <c r="Y347" s="183"/>
      <c r="Z347" s="183"/>
    </row>
    <row r="348" ht="15.75" customHeight="1">
      <c r="A348" s="183"/>
      <c r="B348" s="183"/>
      <c r="C348" s="183"/>
      <c r="D348" s="183"/>
      <c r="E348" s="184"/>
      <c r="F348" s="183"/>
      <c r="G348" s="183"/>
      <c r="H348" s="183"/>
      <c r="I348" s="183"/>
      <c r="J348" s="183"/>
      <c r="K348" s="183"/>
      <c r="L348" s="183"/>
      <c r="M348" s="183"/>
      <c r="N348" s="183"/>
      <c r="O348" s="183"/>
      <c r="P348" s="183"/>
      <c r="Q348" s="183"/>
      <c r="R348" s="183"/>
      <c r="S348" s="183"/>
      <c r="T348" s="183"/>
      <c r="U348" s="183"/>
      <c r="V348" s="183"/>
      <c r="W348" s="183"/>
      <c r="X348" s="183"/>
      <c r="Y348" s="183"/>
      <c r="Z348" s="183"/>
    </row>
    <row r="349" ht="15.75" customHeight="1">
      <c r="A349" s="183"/>
      <c r="B349" s="183"/>
      <c r="C349" s="183"/>
      <c r="D349" s="183"/>
      <c r="E349" s="184"/>
      <c r="F349" s="183"/>
      <c r="G349" s="183"/>
      <c r="H349" s="183"/>
      <c r="I349" s="183"/>
      <c r="J349" s="183"/>
      <c r="K349" s="183"/>
      <c r="L349" s="183"/>
      <c r="M349" s="183"/>
      <c r="N349" s="183"/>
      <c r="O349" s="183"/>
      <c r="P349" s="183"/>
      <c r="Q349" s="183"/>
      <c r="R349" s="183"/>
      <c r="S349" s="183"/>
      <c r="T349" s="183"/>
      <c r="U349" s="183"/>
      <c r="V349" s="183"/>
      <c r="W349" s="183"/>
      <c r="X349" s="183"/>
      <c r="Y349" s="183"/>
      <c r="Z349" s="183"/>
    </row>
    <row r="350" ht="15.75" customHeight="1">
      <c r="A350" s="183"/>
      <c r="B350" s="183"/>
      <c r="C350" s="183"/>
      <c r="D350" s="183"/>
      <c r="E350" s="184"/>
      <c r="F350" s="183"/>
      <c r="G350" s="183"/>
      <c r="H350" s="183"/>
      <c r="I350" s="183"/>
      <c r="J350" s="183"/>
      <c r="K350" s="183"/>
      <c r="L350" s="183"/>
      <c r="M350" s="183"/>
      <c r="N350" s="183"/>
      <c r="O350" s="183"/>
      <c r="P350" s="183"/>
      <c r="Q350" s="183"/>
      <c r="R350" s="183"/>
      <c r="S350" s="183"/>
      <c r="T350" s="183"/>
      <c r="U350" s="183"/>
      <c r="V350" s="183"/>
      <c r="W350" s="183"/>
      <c r="X350" s="183"/>
      <c r="Y350" s="183"/>
      <c r="Z350" s="183"/>
    </row>
    <row r="351" ht="15.75" customHeight="1">
      <c r="A351" s="183"/>
      <c r="B351" s="183"/>
      <c r="C351" s="183"/>
      <c r="D351" s="183"/>
      <c r="E351" s="184"/>
      <c r="F351" s="183"/>
      <c r="G351" s="183"/>
      <c r="H351" s="183"/>
      <c r="I351" s="183"/>
      <c r="J351" s="183"/>
      <c r="K351" s="183"/>
      <c r="L351" s="183"/>
      <c r="M351" s="183"/>
      <c r="N351" s="183"/>
      <c r="O351" s="183"/>
      <c r="P351" s="183"/>
      <c r="Q351" s="183"/>
      <c r="R351" s="183"/>
      <c r="S351" s="183"/>
      <c r="T351" s="183"/>
      <c r="U351" s="183"/>
      <c r="V351" s="183"/>
      <c r="W351" s="183"/>
      <c r="X351" s="183"/>
      <c r="Y351" s="183"/>
      <c r="Z351" s="183"/>
    </row>
    <row r="352" ht="15.75" customHeight="1">
      <c r="A352" s="183"/>
      <c r="B352" s="183"/>
      <c r="C352" s="183"/>
      <c r="D352" s="183"/>
      <c r="E352" s="184"/>
      <c r="F352" s="183"/>
      <c r="G352" s="183"/>
      <c r="H352" s="183"/>
      <c r="I352" s="183"/>
      <c r="J352" s="183"/>
      <c r="K352" s="183"/>
      <c r="L352" s="183"/>
      <c r="M352" s="183"/>
      <c r="N352" s="183"/>
      <c r="O352" s="183"/>
      <c r="P352" s="183"/>
      <c r="Q352" s="183"/>
      <c r="R352" s="183"/>
      <c r="S352" s="183"/>
      <c r="T352" s="183"/>
      <c r="U352" s="183"/>
      <c r="V352" s="183"/>
      <c r="W352" s="183"/>
      <c r="X352" s="183"/>
      <c r="Y352" s="183"/>
      <c r="Z352" s="183"/>
    </row>
    <row r="353" ht="15.75" customHeight="1">
      <c r="A353" s="183"/>
      <c r="B353" s="183"/>
      <c r="C353" s="183"/>
      <c r="D353" s="183"/>
      <c r="E353" s="184"/>
      <c r="F353" s="183"/>
      <c r="G353" s="183"/>
      <c r="H353" s="183"/>
      <c r="I353" s="183"/>
      <c r="J353" s="183"/>
      <c r="K353" s="183"/>
      <c r="L353" s="183"/>
      <c r="M353" s="183"/>
      <c r="N353" s="183"/>
      <c r="O353" s="183"/>
      <c r="P353" s="183"/>
      <c r="Q353" s="183"/>
      <c r="R353" s="183"/>
      <c r="S353" s="183"/>
      <c r="T353" s="183"/>
      <c r="U353" s="183"/>
      <c r="V353" s="183"/>
      <c r="W353" s="183"/>
      <c r="X353" s="183"/>
      <c r="Y353" s="183"/>
      <c r="Z353" s="183"/>
    </row>
    <row r="354" ht="15.75" customHeight="1">
      <c r="A354" s="183"/>
      <c r="B354" s="183"/>
      <c r="C354" s="183"/>
      <c r="D354" s="183"/>
      <c r="E354" s="184"/>
      <c r="F354" s="183"/>
      <c r="G354" s="183"/>
      <c r="H354" s="183"/>
      <c r="I354" s="183"/>
      <c r="J354" s="183"/>
      <c r="K354" s="183"/>
      <c r="L354" s="183"/>
      <c r="M354" s="183"/>
      <c r="N354" s="183"/>
      <c r="O354" s="183"/>
      <c r="P354" s="183"/>
      <c r="Q354" s="183"/>
      <c r="R354" s="183"/>
      <c r="S354" s="183"/>
      <c r="T354" s="183"/>
      <c r="U354" s="183"/>
      <c r="V354" s="183"/>
      <c r="W354" s="183"/>
      <c r="X354" s="183"/>
      <c r="Y354" s="183"/>
      <c r="Z354" s="183"/>
    </row>
    <row r="355" ht="15.75" customHeight="1">
      <c r="A355" s="183"/>
      <c r="B355" s="183"/>
      <c r="C355" s="183"/>
      <c r="D355" s="183"/>
      <c r="E355" s="184"/>
      <c r="F355" s="183"/>
      <c r="G355" s="183"/>
      <c r="H355" s="183"/>
      <c r="I355" s="183"/>
      <c r="J355" s="183"/>
      <c r="K355" s="183"/>
      <c r="L355" s="183"/>
      <c r="M355" s="183"/>
      <c r="N355" s="183"/>
      <c r="O355" s="183"/>
      <c r="P355" s="183"/>
      <c r="Q355" s="183"/>
      <c r="R355" s="183"/>
      <c r="S355" s="183"/>
      <c r="T355" s="183"/>
      <c r="U355" s="183"/>
      <c r="V355" s="183"/>
      <c r="W355" s="183"/>
      <c r="X355" s="183"/>
      <c r="Y355" s="183"/>
      <c r="Z355" s="183"/>
    </row>
    <row r="356" ht="15.75" customHeight="1">
      <c r="A356" s="183"/>
      <c r="B356" s="183"/>
      <c r="C356" s="183"/>
      <c r="D356" s="183"/>
      <c r="E356" s="184"/>
      <c r="F356" s="183"/>
      <c r="G356" s="183"/>
      <c r="H356" s="183"/>
      <c r="I356" s="183"/>
      <c r="J356" s="183"/>
      <c r="K356" s="183"/>
      <c r="L356" s="183"/>
      <c r="M356" s="183"/>
      <c r="N356" s="183"/>
      <c r="O356" s="183"/>
      <c r="P356" s="183"/>
      <c r="Q356" s="183"/>
      <c r="R356" s="183"/>
      <c r="S356" s="183"/>
      <c r="T356" s="183"/>
      <c r="U356" s="183"/>
      <c r="V356" s="183"/>
      <c r="W356" s="183"/>
      <c r="X356" s="183"/>
      <c r="Y356" s="183"/>
      <c r="Z356" s="183"/>
    </row>
    <row r="357" ht="15.75" customHeight="1">
      <c r="A357" s="183"/>
      <c r="B357" s="183"/>
      <c r="C357" s="183"/>
      <c r="D357" s="183"/>
      <c r="E357" s="184"/>
      <c r="F357" s="183"/>
      <c r="G357" s="183"/>
      <c r="H357" s="183"/>
      <c r="I357" s="183"/>
      <c r="J357" s="183"/>
      <c r="K357" s="183"/>
      <c r="L357" s="183"/>
      <c r="M357" s="183"/>
      <c r="N357" s="183"/>
      <c r="O357" s="183"/>
      <c r="P357" s="183"/>
      <c r="Q357" s="183"/>
      <c r="R357" s="183"/>
      <c r="S357" s="183"/>
      <c r="T357" s="183"/>
      <c r="U357" s="183"/>
      <c r="V357" s="183"/>
      <c r="W357" s="183"/>
      <c r="X357" s="183"/>
      <c r="Y357" s="183"/>
      <c r="Z357" s="183"/>
    </row>
    <row r="358" ht="15.75" customHeight="1">
      <c r="A358" s="183"/>
      <c r="B358" s="183"/>
      <c r="C358" s="183"/>
      <c r="D358" s="183"/>
      <c r="E358" s="184"/>
      <c r="F358" s="183"/>
      <c r="G358" s="183"/>
      <c r="H358" s="183"/>
      <c r="I358" s="183"/>
      <c r="J358" s="183"/>
      <c r="K358" s="183"/>
      <c r="L358" s="183"/>
      <c r="M358" s="183"/>
      <c r="N358" s="183"/>
      <c r="O358" s="183"/>
      <c r="P358" s="183"/>
      <c r="Q358" s="183"/>
      <c r="R358" s="183"/>
      <c r="S358" s="183"/>
      <c r="T358" s="183"/>
      <c r="U358" s="183"/>
      <c r="V358" s="183"/>
      <c r="W358" s="183"/>
      <c r="X358" s="183"/>
      <c r="Y358" s="183"/>
      <c r="Z358" s="183"/>
    </row>
    <row r="359" ht="15.75" customHeight="1">
      <c r="A359" s="183"/>
      <c r="B359" s="183"/>
      <c r="C359" s="183"/>
      <c r="D359" s="183"/>
      <c r="E359" s="184"/>
      <c r="F359" s="183"/>
      <c r="G359" s="183"/>
      <c r="H359" s="183"/>
      <c r="I359" s="183"/>
      <c r="J359" s="183"/>
      <c r="K359" s="183"/>
      <c r="L359" s="183"/>
      <c r="M359" s="183"/>
      <c r="N359" s="183"/>
      <c r="O359" s="183"/>
      <c r="P359" s="183"/>
      <c r="Q359" s="183"/>
      <c r="R359" s="183"/>
      <c r="S359" s="183"/>
      <c r="T359" s="183"/>
      <c r="U359" s="183"/>
      <c r="V359" s="183"/>
      <c r="W359" s="183"/>
      <c r="X359" s="183"/>
      <c r="Y359" s="183"/>
      <c r="Z359" s="183"/>
    </row>
    <row r="360" ht="15.75" customHeight="1">
      <c r="A360" s="183"/>
      <c r="B360" s="183"/>
      <c r="C360" s="183"/>
      <c r="D360" s="183"/>
      <c r="E360" s="184"/>
      <c r="F360" s="183"/>
      <c r="G360" s="183"/>
      <c r="H360" s="183"/>
      <c r="I360" s="183"/>
      <c r="J360" s="183"/>
      <c r="K360" s="183"/>
      <c r="L360" s="183"/>
      <c r="M360" s="183"/>
      <c r="N360" s="183"/>
      <c r="O360" s="183"/>
      <c r="P360" s="183"/>
      <c r="Q360" s="183"/>
      <c r="R360" s="183"/>
      <c r="S360" s="183"/>
      <c r="T360" s="183"/>
      <c r="U360" s="183"/>
      <c r="V360" s="183"/>
      <c r="W360" s="183"/>
      <c r="X360" s="183"/>
      <c r="Y360" s="183"/>
      <c r="Z360" s="183"/>
    </row>
    <row r="361" ht="15.75" customHeight="1">
      <c r="A361" s="183"/>
      <c r="B361" s="183"/>
      <c r="C361" s="183"/>
      <c r="D361" s="183"/>
      <c r="E361" s="184"/>
      <c r="F361" s="183"/>
      <c r="G361" s="183"/>
      <c r="H361" s="183"/>
      <c r="I361" s="183"/>
      <c r="J361" s="183"/>
      <c r="K361" s="183"/>
      <c r="L361" s="183"/>
      <c r="M361" s="183"/>
      <c r="N361" s="183"/>
      <c r="O361" s="183"/>
      <c r="P361" s="183"/>
      <c r="Q361" s="183"/>
      <c r="R361" s="183"/>
      <c r="S361" s="183"/>
      <c r="T361" s="183"/>
      <c r="U361" s="183"/>
      <c r="V361" s="183"/>
      <c r="W361" s="183"/>
      <c r="X361" s="183"/>
      <c r="Y361" s="183"/>
      <c r="Z361" s="183"/>
    </row>
    <row r="362" ht="15.75" customHeight="1">
      <c r="A362" s="183"/>
      <c r="B362" s="183"/>
      <c r="C362" s="183"/>
      <c r="D362" s="183"/>
      <c r="E362" s="184"/>
      <c r="F362" s="183"/>
      <c r="G362" s="183"/>
      <c r="H362" s="183"/>
      <c r="I362" s="183"/>
      <c r="J362" s="183"/>
      <c r="K362" s="183"/>
      <c r="L362" s="183"/>
      <c r="M362" s="183"/>
      <c r="N362" s="183"/>
      <c r="O362" s="183"/>
      <c r="P362" s="183"/>
      <c r="Q362" s="183"/>
      <c r="R362" s="183"/>
      <c r="S362" s="183"/>
      <c r="T362" s="183"/>
      <c r="U362" s="183"/>
      <c r="V362" s="183"/>
      <c r="W362" s="183"/>
      <c r="X362" s="183"/>
      <c r="Y362" s="183"/>
      <c r="Z362" s="183"/>
    </row>
    <row r="363" ht="15.75" customHeight="1">
      <c r="A363" s="183"/>
      <c r="B363" s="183"/>
      <c r="C363" s="183"/>
      <c r="D363" s="183"/>
      <c r="E363" s="184"/>
      <c r="F363" s="183"/>
      <c r="G363" s="183"/>
      <c r="H363" s="183"/>
      <c r="I363" s="183"/>
      <c r="J363" s="183"/>
      <c r="K363" s="183"/>
      <c r="L363" s="183"/>
      <c r="M363" s="183"/>
      <c r="N363" s="183"/>
      <c r="O363" s="183"/>
      <c r="P363" s="183"/>
      <c r="Q363" s="183"/>
      <c r="R363" s="183"/>
      <c r="S363" s="183"/>
      <c r="T363" s="183"/>
      <c r="U363" s="183"/>
      <c r="V363" s="183"/>
      <c r="W363" s="183"/>
      <c r="X363" s="183"/>
      <c r="Y363" s="183"/>
      <c r="Z363" s="183"/>
    </row>
    <row r="364" ht="15.75" customHeight="1">
      <c r="A364" s="183"/>
      <c r="B364" s="183"/>
      <c r="C364" s="183"/>
      <c r="D364" s="183"/>
      <c r="E364" s="184"/>
      <c r="F364" s="183"/>
      <c r="G364" s="183"/>
      <c r="H364" s="183"/>
      <c r="I364" s="183"/>
      <c r="J364" s="183"/>
      <c r="K364" s="183"/>
      <c r="L364" s="183"/>
      <c r="M364" s="183"/>
      <c r="N364" s="183"/>
      <c r="O364" s="183"/>
      <c r="P364" s="183"/>
      <c r="Q364" s="183"/>
      <c r="R364" s="183"/>
      <c r="S364" s="183"/>
      <c r="T364" s="183"/>
      <c r="U364" s="183"/>
      <c r="V364" s="183"/>
      <c r="W364" s="183"/>
      <c r="X364" s="183"/>
      <c r="Y364" s="183"/>
      <c r="Z364" s="183"/>
    </row>
    <row r="365" ht="15.75" customHeight="1">
      <c r="A365" s="183"/>
      <c r="B365" s="183"/>
      <c r="C365" s="183"/>
      <c r="D365" s="183"/>
      <c r="E365" s="184"/>
      <c r="F365" s="183"/>
      <c r="G365" s="183"/>
      <c r="H365" s="183"/>
      <c r="I365" s="183"/>
      <c r="J365" s="183"/>
      <c r="K365" s="183"/>
      <c r="L365" s="183"/>
      <c r="M365" s="183"/>
      <c r="N365" s="183"/>
      <c r="O365" s="183"/>
      <c r="P365" s="183"/>
      <c r="Q365" s="183"/>
      <c r="R365" s="183"/>
      <c r="S365" s="183"/>
      <c r="T365" s="183"/>
      <c r="U365" s="183"/>
      <c r="V365" s="183"/>
      <c r="W365" s="183"/>
      <c r="X365" s="183"/>
      <c r="Y365" s="183"/>
      <c r="Z365" s="183"/>
    </row>
    <row r="366" ht="15.75" customHeight="1">
      <c r="A366" s="183"/>
      <c r="B366" s="183"/>
      <c r="C366" s="183"/>
      <c r="D366" s="183"/>
      <c r="E366" s="184"/>
      <c r="F366" s="183"/>
      <c r="G366" s="183"/>
      <c r="H366" s="183"/>
      <c r="I366" s="183"/>
      <c r="J366" s="183"/>
      <c r="K366" s="183"/>
      <c r="L366" s="183"/>
      <c r="M366" s="183"/>
      <c r="N366" s="183"/>
      <c r="O366" s="183"/>
      <c r="P366" s="183"/>
      <c r="Q366" s="183"/>
      <c r="R366" s="183"/>
      <c r="S366" s="183"/>
      <c r="T366" s="183"/>
      <c r="U366" s="183"/>
      <c r="V366" s="183"/>
      <c r="W366" s="183"/>
      <c r="X366" s="183"/>
      <c r="Y366" s="183"/>
      <c r="Z366" s="183"/>
    </row>
    <row r="367" ht="15.75" customHeight="1">
      <c r="A367" s="183"/>
      <c r="B367" s="183"/>
      <c r="C367" s="183"/>
      <c r="D367" s="183"/>
      <c r="E367" s="184"/>
      <c r="F367" s="183"/>
      <c r="G367" s="183"/>
      <c r="H367" s="183"/>
      <c r="I367" s="183"/>
      <c r="J367" s="183"/>
      <c r="K367" s="183"/>
      <c r="L367" s="183"/>
      <c r="M367" s="183"/>
      <c r="N367" s="183"/>
      <c r="O367" s="183"/>
      <c r="P367" s="183"/>
      <c r="Q367" s="183"/>
      <c r="R367" s="183"/>
      <c r="S367" s="183"/>
      <c r="T367" s="183"/>
      <c r="U367" s="183"/>
      <c r="V367" s="183"/>
      <c r="W367" s="183"/>
      <c r="X367" s="183"/>
      <c r="Y367" s="183"/>
      <c r="Z367" s="183"/>
    </row>
    <row r="368" ht="15.75" customHeight="1">
      <c r="A368" s="183"/>
      <c r="B368" s="183"/>
      <c r="C368" s="183"/>
      <c r="D368" s="183"/>
      <c r="E368" s="184"/>
      <c r="F368" s="183"/>
      <c r="G368" s="183"/>
      <c r="H368" s="183"/>
      <c r="I368" s="183"/>
      <c r="J368" s="183"/>
      <c r="K368" s="183"/>
      <c r="L368" s="183"/>
      <c r="M368" s="183"/>
      <c r="N368" s="183"/>
      <c r="O368" s="183"/>
      <c r="P368" s="183"/>
      <c r="Q368" s="183"/>
      <c r="R368" s="183"/>
      <c r="S368" s="183"/>
      <c r="T368" s="183"/>
      <c r="U368" s="183"/>
      <c r="V368" s="183"/>
      <c r="W368" s="183"/>
      <c r="X368" s="183"/>
      <c r="Y368" s="183"/>
      <c r="Z368" s="183"/>
    </row>
    <row r="369" ht="15.75" customHeight="1">
      <c r="A369" s="183"/>
      <c r="B369" s="183"/>
      <c r="C369" s="183"/>
      <c r="D369" s="183"/>
      <c r="E369" s="184"/>
      <c r="F369" s="183"/>
      <c r="G369" s="183"/>
      <c r="H369" s="183"/>
      <c r="I369" s="183"/>
      <c r="J369" s="183"/>
      <c r="K369" s="183"/>
      <c r="L369" s="183"/>
      <c r="M369" s="183"/>
      <c r="N369" s="183"/>
      <c r="O369" s="183"/>
      <c r="P369" s="183"/>
      <c r="Q369" s="183"/>
      <c r="R369" s="183"/>
      <c r="S369" s="183"/>
      <c r="T369" s="183"/>
      <c r="U369" s="183"/>
      <c r="V369" s="183"/>
      <c r="W369" s="183"/>
      <c r="X369" s="183"/>
      <c r="Y369" s="183"/>
      <c r="Z369" s="183"/>
    </row>
    <row r="370" ht="15.75" customHeight="1">
      <c r="A370" s="183"/>
      <c r="B370" s="183"/>
      <c r="C370" s="183"/>
      <c r="D370" s="183"/>
      <c r="E370" s="184"/>
      <c r="F370" s="183"/>
      <c r="G370" s="183"/>
      <c r="H370" s="183"/>
      <c r="I370" s="183"/>
      <c r="J370" s="183"/>
      <c r="K370" s="183"/>
      <c r="L370" s="183"/>
      <c r="M370" s="183"/>
      <c r="N370" s="183"/>
      <c r="O370" s="183"/>
      <c r="P370" s="183"/>
      <c r="Q370" s="183"/>
      <c r="R370" s="183"/>
      <c r="S370" s="183"/>
      <c r="T370" s="183"/>
      <c r="U370" s="183"/>
      <c r="V370" s="183"/>
      <c r="W370" s="183"/>
      <c r="X370" s="183"/>
      <c r="Y370" s="183"/>
      <c r="Z370" s="183"/>
    </row>
    <row r="371" ht="15.75" customHeight="1">
      <c r="A371" s="183"/>
      <c r="B371" s="183"/>
      <c r="C371" s="183"/>
      <c r="D371" s="183"/>
      <c r="E371" s="184"/>
      <c r="F371" s="183"/>
      <c r="G371" s="183"/>
      <c r="H371" s="183"/>
      <c r="I371" s="183"/>
      <c r="J371" s="183"/>
      <c r="K371" s="183"/>
      <c r="L371" s="183"/>
      <c r="M371" s="183"/>
      <c r="N371" s="183"/>
      <c r="O371" s="183"/>
      <c r="P371" s="183"/>
      <c r="Q371" s="183"/>
      <c r="R371" s="183"/>
      <c r="S371" s="183"/>
      <c r="T371" s="183"/>
      <c r="U371" s="183"/>
      <c r="V371" s="183"/>
      <c r="W371" s="183"/>
      <c r="X371" s="183"/>
      <c r="Y371" s="183"/>
      <c r="Z371" s="183"/>
    </row>
    <row r="372" ht="15.75" customHeight="1">
      <c r="A372" s="183"/>
      <c r="B372" s="183"/>
      <c r="C372" s="183"/>
      <c r="D372" s="183"/>
      <c r="E372" s="184"/>
      <c r="F372" s="183"/>
      <c r="G372" s="183"/>
      <c r="H372" s="183"/>
      <c r="I372" s="183"/>
      <c r="J372" s="183"/>
      <c r="K372" s="183"/>
      <c r="L372" s="183"/>
      <c r="M372" s="183"/>
      <c r="N372" s="183"/>
      <c r="O372" s="183"/>
      <c r="P372" s="183"/>
      <c r="Q372" s="183"/>
      <c r="R372" s="183"/>
      <c r="S372" s="183"/>
      <c r="T372" s="183"/>
      <c r="U372" s="183"/>
      <c r="V372" s="183"/>
      <c r="W372" s="183"/>
      <c r="X372" s="183"/>
      <c r="Y372" s="183"/>
      <c r="Z372" s="183"/>
    </row>
    <row r="373" ht="15.75" customHeight="1">
      <c r="A373" s="183"/>
      <c r="B373" s="183"/>
      <c r="C373" s="183"/>
      <c r="D373" s="183"/>
      <c r="E373" s="184"/>
      <c r="F373" s="183"/>
      <c r="G373" s="183"/>
      <c r="H373" s="183"/>
      <c r="I373" s="183"/>
      <c r="J373" s="183"/>
      <c r="K373" s="183"/>
      <c r="L373" s="183"/>
      <c r="M373" s="183"/>
      <c r="N373" s="183"/>
      <c r="O373" s="183"/>
      <c r="P373" s="183"/>
      <c r="Q373" s="183"/>
      <c r="R373" s="183"/>
      <c r="S373" s="183"/>
      <c r="T373" s="183"/>
      <c r="U373" s="183"/>
      <c r="V373" s="183"/>
      <c r="W373" s="183"/>
      <c r="X373" s="183"/>
      <c r="Y373" s="183"/>
      <c r="Z373" s="183"/>
    </row>
    <row r="374" ht="15.75" customHeight="1">
      <c r="A374" s="183"/>
      <c r="B374" s="183"/>
      <c r="C374" s="183"/>
      <c r="D374" s="183"/>
      <c r="E374" s="184"/>
      <c r="F374" s="183"/>
      <c r="G374" s="183"/>
      <c r="H374" s="183"/>
      <c r="I374" s="183"/>
      <c r="J374" s="183"/>
      <c r="K374" s="183"/>
      <c r="L374" s="183"/>
      <c r="M374" s="183"/>
      <c r="N374" s="183"/>
      <c r="O374" s="183"/>
      <c r="P374" s="183"/>
      <c r="Q374" s="183"/>
      <c r="R374" s="183"/>
      <c r="S374" s="183"/>
      <c r="T374" s="183"/>
      <c r="U374" s="183"/>
      <c r="V374" s="183"/>
      <c r="W374" s="183"/>
      <c r="X374" s="183"/>
      <c r="Y374" s="183"/>
      <c r="Z374" s="183"/>
    </row>
    <row r="375" ht="15.75" customHeight="1">
      <c r="A375" s="183"/>
      <c r="B375" s="183"/>
      <c r="C375" s="183"/>
      <c r="D375" s="183"/>
      <c r="E375" s="184"/>
      <c r="F375" s="183"/>
      <c r="G375" s="183"/>
      <c r="H375" s="183"/>
      <c r="I375" s="183"/>
      <c r="J375" s="183"/>
      <c r="K375" s="183"/>
      <c r="L375" s="183"/>
      <c r="M375" s="183"/>
      <c r="N375" s="183"/>
      <c r="O375" s="183"/>
      <c r="P375" s="183"/>
      <c r="Q375" s="183"/>
      <c r="R375" s="183"/>
      <c r="S375" s="183"/>
      <c r="T375" s="183"/>
      <c r="U375" s="183"/>
      <c r="V375" s="183"/>
      <c r="W375" s="183"/>
      <c r="X375" s="183"/>
      <c r="Y375" s="183"/>
      <c r="Z375" s="183"/>
    </row>
    <row r="376" ht="15.75" customHeight="1">
      <c r="A376" s="183"/>
      <c r="B376" s="183"/>
      <c r="C376" s="183"/>
      <c r="D376" s="183"/>
      <c r="E376" s="184"/>
      <c r="F376" s="183"/>
      <c r="G376" s="183"/>
      <c r="H376" s="183"/>
      <c r="I376" s="183"/>
      <c r="J376" s="183"/>
      <c r="K376" s="183"/>
      <c r="L376" s="183"/>
      <c r="M376" s="183"/>
      <c r="N376" s="183"/>
      <c r="O376" s="183"/>
      <c r="P376" s="183"/>
      <c r="Q376" s="183"/>
      <c r="R376" s="183"/>
      <c r="S376" s="183"/>
      <c r="T376" s="183"/>
      <c r="U376" s="183"/>
      <c r="V376" s="183"/>
      <c r="W376" s="183"/>
      <c r="X376" s="183"/>
      <c r="Y376" s="183"/>
      <c r="Z376" s="183"/>
    </row>
    <row r="377" ht="15.75" customHeight="1">
      <c r="A377" s="183"/>
      <c r="B377" s="183"/>
      <c r="C377" s="183"/>
      <c r="D377" s="183"/>
      <c r="E377" s="184"/>
      <c r="F377" s="183"/>
      <c r="G377" s="183"/>
      <c r="H377" s="183"/>
      <c r="I377" s="183"/>
      <c r="J377" s="183"/>
      <c r="K377" s="183"/>
      <c r="L377" s="183"/>
      <c r="M377" s="183"/>
      <c r="N377" s="183"/>
      <c r="O377" s="183"/>
      <c r="P377" s="183"/>
      <c r="Q377" s="183"/>
      <c r="R377" s="183"/>
      <c r="S377" s="183"/>
      <c r="T377" s="183"/>
      <c r="U377" s="183"/>
      <c r="V377" s="183"/>
      <c r="W377" s="183"/>
      <c r="X377" s="183"/>
      <c r="Y377" s="183"/>
      <c r="Z377" s="183"/>
    </row>
    <row r="378" ht="15.75" customHeight="1">
      <c r="A378" s="183"/>
      <c r="B378" s="183"/>
      <c r="C378" s="183"/>
      <c r="D378" s="183"/>
      <c r="E378" s="184"/>
      <c r="F378" s="183"/>
      <c r="G378" s="183"/>
      <c r="H378" s="183"/>
      <c r="I378" s="183"/>
      <c r="J378" s="183"/>
      <c r="K378" s="183"/>
      <c r="L378" s="183"/>
      <c r="M378" s="183"/>
      <c r="N378" s="183"/>
      <c r="O378" s="183"/>
      <c r="P378" s="183"/>
      <c r="Q378" s="183"/>
      <c r="R378" s="183"/>
      <c r="S378" s="183"/>
      <c r="T378" s="183"/>
      <c r="U378" s="183"/>
      <c r="V378" s="183"/>
      <c r="W378" s="183"/>
      <c r="X378" s="183"/>
      <c r="Y378" s="183"/>
      <c r="Z378" s="183"/>
    </row>
    <row r="379" ht="15.75" customHeight="1">
      <c r="A379" s="183"/>
      <c r="B379" s="183"/>
      <c r="C379" s="183"/>
      <c r="D379" s="183"/>
      <c r="E379" s="184"/>
      <c r="F379" s="183"/>
      <c r="G379" s="183"/>
      <c r="H379" s="183"/>
      <c r="I379" s="183"/>
      <c r="J379" s="183"/>
      <c r="K379" s="183"/>
      <c r="L379" s="183"/>
      <c r="M379" s="183"/>
      <c r="N379" s="183"/>
      <c r="O379" s="183"/>
      <c r="P379" s="183"/>
      <c r="Q379" s="183"/>
      <c r="R379" s="183"/>
      <c r="S379" s="183"/>
      <c r="T379" s="183"/>
      <c r="U379" s="183"/>
      <c r="V379" s="183"/>
      <c r="W379" s="183"/>
      <c r="X379" s="183"/>
      <c r="Y379" s="183"/>
      <c r="Z379" s="183"/>
    </row>
    <row r="380" ht="15.75" customHeight="1">
      <c r="A380" s="183"/>
      <c r="B380" s="183"/>
      <c r="C380" s="183"/>
      <c r="D380" s="183"/>
      <c r="E380" s="184"/>
      <c r="F380" s="183"/>
      <c r="G380" s="183"/>
      <c r="H380" s="183"/>
      <c r="I380" s="183"/>
      <c r="J380" s="183"/>
      <c r="K380" s="183"/>
      <c r="L380" s="183"/>
      <c r="M380" s="183"/>
      <c r="N380" s="183"/>
      <c r="O380" s="183"/>
      <c r="P380" s="183"/>
      <c r="Q380" s="183"/>
      <c r="R380" s="183"/>
      <c r="S380" s="183"/>
      <c r="T380" s="183"/>
      <c r="U380" s="183"/>
      <c r="V380" s="183"/>
      <c r="W380" s="183"/>
      <c r="X380" s="183"/>
      <c r="Y380" s="183"/>
      <c r="Z380" s="183"/>
    </row>
    <row r="381" ht="15.75" customHeight="1">
      <c r="A381" s="183"/>
      <c r="B381" s="183"/>
      <c r="C381" s="183"/>
      <c r="D381" s="183"/>
      <c r="E381" s="184"/>
      <c r="F381" s="183"/>
      <c r="G381" s="183"/>
      <c r="H381" s="183"/>
      <c r="I381" s="183"/>
      <c r="J381" s="183"/>
      <c r="K381" s="183"/>
      <c r="L381" s="183"/>
      <c r="M381" s="183"/>
      <c r="N381" s="183"/>
      <c r="O381" s="183"/>
      <c r="P381" s="183"/>
      <c r="Q381" s="183"/>
      <c r="R381" s="183"/>
      <c r="S381" s="183"/>
      <c r="T381" s="183"/>
      <c r="U381" s="183"/>
      <c r="V381" s="183"/>
      <c r="W381" s="183"/>
      <c r="X381" s="183"/>
      <c r="Y381" s="183"/>
      <c r="Z381" s="183"/>
    </row>
    <row r="382" ht="15.75" customHeight="1">
      <c r="A382" s="183"/>
      <c r="B382" s="183"/>
      <c r="C382" s="183"/>
      <c r="D382" s="183"/>
      <c r="E382" s="184"/>
      <c r="F382" s="183"/>
      <c r="G382" s="183"/>
      <c r="H382" s="183"/>
      <c r="I382" s="183"/>
      <c r="J382" s="183"/>
      <c r="K382" s="183"/>
      <c r="L382" s="183"/>
      <c r="M382" s="183"/>
      <c r="N382" s="183"/>
      <c r="O382" s="183"/>
      <c r="P382" s="183"/>
      <c r="Q382" s="183"/>
      <c r="R382" s="183"/>
      <c r="S382" s="183"/>
      <c r="T382" s="183"/>
      <c r="U382" s="183"/>
      <c r="V382" s="183"/>
      <c r="W382" s="183"/>
      <c r="X382" s="183"/>
      <c r="Y382" s="183"/>
      <c r="Z382" s="183"/>
    </row>
    <row r="383" ht="15.75" customHeight="1">
      <c r="A383" s="183"/>
      <c r="B383" s="183"/>
      <c r="C383" s="183"/>
      <c r="D383" s="183"/>
      <c r="E383" s="184"/>
      <c r="F383" s="183"/>
      <c r="G383" s="183"/>
      <c r="H383" s="183"/>
      <c r="I383" s="183"/>
      <c r="J383" s="183"/>
      <c r="K383" s="183"/>
      <c r="L383" s="183"/>
      <c r="M383" s="183"/>
      <c r="N383" s="183"/>
      <c r="O383" s="183"/>
      <c r="P383" s="183"/>
      <c r="Q383" s="183"/>
      <c r="R383" s="183"/>
      <c r="S383" s="183"/>
      <c r="T383" s="183"/>
      <c r="U383" s="183"/>
      <c r="V383" s="183"/>
      <c r="W383" s="183"/>
      <c r="X383" s="183"/>
      <c r="Y383" s="183"/>
      <c r="Z383" s="183"/>
    </row>
    <row r="384" ht="15.75" customHeight="1">
      <c r="A384" s="183"/>
      <c r="B384" s="183"/>
      <c r="C384" s="183"/>
      <c r="D384" s="183"/>
      <c r="E384" s="184"/>
      <c r="F384" s="183"/>
      <c r="G384" s="183"/>
      <c r="H384" s="183"/>
      <c r="I384" s="183"/>
      <c r="J384" s="183"/>
      <c r="K384" s="183"/>
      <c r="L384" s="183"/>
      <c r="M384" s="183"/>
      <c r="N384" s="183"/>
      <c r="O384" s="183"/>
      <c r="P384" s="183"/>
      <c r="Q384" s="183"/>
      <c r="R384" s="183"/>
      <c r="S384" s="183"/>
      <c r="T384" s="183"/>
      <c r="U384" s="183"/>
      <c r="V384" s="183"/>
      <c r="W384" s="183"/>
      <c r="X384" s="183"/>
      <c r="Y384" s="183"/>
      <c r="Z384" s="183"/>
    </row>
    <row r="385" ht="15.75" customHeight="1">
      <c r="A385" s="183"/>
      <c r="B385" s="183"/>
      <c r="C385" s="183"/>
      <c r="D385" s="183"/>
      <c r="E385" s="184"/>
      <c r="F385" s="183"/>
      <c r="G385" s="183"/>
      <c r="H385" s="183"/>
      <c r="I385" s="183"/>
      <c r="J385" s="183"/>
      <c r="K385" s="183"/>
      <c r="L385" s="183"/>
      <c r="M385" s="183"/>
      <c r="N385" s="183"/>
      <c r="O385" s="183"/>
      <c r="P385" s="183"/>
      <c r="Q385" s="183"/>
      <c r="R385" s="183"/>
      <c r="S385" s="183"/>
      <c r="T385" s="183"/>
      <c r="U385" s="183"/>
      <c r="V385" s="183"/>
      <c r="W385" s="183"/>
      <c r="X385" s="183"/>
      <c r="Y385" s="183"/>
      <c r="Z385" s="183"/>
    </row>
    <row r="386" ht="15.75" customHeight="1">
      <c r="A386" s="183"/>
      <c r="B386" s="183"/>
      <c r="C386" s="183"/>
      <c r="D386" s="183"/>
      <c r="E386" s="184"/>
      <c r="F386" s="183"/>
      <c r="G386" s="183"/>
      <c r="H386" s="183"/>
      <c r="I386" s="183"/>
      <c r="J386" s="183"/>
      <c r="K386" s="183"/>
      <c r="L386" s="183"/>
      <c r="M386" s="183"/>
      <c r="N386" s="183"/>
      <c r="O386" s="183"/>
      <c r="P386" s="183"/>
      <c r="Q386" s="183"/>
      <c r="R386" s="183"/>
      <c r="S386" s="183"/>
      <c r="T386" s="183"/>
      <c r="U386" s="183"/>
      <c r="V386" s="183"/>
      <c r="W386" s="183"/>
      <c r="X386" s="183"/>
      <c r="Y386" s="183"/>
      <c r="Z386" s="183"/>
    </row>
    <row r="387" ht="15.75" customHeight="1">
      <c r="A387" s="183"/>
      <c r="B387" s="183"/>
      <c r="C387" s="183"/>
      <c r="D387" s="183"/>
      <c r="E387" s="184"/>
      <c r="F387" s="183"/>
      <c r="G387" s="183"/>
      <c r="H387" s="183"/>
      <c r="I387" s="183"/>
      <c r="J387" s="183"/>
      <c r="K387" s="183"/>
      <c r="L387" s="183"/>
      <c r="M387" s="183"/>
      <c r="N387" s="183"/>
      <c r="O387" s="183"/>
      <c r="P387" s="183"/>
      <c r="Q387" s="183"/>
      <c r="R387" s="183"/>
      <c r="S387" s="183"/>
      <c r="T387" s="183"/>
      <c r="U387" s="183"/>
      <c r="V387" s="183"/>
      <c r="W387" s="183"/>
      <c r="X387" s="183"/>
      <c r="Y387" s="183"/>
      <c r="Z387" s="183"/>
    </row>
    <row r="388" ht="15.75" customHeight="1">
      <c r="A388" s="183"/>
      <c r="B388" s="183"/>
      <c r="C388" s="183"/>
      <c r="D388" s="183"/>
      <c r="E388" s="184"/>
      <c r="F388" s="183"/>
      <c r="G388" s="183"/>
      <c r="H388" s="183"/>
      <c r="I388" s="183"/>
      <c r="J388" s="183"/>
      <c r="K388" s="183"/>
      <c r="L388" s="183"/>
      <c r="M388" s="183"/>
      <c r="N388" s="183"/>
      <c r="O388" s="183"/>
      <c r="P388" s="183"/>
      <c r="Q388" s="183"/>
      <c r="R388" s="183"/>
      <c r="S388" s="183"/>
      <c r="T388" s="183"/>
      <c r="U388" s="183"/>
      <c r="V388" s="183"/>
      <c r="W388" s="183"/>
      <c r="X388" s="183"/>
      <c r="Y388" s="183"/>
      <c r="Z388" s="183"/>
    </row>
    <row r="389" ht="15.75" customHeight="1">
      <c r="A389" s="183"/>
      <c r="B389" s="183"/>
      <c r="C389" s="183"/>
      <c r="D389" s="183"/>
      <c r="E389" s="184"/>
      <c r="F389" s="183"/>
      <c r="G389" s="183"/>
      <c r="H389" s="183"/>
      <c r="I389" s="183"/>
      <c r="J389" s="183"/>
      <c r="K389" s="183"/>
      <c r="L389" s="183"/>
      <c r="M389" s="183"/>
      <c r="N389" s="183"/>
      <c r="O389" s="183"/>
      <c r="P389" s="183"/>
      <c r="Q389" s="183"/>
      <c r="R389" s="183"/>
      <c r="S389" s="183"/>
      <c r="T389" s="183"/>
      <c r="U389" s="183"/>
      <c r="V389" s="183"/>
      <c r="W389" s="183"/>
      <c r="X389" s="183"/>
      <c r="Y389" s="183"/>
      <c r="Z389" s="183"/>
    </row>
    <row r="390" ht="15.75" customHeight="1">
      <c r="A390" s="183"/>
      <c r="B390" s="183"/>
      <c r="C390" s="183"/>
      <c r="D390" s="183"/>
      <c r="E390" s="184"/>
      <c r="F390" s="183"/>
      <c r="G390" s="183"/>
      <c r="H390" s="183"/>
      <c r="I390" s="183"/>
      <c r="J390" s="183"/>
      <c r="K390" s="183"/>
      <c r="L390" s="183"/>
      <c r="M390" s="183"/>
      <c r="N390" s="183"/>
      <c r="O390" s="183"/>
      <c r="P390" s="183"/>
      <c r="Q390" s="183"/>
      <c r="R390" s="183"/>
      <c r="S390" s="183"/>
      <c r="T390" s="183"/>
      <c r="U390" s="183"/>
      <c r="V390" s="183"/>
      <c r="W390" s="183"/>
      <c r="X390" s="183"/>
      <c r="Y390" s="183"/>
      <c r="Z390" s="183"/>
    </row>
    <row r="391" ht="15.75" customHeight="1">
      <c r="A391" s="183"/>
      <c r="B391" s="183"/>
      <c r="C391" s="183"/>
      <c r="D391" s="183"/>
      <c r="E391" s="184"/>
      <c r="F391" s="183"/>
      <c r="G391" s="183"/>
      <c r="H391" s="183"/>
      <c r="I391" s="183"/>
      <c r="J391" s="183"/>
      <c r="K391" s="183"/>
      <c r="L391" s="183"/>
      <c r="M391" s="183"/>
      <c r="N391" s="183"/>
      <c r="O391" s="183"/>
      <c r="P391" s="183"/>
      <c r="Q391" s="183"/>
      <c r="R391" s="183"/>
      <c r="S391" s="183"/>
      <c r="T391" s="183"/>
      <c r="U391" s="183"/>
      <c r="V391" s="183"/>
      <c r="W391" s="183"/>
      <c r="X391" s="183"/>
      <c r="Y391" s="183"/>
      <c r="Z391" s="183"/>
    </row>
    <row r="392" ht="15.75" customHeight="1">
      <c r="A392" s="183"/>
      <c r="B392" s="183"/>
      <c r="C392" s="183"/>
      <c r="D392" s="183"/>
      <c r="E392" s="184"/>
      <c r="F392" s="183"/>
      <c r="G392" s="183"/>
      <c r="H392" s="183"/>
      <c r="I392" s="183"/>
      <c r="J392" s="183"/>
      <c r="K392" s="183"/>
      <c r="L392" s="183"/>
      <c r="M392" s="183"/>
      <c r="N392" s="183"/>
      <c r="O392" s="183"/>
      <c r="P392" s="183"/>
      <c r="Q392" s="183"/>
      <c r="R392" s="183"/>
      <c r="S392" s="183"/>
      <c r="T392" s="183"/>
      <c r="U392" s="183"/>
      <c r="V392" s="183"/>
      <c r="W392" s="183"/>
      <c r="X392" s="183"/>
      <c r="Y392" s="183"/>
      <c r="Z392" s="183"/>
    </row>
    <row r="393" ht="15.75" customHeight="1">
      <c r="A393" s="183"/>
      <c r="B393" s="183"/>
      <c r="C393" s="183"/>
      <c r="D393" s="183"/>
      <c r="E393" s="184"/>
      <c r="F393" s="183"/>
      <c r="G393" s="183"/>
      <c r="H393" s="183"/>
      <c r="I393" s="183"/>
      <c r="J393" s="183"/>
      <c r="K393" s="183"/>
      <c r="L393" s="183"/>
      <c r="M393" s="183"/>
      <c r="N393" s="183"/>
      <c r="O393" s="183"/>
      <c r="P393" s="183"/>
      <c r="Q393" s="183"/>
      <c r="R393" s="183"/>
      <c r="S393" s="183"/>
      <c r="T393" s="183"/>
      <c r="U393" s="183"/>
      <c r="V393" s="183"/>
      <c r="W393" s="183"/>
      <c r="X393" s="183"/>
      <c r="Y393" s="183"/>
      <c r="Z393" s="183"/>
    </row>
    <row r="394" ht="15.75" customHeight="1">
      <c r="A394" s="183"/>
      <c r="B394" s="183"/>
      <c r="C394" s="183"/>
      <c r="D394" s="183"/>
      <c r="E394" s="184"/>
      <c r="F394" s="183"/>
      <c r="G394" s="183"/>
      <c r="H394" s="183"/>
      <c r="I394" s="183"/>
      <c r="J394" s="183"/>
      <c r="K394" s="183"/>
      <c r="L394" s="183"/>
      <c r="M394" s="183"/>
      <c r="N394" s="183"/>
      <c r="O394" s="183"/>
      <c r="P394" s="183"/>
      <c r="Q394" s="183"/>
      <c r="R394" s="183"/>
      <c r="S394" s="183"/>
      <c r="T394" s="183"/>
      <c r="U394" s="183"/>
      <c r="V394" s="183"/>
      <c r="W394" s="183"/>
      <c r="X394" s="183"/>
      <c r="Y394" s="183"/>
      <c r="Z394" s="183"/>
    </row>
    <row r="395" ht="15.75" customHeight="1">
      <c r="A395" s="183"/>
      <c r="B395" s="183"/>
      <c r="C395" s="183"/>
      <c r="D395" s="183"/>
      <c r="E395" s="184"/>
      <c r="F395" s="183"/>
      <c r="G395" s="183"/>
      <c r="H395" s="183"/>
      <c r="I395" s="183"/>
      <c r="J395" s="183"/>
      <c r="K395" s="183"/>
      <c r="L395" s="183"/>
      <c r="M395" s="183"/>
      <c r="N395" s="183"/>
      <c r="O395" s="183"/>
      <c r="P395" s="183"/>
      <c r="Q395" s="183"/>
      <c r="R395" s="183"/>
      <c r="S395" s="183"/>
      <c r="T395" s="183"/>
      <c r="U395" s="183"/>
      <c r="V395" s="183"/>
      <c r="W395" s="183"/>
      <c r="X395" s="183"/>
      <c r="Y395" s="183"/>
      <c r="Z395" s="183"/>
    </row>
    <row r="396" ht="15.75" customHeight="1">
      <c r="A396" s="183"/>
      <c r="B396" s="183"/>
      <c r="C396" s="183"/>
      <c r="D396" s="183"/>
      <c r="E396" s="184"/>
      <c r="F396" s="183"/>
      <c r="G396" s="183"/>
      <c r="H396" s="183"/>
      <c r="I396" s="183"/>
      <c r="J396" s="183"/>
      <c r="K396" s="183"/>
      <c r="L396" s="183"/>
      <c r="M396" s="183"/>
      <c r="N396" s="183"/>
      <c r="O396" s="183"/>
      <c r="P396" s="183"/>
      <c r="Q396" s="183"/>
      <c r="R396" s="183"/>
      <c r="S396" s="183"/>
      <c r="T396" s="183"/>
      <c r="U396" s="183"/>
      <c r="V396" s="183"/>
      <c r="W396" s="183"/>
      <c r="X396" s="183"/>
      <c r="Y396" s="183"/>
      <c r="Z396" s="183"/>
    </row>
    <row r="397" ht="15.75" customHeight="1">
      <c r="A397" s="183"/>
      <c r="B397" s="183"/>
      <c r="C397" s="183"/>
      <c r="D397" s="183"/>
      <c r="E397" s="184"/>
      <c r="F397" s="183"/>
      <c r="G397" s="183"/>
      <c r="H397" s="183"/>
      <c r="I397" s="183"/>
      <c r="J397" s="183"/>
      <c r="K397" s="183"/>
      <c r="L397" s="183"/>
      <c r="M397" s="183"/>
      <c r="N397" s="183"/>
      <c r="O397" s="183"/>
      <c r="P397" s="183"/>
      <c r="Q397" s="183"/>
      <c r="R397" s="183"/>
      <c r="S397" s="183"/>
      <c r="T397" s="183"/>
      <c r="U397" s="183"/>
      <c r="V397" s="183"/>
      <c r="W397" s="183"/>
      <c r="X397" s="183"/>
      <c r="Y397" s="183"/>
      <c r="Z397" s="183"/>
    </row>
    <row r="398" ht="15.75" customHeight="1">
      <c r="A398" s="183"/>
      <c r="B398" s="183"/>
      <c r="C398" s="183"/>
      <c r="D398" s="183"/>
      <c r="E398" s="184"/>
      <c r="F398" s="183"/>
      <c r="G398" s="183"/>
      <c r="H398" s="183"/>
      <c r="I398" s="183"/>
      <c r="J398" s="183"/>
      <c r="K398" s="183"/>
      <c r="L398" s="183"/>
      <c r="M398" s="183"/>
      <c r="N398" s="183"/>
      <c r="O398" s="183"/>
      <c r="P398" s="183"/>
      <c r="Q398" s="183"/>
      <c r="R398" s="183"/>
      <c r="S398" s="183"/>
      <c r="T398" s="183"/>
      <c r="U398" s="183"/>
      <c r="V398" s="183"/>
      <c r="W398" s="183"/>
      <c r="X398" s="183"/>
      <c r="Y398" s="183"/>
      <c r="Z398" s="183"/>
    </row>
    <row r="399" ht="15.75" customHeight="1">
      <c r="A399" s="183"/>
      <c r="B399" s="183"/>
      <c r="C399" s="183"/>
      <c r="D399" s="183"/>
      <c r="E399" s="184"/>
      <c r="F399" s="183"/>
      <c r="G399" s="183"/>
      <c r="H399" s="183"/>
      <c r="I399" s="183"/>
      <c r="J399" s="183"/>
      <c r="K399" s="183"/>
      <c r="L399" s="183"/>
      <c r="M399" s="183"/>
      <c r="N399" s="183"/>
      <c r="O399" s="183"/>
      <c r="P399" s="183"/>
      <c r="Q399" s="183"/>
      <c r="R399" s="183"/>
      <c r="S399" s="183"/>
      <c r="T399" s="183"/>
      <c r="U399" s="183"/>
      <c r="V399" s="183"/>
      <c r="W399" s="183"/>
      <c r="X399" s="183"/>
      <c r="Y399" s="183"/>
      <c r="Z399" s="183"/>
    </row>
    <row r="400" ht="15.75" customHeight="1">
      <c r="A400" s="183"/>
      <c r="B400" s="183"/>
      <c r="C400" s="183"/>
      <c r="D400" s="183"/>
      <c r="E400" s="184"/>
      <c r="F400" s="183"/>
      <c r="G400" s="183"/>
      <c r="H400" s="183"/>
      <c r="I400" s="183"/>
      <c r="J400" s="183"/>
      <c r="K400" s="183"/>
      <c r="L400" s="183"/>
      <c r="M400" s="183"/>
      <c r="N400" s="183"/>
      <c r="O400" s="183"/>
      <c r="P400" s="183"/>
      <c r="Q400" s="183"/>
      <c r="R400" s="183"/>
      <c r="S400" s="183"/>
      <c r="T400" s="183"/>
      <c r="U400" s="183"/>
      <c r="V400" s="183"/>
      <c r="W400" s="183"/>
      <c r="X400" s="183"/>
      <c r="Y400" s="183"/>
      <c r="Z400" s="183"/>
    </row>
    <row r="401" ht="15.75" customHeight="1">
      <c r="A401" s="183"/>
      <c r="B401" s="183"/>
      <c r="C401" s="183"/>
      <c r="D401" s="183"/>
      <c r="E401" s="184"/>
      <c r="F401" s="183"/>
      <c r="G401" s="183"/>
      <c r="H401" s="183"/>
      <c r="I401" s="183"/>
      <c r="J401" s="183"/>
      <c r="K401" s="183"/>
      <c r="L401" s="183"/>
      <c r="M401" s="183"/>
      <c r="N401" s="183"/>
      <c r="O401" s="183"/>
      <c r="P401" s="183"/>
      <c r="Q401" s="183"/>
      <c r="R401" s="183"/>
      <c r="S401" s="183"/>
      <c r="T401" s="183"/>
      <c r="U401" s="183"/>
      <c r="V401" s="183"/>
      <c r="W401" s="183"/>
      <c r="X401" s="183"/>
      <c r="Y401" s="183"/>
      <c r="Z401" s="183"/>
    </row>
    <row r="402" ht="15.75" customHeight="1">
      <c r="A402" s="183"/>
      <c r="B402" s="183"/>
      <c r="C402" s="183"/>
      <c r="D402" s="183"/>
      <c r="E402" s="184"/>
      <c r="F402" s="183"/>
      <c r="G402" s="183"/>
      <c r="H402" s="183"/>
      <c r="I402" s="183"/>
      <c r="J402" s="183"/>
      <c r="K402" s="183"/>
      <c r="L402" s="183"/>
      <c r="M402" s="183"/>
      <c r="N402" s="183"/>
      <c r="O402" s="183"/>
      <c r="P402" s="183"/>
      <c r="Q402" s="183"/>
      <c r="R402" s="183"/>
      <c r="S402" s="183"/>
      <c r="T402" s="183"/>
      <c r="U402" s="183"/>
      <c r="V402" s="183"/>
      <c r="W402" s="183"/>
      <c r="X402" s="183"/>
      <c r="Y402" s="183"/>
      <c r="Z402" s="183"/>
    </row>
    <row r="403" ht="15.75" customHeight="1">
      <c r="A403" s="183"/>
      <c r="B403" s="183"/>
      <c r="C403" s="183"/>
      <c r="D403" s="183"/>
      <c r="E403" s="184"/>
      <c r="F403" s="183"/>
      <c r="G403" s="183"/>
      <c r="H403" s="183"/>
      <c r="I403" s="183"/>
      <c r="J403" s="183"/>
      <c r="K403" s="183"/>
      <c r="L403" s="183"/>
      <c r="M403" s="183"/>
      <c r="N403" s="183"/>
      <c r="O403" s="183"/>
      <c r="P403" s="183"/>
      <c r="Q403" s="183"/>
      <c r="R403" s="183"/>
      <c r="S403" s="183"/>
      <c r="T403" s="183"/>
      <c r="U403" s="183"/>
      <c r="V403" s="183"/>
      <c r="W403" s="183"/>
      <c r="X403" s="183"/>
      <c r="Y403" s="183"/>
      <c r="Z403" s="183"/>
    </row>
    <row r="404" ht="15.75" customHeight="1">
      <c r="A404" s="183"/>
      <c r="B404" s="183"/>
      <c r="C404" s="183"/>
      <c r="D404" s="183"/>
      <c r="E404" s="184"/>
      <c r="F404" s="183"/>
      <c r="G404" s="183"/>
      <c r="H404" s="183"/>
      <c r="I404" s="183"/>
      <c r="J404" s="183"/>
      <c r="K404" s="183"/>
      <c r="L404" s="183"/>
      <c r="M404" s="183"/>
      <c r="N404" s="183"/>
      <c r="O404" s="183"/>
      <c r="P404" s="183"/>
      <c r="Q404" s="183"/>
      <c r="R404" s="183"/>
      <c r="S404" s="183"/>
      <c r="T404" s="183"/>
      <c r="U404" s="183"/>
      <c r="V404" s="183"/>
      <c r="W404" s="183"/>
      <c r="X404" s="183"/>
      <c r="Y404" s="183"/>
      <c r="Z404" s="183"/>
    </row>
    <row r="405" ht="15.75" customHeight="1">
      <c r="A405" s="183"/>
      <c r="B405" s="183"/>
      <c r="C405" s="183"/>
      <c r="D405" s="183"/>
      <c r="E405" s="184"/>
      <c r="F405" s="183"/>
      <c r="G405" s="183"/>
      <c r="H405" s="183"/>
      <c r="I405" s="183"/>
      <c r="J405" s="183"/>
      <c r="K405" s="183"/>
      <c r="L405" s="183"/>
      <c r="M405" s="183"/>
      <c r="N405" s="183"/>
      <c r="O405" s="183"/>
      <c r="P405" s="183"/>
      <c r="Q405" s="183"/>
      <c r="R405" s="183"/>
      <c r="S405" s="183"/>
      <c r="T405" s="183"/>
      <c r="U405" s="183"/>
      <c r="V405" s="183"/>
      <c r="W405" s="183"/>
      <c r="X405" s="183"/>
      <c r="Y405" s="183"/>
      <c r="Z405" s="183"/>
    </row>
    <row r="406" ht="15.75" customHeight="1">
      <c r="A406" s="183"/>
      <c r="B406" s="183"/>
      <c r="C406" s="183"/>
      <c r="D406" s="183"/>
      <c r="E406" s="184"/>
      <c r="F406" s="183"/>
      <c r="G406" s="183"/>
      <c r="H406" s="183"/>
      <c r="I406" s="183"/>
      <c r="J406" s="183"/>
      <c r="K406" s="183"/>
      <c r="L406" s="183"/>
      <c r="M406" s="183"/>
      <c r="N406" s="183"/>
      <c r="O406" s="183"/>
      <c r="P406" s="183"/>
      <c r="Q406" s="183"/>
      <c r="R406" s="183"/>
      <c r="S406" s="183"/>
      <c r="T406" s="183"/>
      <c r="U406" s="183"/>
      <c r="V406" s="183"/>
      <c r="W406" s="183"/>
      <c r="X406" s="183"/>
      <c r="Y406" s="183"/>
      <c r="Z406" s="183"/>
    </row>
    <row r="407" ht="15.75" customHeight="1">
      <c r="A407" s="183"/>
      <c r="B407" s="183"/>
      <c r="C407" s="183"/>
      <c r="D407" s="183"/>
      <c r="E407" s="184"/>
      <c r="F407" s="183"/>
      <c r="G407" s="183"/>
      <c r="H407" s="183"/>
      <c r="I407" s="183"/>
      <c r="J407" s="183"/>
      <c r="K407" s="183"/>
      <c r="L407" s="183"/>
      <c r="M407" s="183"/>
      <c r="N407" s="183"/>
      <c r="O407" s="183"/>
      <c r="P407" s="183"/>
      <c r="Q407" s="183"/>
      <c r="R407" s="183"/>
      <c r="S407" s="183"/>
      <c r="T407" s="183"/>
      <c r="U407" s="183"/>
      <c r="V407" s="183"/>
      <c r="W407" s="183"/>
      <c r="X407" s="183"/>
      <c r="Y407" s="183"/>
      <c r="Z407" s="183"/>
    </row>
    <row r="408" ht="15.75" customHeight="1">
      <c r="A408" s="183"/>
      <c r="B408" s="183"/>
      <c r="C408" s="183"/>
      <c r="D408" s="183"/>
      <c r="E408" s="184"/>
      <c r="F408" s="183"/>
      <c r="G408" s="183"/>
      <c r="H408" s="183"/>
      <c r="I408" s="183"/>
      <c r="J408" s="183"/>
      <c r="K408" s="183"/>
      <c r="L408" s="183"/>
      <c r="M408" s="183"/>
      <c r="N408" s="183"/>
      <c r="O408" s="183"/>
      <c r="P408" s="183"/>
      <c r="Q408" s="183"/>
      <c r="R408" s="183"/>
      <c r="S408" s="183"/>
      <c r="T408" s="183"/>
      <c r="U408" s="183"/>
      <c r="V408" s="183"/>
      <c r="W408" s="183"/>
      <c r="X408" s="183"/>
      <c r="Y408" s="183"/>
      <c r="Z408" s="183"/>
    </row>
    <row r="409" ht="15.75" customHeight="1">
      <c r="A409" s="183"/>
      <c r="B409" s="183"/>
      <c r="C409" s="183"/>
      <c r="D409" s="183"/>
      <c r="E409" s="184"/>
      <c r="F409" s="183"/>
      <c r="G409" s="183"/>
      <c r="H409" s="183"/>
      <c r="I409" s="183"/>
      <c r="J409" s="183"/>
      <c r="K409" s="183"/>
      <c r="L409" s="183"/>
      <c r="M409" s="183"/>
      <c r="N409" s="183"/>
      <c r="O409" s="183"/>
      <c r="P409" s="183"/>
      <c r="Q409" s="183"/>
      <c r="R409" s="183"/>
      <c r="S409" s="183"/>
      <c r="T409" s="183"/>
      <c r="U409" s="183"/>
      <c r="V409" s="183"/>
      <c r="W409" s="183"/>
      <c r="X409" s="183"/>
      <c r="Y409" s="183"/>
      <c r="Z409" s="183"/>
    </row>
    <row r="410" ht="15.75" customHeight="1">
      <c r="A410" s="183"/>
      <c r="B410" s="183"/>
      <c r="C410" s="183"/>
      <c r="D410" s="183"/>
      <c r="E410" s="184"/>
      <c r="F410" s="183"/>
      <c r="G410" s="183"/>
      <c r="H410" s="183"/>
      <c r="I410" s="183"/>
      <c r="J410" s="183"/>
      <c r="K410" s="183"/>
      <c r="L410" s="183"/>
      <c r="M410" s="183"/>
      <c r="N410" s="183"/>
      <c r="O410" s="183"/>
      <c r="P410" s="183"/>
      <c r="Q410" s="183"/>
      <c r="R410" s="183"/>
      <c r="S410" s="183"/>
      <c r="T410" s="183"/>
      <c r="U410" s="183"/>
      <c r="V410" s="183"/>
      <c r="W410" s="183"/>
      <c r="X410" s="183"/>
      <c r="Y410" s="183"/>
      <c r="Z410" s="183"/>
    </row>
    <row r="411" ht="15.75" customHeight="1">
      <c r="A411" s="183"/>
      <c r="B411" s="183"/>
      <c r="C411" s="183"/>
      <c r="D411" s="183"/>
      <c r="E411" s="184"/>
      <c r="F411" s="183"/>
      <c r="G411" s="183"/>
      <c r="H411" s="183"/>
      <c r="I411" s="183"/>
      <c r="J411" s="183"/>
      <c r="K411" s="183"/>
      <c r="L411" s="183"/>
      <c r="M411" s="183"/>
      <c r="N411" s="183"/>
      <c r="O411" s="183"/>
      <c r="P411" s="183"/>
      <c r="Q411" s="183"/>
      <c r="R411" s="183"/>
      <c r="S411" s="183"/>
      <c r="T411" s="183"/>
      <c r="U411" s="183"/>
      <c r="V411" s="183"/>
      <c r="W411" s="183"/>
      <c r="X411" s="183"/>
      <c r="Y411" s="183"/>
      <c r="Z411" s="183"/>
    </row>
    <row r="412" ht="15.75" customHeight="1">
      <c r="A412" s="183"/>
      <c r="B412" s="183"/>
      <c r="C412" s="183"/>
      <c r="D412" s="183"/>
      <c r="E412" s="184"/>
      <c r="F412" s="183"/>
      <c r="G412" s="183"/>
      <c r="H412" s="183"/>
      <c r="I412" s="183"/>
      <c r="J412" s="183"/>
      <c r="K412" s="183"/>
      <c r="L412" s="183"/>
      <c r="M412" s="183"/>
      <c r="N412" s="183"/>
      <c r="O412" s="183"/>
      <c r="P412" s="183"/>
      <c r="Q412" s="183"/>
      <c r="R412" s="183"/>
      <c r="S412" s="183"/>
      <c r="T412" s="183"/>
      <c r="U412" s="183"/>
      <c r="V412" s="183"/>
      <c r="W412" s="183"/>
      <c r="X412" s="183"/>
      <c r="Y412" s="183"/>
      <c r="Z412" s="183"/>
    </row>
    <row r="413" ht="15.75" customHeight="1">
      <c r="A413" s="183"/>
      <c r="B413" s="183"/>
      <c r="C413" s="183"/>
      <c r="D413" s="183"/>
      <c r="E413" s="184"/>
      <c r="F413" s="183"/>
      <c r="G413" s="183"/>
      <c r="H413" s="183"/>
      <c r="I413" s="183"/>
      <c r="J413" s="183"/>
      <c r="K413" s="183"/>
      <c r="L413" s="183"/>
      <c r="M413" s="183"/>
      <c r="N413" s="183"/>
      <c r="O413" s="183"/>
      <c r="P413" s="183"/>
      <c r="Q413" s="183"/>
      <c r="R413" s="183"/>
      <c r="S413" s="183"/>
      <c r="T413" s="183"/>
      <c r="U413" s="183"/>
      <c r="V413" s="183"/>
      <c r="W413" s="183"/>
      <c r="X413" s="183"/>
      <c r="Y413" s="183"/>
      <c r="Z413" s="183"/>
    </row>
    <row r="414" ht="15.75" customHeight="1">
      <c r="A414" s="183"/>
      <c r="B414" s="183"/>
      <c r="C414" s="183"/>
      <c r="D414" s="183"/>
      <c r="E414" s="184"/>
      <c r="F414" s="183"/>
      <c r="G414" s="183"/>
      <c r="H414" s="183"/>
      <c r="I414" s="183"/>
      <c r="J414" s="183"/>
      <c r="K414" s="183"/>
      <c r="L414" s="183"/>
      <c r="M414" s="183"/>
      <c r="N414" s="183"/>
      <c r="O414" s="183"/>
      <c r="P414" s="183"/>
      <c r="Q414" s="183"/>
      <c r="R414" s="183"/>
      <c r="S414" s="183"/>
      <c r="T414" s="183"/>
      <c r="U414" s="183"/>
      <c r="V414" s="183"/>
      <c r="W414" s="183"/>
      <c r="X414" s="183"/>
      <c r="Y414" s="183"/>
      <c r="Z414" s="183"/>
    </row>
    <row r="415" ht="15.75" customHeight="1">
      <c r="A415" s="183"/>
      <c r="B415" s="183"/>
      <c r="C415" s="183"/>
      <c r="D415" s="183"/>
      <c r="E415" s="184"/>
      <c r="F415" s="183"/>
      <c r="G415" s="183"/>
      <c r="H415" s="183"/>
      <c r="I415" s="183"/>
      <c r="J415" s="183"/>
      <c r="K415" s="183"/>
      <c r="L415" s="183"/>
      <c r="M415" s="183"/>
      <c r="N415" s="183"/>
      <c r="O415" s="183"/>
      <c r="P415" s="183"/>
      <c r="Q415" s="183"/>
      <c r="R415" s="183"/>
      <c r="S415" s="183"/>
      <c r="T415" s="183"/>
      <c r="U415" s="183"/>
      <c r="V415" s="183"/>
      <c r="W415" s="183"/>
      <c r="X415" s="183"/>
      <c r="Y415" s="183"/>
      <c r="Z415" s="183"/>
    </row>
    <row r="416" ht="15.75" customHeight="1">
      <c r="A416" s="183"/>
      <c r="B416" s="183"/>
      <c r="C416" s="183"/>
      <c r="D416" s="183"/>
      <c r="E416" s="184"/>
      <c r="F416" s="183"/>
      <c r="G416" s="183"/>
      <c r="H416" s="183"/>
      <c r="I416" s="183"/>
      <c r="J416" s="183"/>
      <c r="K416" s="183"/>
      <c r="L416" s="183"/>
      <c r="M416" s="183"/>
      <c r="N416" s="183"/>
      <c r="O416" s="183"/>
      <c r="P416" s="183"/>
      <c r="Q416" s="183"/>
      <c r="R416" s="183"/>
      <c r="S416" s="183"/>
      <c r="T416" s="183"/>
      <c r="U416" s="183"/>
      <c r="V416" s="183"/>
      <c r="W416" s="183"/>
      <c r="X416" s="183"/>
      <c r="Y416" s="183"/>
      <c r="Z416" s="183"/>
    </row>
    <row r="417" ht="15.75" customHeight="1">
      <c r="A417" s="183"/>
      <c r="B417" s="183"/>
      <c r="C417" s="183"/>
      <c r="D417" s="183"/>
      <c r="E417" s="184"/>
      <c r="F417" s="183"/>
      <c r="G417" s="183"/>
      <c r="H417" s="183"/>
      <c r="I417" s="183"/>
      <c r="J417" s="183"/>
      <c r="K417" s="183"/>
      <c r="L417" s="183"/>
      <c r="M417" s="183"/>
      <c r="N417" s="183"/>
      <c r="O417" s="183"/>
      <c r="P417" s="183"/>
      <c r="Q417" s="183"/>
      <c r="R417" s="183"/>
      <c r="S417" s="183"/>
      <c r="T417" s="183"/>
      <c r="U417" s="183"/>
      <c r="V417" s="183"/>
      <c r="W417" s="183"/>
      <c r="X417" s="183"/>
      <c r="Y417" s="183"/>
      <c r="Z417" s="183"/>
    </row>
    <row r="418" ht="15.75" customHeight="1">
      <c r="A418" s="183"/>
      <c r="B418" s="183"/>
      <c r="C418" s="183"/>
      <c r="D418" s="183"/>
      <c r="E418" s="184"/>
      <c r="F418" s="183"/>
      <c r="G418" s="183"/>
      <c r="H418" s="183"/>
      <c r="I418" s="183"/>
      <c r="J418" s="183"/>
      <c r="K418" s="183"/>
      <c r="L418" s="183"/>
      <c r="M418" s="183"/>
      <c r="N418" s="183"/>
      <c r="O418" s="183"/>
      <c r="P418" s="183"/>
      <c r="Q418" s="183"/>
      <c r="R418" s="183"/>
      <c r="S418" s="183"/>
      <c r="T418" s="183"/>
      <c r="U418" s="183"/>
      <c r="V418" s="183"/>
      <c r="W418" s="183"/>
      <c r="X418" s="183"/>
      <c r="Y418" s="183"/>
      <c r="Z418" s="183"/>
    </row>
    <row r="419" ht="15.75" customHeight="1">
      <c r="A419" s="183"/>
      <c r="B419" s="183"/>
      <c r="C419" s="183"/>
      <c r="D419" s="183"/>
      <c r="E419" s="184"/>
      <c r="F419" s="183"/>
      <c r="G419" s="183"/>
      <c r="H419" s="183"/>
      <c r="I419" s="183"/>
      <c r="J419" s="183"/>
      <c r="K419" s="183"/>
      <c r="L419" s="183"/>
      <c r="M419" s="183"/>
      <c r="N419" s="183"/>
      <c r="O419" s="183"/>
      <c r="P419" s="183"/>
      <c r="Q419" s="183"/>
      <c r="R419" s="183"/>
      <c r="S419" s="183"/>
      <c r="T419" s="183"/>
      <c r="U419" s="183"/>
      <c r="V419" s="183"/>
      <c r="W419" s="183"/>
      <c r="X419" s="183"/>
      <c r="Y419" s="183"/>
      <c r="Z419" s="183"/>
    </row>
    <row r="420" ht="15.75" customHeight="1">
      <c r="A420" s="183"/>
      <c r="B420" s="183"/>
      <c r="C420" s="183"/>
      <c r="D420" s="183"/>
      <c r="E420" s="184"/>
      <c r="F420" s="183"/>
      <c r="G420" s="183"/>
      <c r="H420" s="183"/>
      <c r="I420" s="183"/>
      <c r="J420" s="183"/>
      <c r="K420" s="183"/>
      <c r="L420" s="183"/>
      <c r="M420" s="183"/>
      <c r="N420" s="183"/>
      <c r="O420" s="183"/>
      <c r="P420" s="183"/>
      <c r="Q420" s="183"/>
      <c r="R420" s="183"/>
      <c r="S420" s="183"/>
      <c r="T420" s="183"/>
      <c r="U420" s="183"/>
      <c r="V420" s="183"/>
      <c r="W420" s="183"/>
      <c r="X420" s="183"/>
      <c r="Y420" s="183"/>
      <c r="Z420" s="183"/>
    </row>
    <row r="421" ht="15.75" customHeight="1">
      <c r="A421" s="183"/>
      <c r="B421" s="183"/>
      <c r="C421" s="183"/>
      <c r="D421" s="183"/>
      <c r="E421" s="184"/>
      <c r="F421" s="183"/>
      <c r="G421" s="183"/>
      <c r="H421" s="183"/>
      <c r="I421" s="183"/>
      <c r="J421" s="183"/>
      <c r="K421" s="183"/>
      <c r="L421" s="183"/>
      <c r="M421" s="183"/>
      <c r="N421" s="183"/>
      <c r="O421" s="183"/>
      <c r="P421" s="183"/>
      <c r="Q421" s="183"/>
      <c r="R421" s="183"/>
      <c r="S421" s="183"/>
      <c r="T421" s="183"/>
      <c r="U421" s="183"/>
      <c r="V421" s="183"/>
      <c r="W421" s="183"/>
      <c r="X421" s="183"/>
      <c r="Y421" s="183"/>
      <c r="Z421" s="183"/>
    </row>
    <row r="422" ht="15.75" customHeight="1">
      <c r="A422" s="183"/>
      <c r="B422" s="183"/>
      <c r="C422" s="183"/>
      <c r="D422" s="183"/>
      <c r="E422" s="184"/>
      <c r="F422" s="183"/>
      <c r="G422" s="183"/>
      <c r="H422" s="183"/>
      <c r="I422" s="183"/>
      <c r="J422" s="183"/>
      <c r="K422" s="183"/>
      <c r="L422" s="183"/>
      <c r="M422" s="183"/>
      <c r="N422" s="183"/>
      <c r="O422" s="183"/>
      <c r="P422" s="183"/>
      <c r="Q422" s="183"/>
      <c r="R422" s="183"/>
      <c r="S422" s="183"/>
      <c r="T422" s="183"/>
      <c r="U422" s="183"/>
      <c r="V422" s="183"/>
      <c r="W422" s="183"/>
      <c r="X422" s="183"/>
      <c r="Y422" s="183"/>
      <c r="Z422" s="183"/>
    </row>
    <row r="423" ht="15.75" customHeight="1">
      <c r="A423" s="183"/>
      <c r="B423" s="183"/>
      <c r="C423" s="183"/>
      <c r="D423" s="183"/>
      <c r="E423" s="184"/>
      <c r="F423" s="183"/>
      <c r="G423" s="183"/>
      <c r="H423" s="183"/>
      <c r="I423" s="183"/>
      <c r="J423" s="183"/>
      <c r="K423" s="183"/>
      <c r="L423" s="183"/>
      <c r="M423" s="183"/>
      <c r="N423" s="183"/>
      <c r="O423" s="183"/>
      <c r="P423" s="183"/>
      <c r="Q423" s="183"/>
      <c r="R423" s="183"/>
      <c r="S423" s="183"/>
      <c r="T423" s="183"/>
      <c r="U423" s="183"/>
      <c r="V423" s="183"/>
      <c r="W423" s="183"/>
      <c r="X423" s="183"/>
      <c r="Y423" s="183"/>
      <c r="Z423" s="183"/>
    </row>
    <row r="424" ht="15.75" customHeight="1">
      <c r="A424" s="183"/>
      <c r="B424" s="183"/>
      <c r="C424" s="183"/>
      <c r="D424" s="183"/>
      <c r="E424" s="184"/>
      <c r="F424" s="183"/>
      <c r="G424" s="183"/>
      <c r="H424" s="183"/>
      <c r="I424" s="183"/>
      <c r="J424" s="183"/>
      <c r="K424" s="183"/>
      <c r="L424" s="183"/>
      <c r="M424" s="183"/>
      <c r="N424" s="183"/>
      <c r="O424" s="183"/>
      <c r="P424" s="183"/>
      <c r="Q424" s="183"/>
      <c r="R424" s="183"/>
      <c r="S424" s="183"/>
      <c r="T424" s="183"/>
      <c r="U424" s="183"/>
      <c r="V424" s="183"/>
      <c r="W424" s="183"/>
      <c r="X424" s="183"/>
      <c r="Y424" s="183"/>
      <c r="Z424" s="183"/>
    </row>
    <row r="425" ht="15.75" customHeight="1">
      <c r="A425" s="183"/>
      <c r="B425" s="183"/>
      <c r="C425" s="183"/>
      <c r="D425" s="183"/>
      <c r="E425" s="184"/>
      <c r="F425" s="183"/>
      <c r="G425" s="183"/>
      <c r="H425" s="183"/>
      <c r="I425" s="183"/>
      <c r="J425" s="183"/>
      <c r="K425" s="183"/>
      <c r="L425" s="183"/>
      <c r="M425" s="183"/>
      <c r="N425" s="183"/>
      <c r="O425" s="183"/>
      <c r="P425" s="183"/>
      <c r="Q425" s="183"/>
      <c r="R425" s="183"/>
      <c r="S425" s="183"/>
      <c r="T425" s="183"/>
      <c r="U425" s="183"/>
      <c r="V425" s="183"/>
      <c r="W425" s="183"/>
      <c r="X425" s="183"/>
      <c r="Y425" s="183"/>
      <c r="Z425" s="183"/>
    </row>
    <row r="426" ht="15.75" customHeight="1">
      <c r="A426" s="183"/>
      <c r="B426" s="183"/>
      <c r="C426" s="183"/>
      <c r="D426" s="183"/>
      <c r="E426" s="184"/>
      <c r="F426" s="183"/>
      <c r="G426" s="183"/>
      <c r="H426" s="183"/>
      <c r="I426" s="183"/>
      <c r="J426" s="183"/>
      <c r="K426" s="183"/>
      <c r="L426" s="183"/>
      <c r="M426" s="183"/>
      <c r="N426" s="183"/>
      <c r="O426" s="183"/>
      <c r="P426" s="183"/>
      <c r="Q426" s="183"/>
      <c r="R426" s="183"/>
      <c r="S426" s="183"/>
      <c r="T426" s="183"/>
      <c r="U426" s="183"/>
      <c r="V426" s="183"/>
      <c r="W426" s="183"/>
      <c r="X426" s="183"/>
      <c r="Y426" s="183"/>
      <c r="Z426" s="183"/>
    </row>
    <row r="427" ht="15.75" customHeight="1">
      <c r="A427" s="183"/>
      <c r="B427" s="183"/>
      <c r="C427" s="183"/>
      <c r="D427" s="183"/>
      <c r="E427" s="184"/>
      <c r="F427" s="183"/>
      <c r="G427" s="183"/>
      <c r="H427" s="183"/>
      <c r="I427" s="183"/>
      <c r="J427" s="183"/>
      <c r="K427" s="183"/>
      <c r="L427" s="183"/>
      <c r="M427" s="183"/>
      <c r="N427" s="183"/>
      <c r="O427" s="183"/>
      <c r="P427" s="183"/>
      <c r="Q427" s="183"/>
      <c r="R427" s="183"/>
      <c r="S427" s="183"/>
      <c r="T427" s="183"/>
      <c r="U427" s="183"/>
      <c r="V427" s="183"/>
      <c r="W427" s="183"/>
      <c r="X427" s="183"/>
      <c r="Y427" s="183"/>
      <c r="Z427" s="183"/>
    </row>
    <row r="428" ht="15.75" customHeight="1">
      <c r="A428" s="183"/>
      <c r="B428" s="183"/>
      <c r="C428" s="183"/>
      <c r="D428" s="183"/>
      <c r="E428" s="184"/>
      <c r="F428" s="183"/>
      <c r="G428" s="183"/>
      <c r="H428" s="183"/>
      <c r="I428" s="183"/>
      <c r="J428" s="183"/>
      <c r="K428" s="183"/>
      <c r="L428" s="183"/>
      <c r="M428" s="183"/>
      <c r="N428" s="183"/>
      <c r="O428" s="183"/>
      <c r="P428" s="183"/>
      <c r="Q428" s="183"/>
      <c r="R428" s="183"/>
      <c r="S428" s="183"/>
      <c r="T428" s="183"/>
      <c r="U428" s="183"/>
      <c r="V428" s="183"/>
      <c r="W428" s="183"/>
      <c r="X428" s="183"/>
      <c r="Y428" s="183"/>
      <c r="Z428" s="183"/>
    </row>
    <row r="429" ht="15.75" customHeight="1">
      <c r="A429" s="183"/>
      <c r="B429" s="183"/>
      <c r="C429" s="183"/>
      <c r="D429" s="183"/>
      <c r="E429" s="184"/>
      <c r="F429" s="183"/>
      <c r="G429" s="183"/>
      <c r="H429" s="183"/>
      <c r="I429" s="183"/>
      <c r="J429" s="183"/>
      <c r="K429" s="183"/>
      <c r="L429" s="183"/>
      <c r="M429" s="183"/>
      <c r="N429" s="183"/>
      <c r="O429" s="183"/>
      <c r="P429" s="183"/>
      <c r="Q429" s="183"/>
      <c r="R429" s="183"/>
      <c r="S429" s="183"/>
      <c r="T429" s="183"/>
      <c r="U429" s="183"/>
      <c r="V429" s="183"/>
      <c r="W429" s="183"/>
      <c r="X429" s="183"/>
      <c r="Y429" s="183"/>
      <c r="Z429" s="183"/>
    </row>
    <row r="430" ht="15.75" customHeight="1">
      <c r="A430" s="183"/>
      <c r="B430" s="183"/>
      <c r="C430" s="183"/>
      <c r="D430" s="183"/>
      <c r="E430" s="184"/>
      <c r="F430" s="183"/>
      <c r="G430" s="183"/>
      <c r="H430" s="183"/>
      <c r="I430" s="183"/>
      <c r="J430" s="183"/>
      <c r="K430" s="183"/>
      <c r="L430" s="183"/>
      <c r="M430" s="183"/>
      <c r="N430" s="183"/>
      <c r="O430" s="183"/>
      <c r="P430" s="183"/>
      <c r="Q430" s="183"/>
      <c r="R430" s="183"/>
      <c r="S430" s="183"/>
      <c r="T430" s="183"/>
      <c r="U430" s="183"/>
      <c r="V430" s="183"/>
      <c r="W430" s="183"/>
      <c r="X430" s="183"/>
      <c r="Y430" s="183"/>
      <c r="Z430" s="183"/>
    </row>
    <row r="431" ht="15.75" customHeight="1">
      <c r="A431" s="183"/>
      <c r="B431" s="183"/>
      <c r="C431" s="183"/>
      <c r="D431" s="183"/>
      <c r="E431" s="184"/>
      <c r="F431" s="183"/>
      <c r="G431" s="183"/>
      <c r="H431" s="183"/>
      <c r="I431" s="183"/>
      <c r="J431" s="183"/>
      <c r="K431" s="183"/>
      <c r="L431" s="183"/>
      <c r="M431" s="183"/>
      <c r="N431" s="183"/>
      <c r="O431" s="183"/>
      <c r="P431" s="183"/>
      <c r="Q431" s="183"/>
      <c r="R431" s="183"/>
      <c r="S431" s="183"/>
      <c r="T431" s="183"/>
      <c r="U431" s="183"/>
      <c r="V431" s="183"/>
      <c r="W431" s="183"/>
      <c r="X431" s="183"/>
      <c r="Y431" s="183"/>
      <c r="Z431" s="183"/>
    </row>
    <row r="432" ht="15.75" customHeight="1">
      <c r="A432" s="183"/>
      <c r="B432" s="183"/>
      <c r="C432" s="183"/>
      <c r="D432" s="183"/>
      <c r="E432" s="184"/>
      <c r="F432" s="183"/>
      <c r="G432" s="183"/>
      <c r="H432" s="183"/>
      <c r="I432" s="183"/>
      <c r="J432" s="183"/>
      <c r="K432" s="183"/>
      <c r="L432" s="183"/>
      <c r="M432" s="183"/>
      <c r="N432" s="183"/>
      <c r="O432" s="183"/>
      <c r="P432" s="183"/>
      <c r="Q432" s="183"/>
      <c r="R432" s="183"/>
      <c r="S432" s="183"/>
      <c r="T432" s="183"/>
      <c r="U432" s="183"/>
      <c r="V432" s="183"/>
      <c r="W432" s="183"/>
      <c r="X432" s="183"/>
      <c r="Y432" s="183"/>
      <c r="Z432" s="183"/>
    </row>
    <row r="433" ht="15.75" customHeight="1">
      <c r="A433" s="183"/>
      <c r="B433" s="183"/>
      <c r="C433" s="183"/>
      <c r="D433" s="183"/>
      <c r="E433" s="184"/>
      <c r="F433" s="183"/>
      <c r="G433" s="183"/>
      <c r="H433" s="183"/>
      <c r="I433" s="183"/>
      <c r="J433" s="183"/>
      <c r="K433" s="183"/>
      <c r="L433" s="183"/>
      <c r="M433" s="183"/>
      <c r="N433" s="183"/>
      <c r="O433" s="183"/>
      <c r="P433" s="183"/>
      <c r="Q433" s="183"/>
      <c r="R433" s="183"/>
      <c r="S433" s="183"/>
      <c r="T433" s="183"/>
      <c r="U433" s="183"/>
      <c r="V433" s="183"/>
      <c r="W433" s="183"/>
      <c r="X433" s="183"/>
      <c r="Y433" s="183"/>
      <c r="Z433" s="183"/>
    </row>
    <row r="434" ht="15.75" customHeight="1">
      <c r="A434" s="183"/>
      <c r="B434" s="183"/>
      <c r="C434" s="183"/>
      <c r="D434" s="183"/>
      <c r="E434" s="184"/>
      <c r="F434" s="183"/>
      <c r="G434" s="183"/>
      <c r="H434" s="183"/>
      <c r="I434" s="183"/>
      <c r="J434" s="183"/>
      <c r="K434" s="183"/>
      <c r="L434" s="183"/>
      <c r="M434" s="183"/>
      <c r="N434" s="183"/>
      <c r="O434" s="183"/>
      <c r="P434" s="183"/>
      <c r="Q434" s="183"/>
      <c r="R434" s="183"/>
      <c r="S434" s="183"/>
      <c r="T434" s="183"/>
      <c r="U434" s="183"/>
      <c r="V434" s="183"/>
      <c r="W434" s="183"/>
      <c r="X434" s="183"/>
      <c r="Y434" s="183"/>
      <c r="Z434" s="183"/>
    </row>
    <row r="435" ht="15.75" customHeight="1">
      <c r="A435" s="183"/>
      <c r="B435" s="183"/>
      <c r="C435" s="183"/>
      <c r="D435" s="183"/>
      <c r="E435" s="184"/>
      <c r="F435" s="183"/>
      <c r="G435" s="183"/>
      <c r="H435" s="183"/>
      <c r="I435" s="183"/>
      <c r="J435" s="183"/>
      <c r="K435" s="183"/>
      <c r="L435" s="183"/>
      <c r="M435" s="183"/>
      <c r="N435" s="183"/>
      <c r="O435" s="183"/>
      <c r="P435" s="183"/>
      <c r="Q435" s="183"/>
      <c r="R435" s="183"/>
      <c r="S435" s="183"/>
      <c r="T435" s="183"/>
      <c r="U435" s="183"/>
      <c r="V435" s="183"/>
      <c r="W435" s="183"/>
      <c r="X435" s="183"/>
      <c r="Y435" s="183"/>
      <c r="Z435" s="183"/>
    </row>
    <row r="436" ht="15.75" customHeight="1">
      <c r="A436" s="183"/>
      <c r="B436" s="183"/>
      <c r="C436" s="183"/>
      <c r="D436" s="183"/>
      <c r="E436" s="184"/>
      <c r="F436" s="183"/>
      <c r="G436" s="183"/>
      <c r="H436" s="183"/>
      <c r="I436" s="183"/>
      <c r="J436" s="183"/>
      <c r="K436" s="183"/>
      <c r="L436" s="183"/>
      <c r="M436" s="183"/>
      <c r="N436" s="183"/>
      <c r="O436" s="183"/>
      <c r="P436" s="183"/>
      <c r="Q436" s="183"/>
      <c r="R436" s="183"/>
      <c r="S436" s="183"/>
      <c r="T436" s="183"/>
      <c r="U436" s="183"/>
      <c r="V436" s="183"/>
      <c r="W436" s="183"/>
      <c r="X436" s="183"/>
      <c r="Y436" s="183"/>
      <c r="Z436" s="183"/>
    </row>
    <row r="437" ht="15.75" customHeight="1">
      <c r="A437" s="183"/>
      <c r="B437" s="183"/>
      <c r="C437" s="183"/>
      <c r="D437" s="183"/>
      <c r="E437" s="184"/>
      <c r="F437" s="183"/>
      <c r="G437" s="183"/>
      <c r="H437" s="183"/>
      <c r="I437" s="183"/>
      <c r="J437" s="183"/>
      <c r="K437" s="183"/>
      <c r="L437" s="183"/>
      <c r="M437" s="183"/>
      <c r="N437" s="183"/>
      <c r="O437" s="183"/>
      <c r="P437" s="183"/>
      <c r="Q437" s="183"/>
      <c r="R437" s="183"/>
      <c r="S437" s="183"/>
      <c r="T437" s="183"/>
      <c r="U437" s="183"/>
      <c r="V437" s="183"/>
      <c r="W437" s="183"/>
      <c r="X437" s="183"/>
      <c r="Y437" s="183"/>
      <c r="Z437" s="183"/>
    </row>
    <row r="438" ht="15.75" customHeight="1">
      <c r="A438" s="183"/>
      <c r="B438" s="183"/>
      <c r="C438" s="183"/>
      <c r="D438" s="183"/>
      <c r="E438" s="184"/>
      <c r="F438" s="183"/>
      <c r="G438" s="183"/>
      <c r="H438" s="183"/>
      <c r="I438" s="183"/>
      <c r="J438" s="183"/>
      <c r="K438" s="183"/>
      <c r="L438" s="183"/>
      <c r="M438" s="183"/>
      <c r="N438" s="183"/>
      <c r="O438" s="183"/>
      <c r="P438" s="183"/>
      <c r="Q438" s="183"/>
      <c r="R438" s="183"/>
      <c r="S438" s="183"/>
      <c r="T438" s="183"/>
      <c r="U438" s="183"/>
      <c r="V438" s="183"/>
      <c r="W438" s="183"/>
      <c r="X438" s="183"/>
      <c r="Y438" s="183"/>
      <c r="Z438" s="183"/>
    </row>
    <row r="439" ht="15.75" customHeight="1">
      <c r="A439" s="183"/>
      <c r="B439" s="183"/>
      <c r="C439" s="183"/>
      <c r="D439" s="183"/>
      <c r="E439" s="184"/>
      <c r="F439" s="183"/>
      <c r="G439" s="183"/>
      <c r="H439" s="183"/>
      <c r="I439" s="183"/>
      <c r="J439" s="183"/>
      <c r="K439" s="183"/>
      <c r="L439" s="183"/>
      <c r="M439" s="183"/>
      <c r="N439" s="183"/>
      <c r="O439" s="183"/>
      <c r="P439" s="183"/>
      <c r="Q439" s="183"/>
      <c r="R439" s="183"/>
      <c r="S439" s="183"/>
      <c r="T439" s="183"/>
      <c r="U439" s="183"/>
      <c r="V439" s="183"/>
      <c r="W439" s="183"/>
      <c r="X439" s="183"/>
      <c r="Y439" s="183"/>
      <c r="Z439" s="183"/>
    </row>
    <row r="440" ht="15.75" customHeight="1">
      <c r="A440" s="183"/>
      <c r="B440" s="183"/>
      <c r="C440" s="183"/>
      <c r="D440" s="183"/>
      <c r="E440" s="184"/>
      <c r="F440" s="183"/>
      <c r="G440" s="183"/>
      <c r="H440" s="183"/>
      <c r="I440" s="183"/>
      <c r="J440" s="183"/>
      <c r="K440" s="183"/>
      <c r="L440" s="183"/>
      <c r="M440" s="183"/>
      <c r="N440" s="183"/>
      <c r="O440" s="183"/>
      <c r="P440" s="183"/>
      <c r="Q440" s="183"/>
      <c r="R440" s="183"/>
      <c r="S440" s="183"/>
      <c r="T440" s="183"/>
      <c r="U440" s="183"/>
      <c r="V440" s="183"/>
      <c r="W440" s="183"/>
      <c r="X440" s="183"/>
      <c r="Y440" s="183"/>
      <c r="Z440" s="183"/>
    </row>
    <row r="441" ht="15.75" customHeight="1">
      <c r="A441" s="183"/>
      <c r="B441" s="183"/>
      <c r="C441" s="183"/>
      <c r="D441" s="183"/>
      <c r="E441" s="184"/>
      <c r="F441" s="183"/>
      <c r="G441" s="183"/>
      <c r="H441" s="183"/>
      <c r="I441" s="183"/>
      <c r="J441" s="183"/>
      <c r="K441" s="183"/>
      <c r="L441" s="183"/>
      <c r="M441" s="183"/>
      <c r="N441" s="183"/>
      <c r="O441" s="183"/>
      <c r="P441" s="183"/>
      <c r="Q441" s="183"/>
      <c r="R441" s="183"/>
      <c r="S441" s="183"/>
      <c r="T441" s="183"/>
      <c r="U441" s="183"/>
      <c r="V441" s="183"/>
      <c r="W441" s="183"/>
      <c r="X441" s="183"/>
      <c r="Y441" s="183"/>
      <c r="Z441" s="183"/>
    </row>
    <row r="442" ht="15.75" customHeight="1">
      <c r="A442" s="183"/>
      <c r="B442" s="183"/>
      <c r="C442" s="183"/>
      <c r="D442" s="183"/>
      <c r="E442" s="184"/>
      <c r="F442" s="183"/>
      <c r="G442" s="183"/>
      <c r="H442" s="183"/>
      <c r="I442" s="183"/>
      <c r="J442" s="183"/>
      <c r="K442" s="183"/>
      <c r="L442" s="183"/>
      <c r="M442" s="183"/>
      <c r="N442" s="183"/>
      <c r="O442" s="183"/>
      <c r="P442" s="183"/>
      <c r="Q442" s="183"/>
      <c r="R442" s="183"/>
      <c r="S442" s="183"/>
      <c r="T442" s="183"/>
      <c r="U442" s="183"/>
      <c r="V442" s="183"/>
      <c r="W442" s="183"/>
      <c r="X442" s="183"/>
      <c r="Y442" s="183"/>
      <c r="Z442" s="183"/>
    </row>
    <row r="443" ht="15.75" customHeight="1">
      <c r="A443" s="183"/>
      <c r="B443" s="183"/>
      <c r="C443" s="183"/>
      <c r="D443" s="183"/>
      <c r="E443" s="184"/>
      <c r="F443" s="183"/>
      <c r="G443" s="183"/>
      <c r="H443" s="183"/>
      <c r="I443" s="183"/>
      <c r="J443" s="183"/>
      <c r="K443" s="183"/>
      <c r="L443" s="183"/>
      <c r="M443" s="183"/>
      <c r="N443" s="183"/>
      <c r="O443" s="183"/>
      <c r="P443" s="183"/>
      <c r="Q443" s="183"/>
      <c r="R443" s="183"/>
      <c r="S443" s="183"/>
      <c r="T443" s="183"/>
      <c r="U443" s="183"/>
      <c r="V443" s="183"/>
      <c r="W443" s="183"/>
      <c r="X443" s="183"/>
      <c r="Y443" s="183"/>
      <c r="Z443" s="183"/>
    </row>
    <row r="444" ht="15.75" customHeight="1">
      <c r="A444" s="183"/>
      <c r="B444" s="183"/>
      <c r="C444" s="183"/>
      <c r="D444" s="183"/>
      <c r="E444" s="184"/>
      <c r="F444" s="183"/>
      <c r="G444" s="183"/>
      <c r="H444" s="183"/>
      <c r="I444" s="183"/>
      <c r="J444" s="183"/>
      <c r="K444" s="183"/>
      <c r="L444" s="183"/>
      <c r="M444" s="183"/>
      <c r="N444" s="183"/>
      <c r="O444" s="183"/>
      <c r="P444" s="183"/>
      <c r="Q444" s="183"/>
      <c r="R444" s="183"/>
      <c r="S444" s="183"/>
      <c r="T444" s="183"/>
      <c r="U444" s="183"/>
      <c r="V444" s="183"/>
      <c r="W444" s="183"/>
      <c r="X444" s="183"/>
      <c r="Y444" s="183"/>
      <c r="Z444" s="183"/>
    </row>
    <row r="445" ht="15.75" customHeight="1">
      <c r="A445" s="183"/>
      <c r="B445" s="183"/>
      <c r="C445" s="183"/>
      <c r="D445" s="183"/>
      <c r="E445" s="184"/>
      <c r="F445" s="183"/>
      <c r="G445" s="183"/>
      <c r="H445" s="183"/>
      <c r="I445" s="183"/>
      <c r="J445" s="183"/>
      <c r="K445" s="183"/>
      <c r="L445" s="183"/>
      <c r="M445" s="183"/>
      <c r="N445" s="183"/>
      <c r="O445" s="183"/>
      <c r="P445" s="183"/>
      <c r="Q445" s="183"/>
      <c r="R445" s="183"/>
      <c r="S445" s="183"/>
      <c r="T445" s="183"/>
      <c r="U445" s="183"/>
      <c r="V445" s="183"/>
      <c r="W445" s="183"/>
      <c r="X445" s="183"/>
      <c r="Y445" s="183"/>
      <c r="Z445" s="183"/>
    </row>
    <row r="446" ht="15.75" customHeight="1">
      <c r="A446" s="183"/>
      <c r="B446" s="183"/>
      <c r="C446" s="183"/>
      <c r="D446" s="183"/>
      <c r="E446" s="184"/>
      <c r="F446" s="183"/>
      <c r="G446" s="183"/>
      <c r="H446" s="183"/>
      <c r="I446" s="183"/>
      <c r="J446" s="183"/>
      <c r="K446" s="183"/>
      <c r="L446" s="183"/>
      <c r="M446" s="183"/>
      <c r="N446" s="183"/>
      <c r="O446" s="183"/>
      <c r="P446" s="183"/>
      <c r="Q446" s="183"/>
      <c r="R446" s="183"/>
      <c r="S446" s="183"/>
      <c r="T446" s="183"/>
      <c r="U446" s="183"/>
      <c r="V446" s="183"/>
      <c r="W446" s="183"/>
      <c r="X446" s="183"/>
      <c r="Y446" s="183"/>
      <c r="Z446" s="183"/>
    </row>
    <row r="447" ht="15.75" customHeight="1">
      <c r="A447" s="183"/>
      <c r="B447" s="183"/>
      <c r="C447" s="183"/>
      <c r="D447" s="183"/>
      <c r="E447" s="184"/>
      <c r="F447" s="183"/>
      <c r="G447" s="183"/>
      <c r="H447" s="183"/>
      <c r="I447" s="183"/>
      <c r="J447" s="183"/>
      <c r="K447" s="183"/>
      <c r="L447" s="183"/>
      <c r="M447" s="183"/>
      <c r="N447" s="183"/>
      <c r="O447" s="183"/>
      <c r="P447" s="183"/>
      <c r="Q447" s="183"/>
      <c r="R447" s="183"/>
      <c r="S447" s="183"/>
      <c r="T447" s="183"/>
      <c r="U447" s="183"/>
      <c r="V447" s="183"/>
      <c r="W447" s="183"/>
      <c r="X447" s="183"/>
      <c r="Y447" s="183"/>
      <c r="Z447" s="183"/>
    </row>
    <row r="448" ht="15.75" customHeight="1">
      <c r="A448" s="183"/>
      <c r="B448" s="183"/>
      <c r="C448" s="183"/>
      <c r="D448" s="183"/>
      <c r="E448" s="184"/>
      <c r="F448" s="183"/>
      <c r="G448" s="183"/>
      <c r="H448" s="183"/>
      <c r="I448" s="183"/>
      <c r="J448" s="183"/>
      <c r="K448" s="183"/>
      <c r="L448" s="183"/>
      <c r="M448" s="183"/>
      <c r="N448" s="183"/>
      <c r="O448" s="183"/>
      <c r="P448" s="183"/>
      <c r="Q448" s="183"/>
      <c r="R448" s="183"/>
      <c r="S448" s="183"/>
      <c r="T448" s="183"/>
      <c r="U448" s="183"/>
      <c r="V448" s="183"/>
      <c r="W448" s="183"/>
      <c r="X448" s="183"/>
      <c r="Y448" s="183"/>
      <c r="Z448" s="183"/>
    </row>
    <row r="449" ht="15.75" customHeight="1">
      <c r="A449" s="183"/>
      <c r="B449" s="183"/>
      <c r="C449" s="183"/>
      <c r="D449" s="183"/>
      <c r="E449" s="184"/>
      <c r="F449" s="183"/>
      <c r="G449" s="183"/>
      <c r="H449" s="183"/>
      <c r="I449" s="183"/>
      <c r="J449" s="183"/>
      <c r="K449" s="183"/>
      <c r="L449" s="183"/>
      <c r="M449" s="183"/>
      <c r="N449" s="183"/>
      <c r="O449" s="183"/>
      <c r="P449" s="183"/>
      <c r="Q449" s="183"/>
      <c r="R449" s="183"/>
      <c r="S449" s="183"/>
      <c r="T449" s="183"/>
      <c r="U449" s="183"/>
      <c r="V449" s="183"/>
      <c r="W449" s="183"/>
      <c r="X449" s="183"/>
      <c r="Y449" s="183"/>
      <c r="Z449" s="183"/>
    </row>
    <row r="450" ht="15.75" customHeight="1">
      <c r="A450" s="183"/>
      <c r="B450" s="183"/>
      <c r="C450" s="183"/>
      <c r="D450" s="183"/>
      <c r="E450" s="184"/>
      <c r="F450" s="183"/>
      <c r="G450" s="183"/>
      <c r="H450" s="183"/>
      <c r="I450" s="183"/>
      <c r="J450" s="183"/>
      <c r="K450" s="183"/>
      <c r="L450" s="183"/>
      <c r="M450" s="183"/>
      <c r="N450" s="183"/>
      <c r="O450" s="183"/>
      <c r="P450" s="183"/>
      <c r="Q450" s="183"/>
      <c r="R450" s="183"/>
      <c r="S450" s="183"/>
      <c r="T450" s="183"/>
      <c r="U450" s="183"/>
      <c r="V450" s="183"/>
      <c r="W450" s="183"/>
      <c r="X450" s="183"/>
      <c r="Y450" s="183"/>
      <c r="Z450" s="183"/>
    </row>
    <row r="451" ht="15.75" customHeight="1">
      <c r="A451" s="183"/>
      <c r="B451" s="183"/>
      <c r="C451" s="183"/>
      <c r="D451" s="183"/>
      <c r="E451" s="184"/>
      <c r="F451" s="183"/>
      <c r="G451" s="183"/>
      <c r="H451" s="183"/>
      <c r="I451" s="183"/>
      <c r="J451" s="183"/>
      <c r="K451" s="183"/>
      <c r="L451" s="183"/>
      <c r="M451" s="183"/>
      <c r="N451" s="183"/>
      <c r="O451" s="183"/>
      <c r="P451" s="183"/>
      <c r="Q451" s="183"/>
      <c r="R451" s="183"/>
      <c r="S451" s="183"/>
      <c r="T451" s="183"/>
      <c r="U451" s="183"/>
      <c r="V451" s="183"/>
      <c r="W451" s="183"/>
      <c r="X451" s="183"/>
      <c r="Y451" s="183"/>
      <c r="Z451" s="183"/>
    </row>
    <row r="452" ht="15.75" customHeight="1">
      <c r="A452" s="183"/>
      <c r="B452" s="183"/>
      <c r="C452" s="183"/>
      <c r="D452" s="183"/>
      <c r="E452" s="184"/>
      <c r="F452" s="183"/>
      <c r="G452" s="183"/>
      <c r="H452" s="183"/>
      <c r="I452" s="183"/>
      <c r="J452" s="183"/>
      <c r="K452" s="183"/>
      <c r="L452" s="183"/>
      <c r="M452" s="183"/>
      <c r="N452" s="183"/>
      <c r="O452" s="183"/>
      <c r="P452" s="183"/>
      <c r="Q452" s="183"/>
      <c r="R452" s="183"/>
      <c r="S452" s="183"/>
      <c r="T452" s="183"/>
      <c r="U452" s="183"/>
      <c r="V452" s="183"/>
      <c r="W452" s="183"/>
      <c r="X452" s="183"/>
      <c r="Y452" s="183"/>
      <c r="Z452" s="183"/>
    </row>
    <row r="453" ht="15.75" customHeight="1">
      <c r="A453" s="183"/>
      <c r="B453" s="183"/>
      <c r="C453" s="183"/>
      <c r="D453" s="183"/>
      <c r="E453" s="184"/>
      <c r="F453" s="183"/>
      <c r="G453" s="183"/>
      <c r="H453" s="183"/>
      <c r="I453" s="183"/>
      <c r="J453" s="183"/>
      <c r="K453" s="183"/>
      <c r="L453" s="183"/>
      <c r="M453" s="183"/>
      <c r="N453" s="183"/>
      <c r="O453" s="183"/>
      <c r="P453" s="183"/>
      <c r="Q453" s="183"/>
      <c r="R453" s="183"/>
      <c r="S453" s="183"/>
      <c r="T453" s="183"/>
      <c r="U453" s="183"/>
      <c r="V453" s="183"/>
      <c r="W453" s="183"/>
      <c r="X453" s="183"/>
      <c r="Y453" s="183"/>
      <c r="Z453" s="183"/>
    </row>
    <row r="454" ht="15.75" customHeight="1">
      <c r="A454" s="183"/>
      <c r="B454" s="183"/>
      <c r="C454" s="183"/>
      <c r="D454" s="183"/>
      <c r="E454" s="184"/>
      <c r="F454" s="183"/>
      <c r="G454" s="183"/>
      <c r="H454" s="183"/>
      <c r="I454" s="183"/>
      <c r="J454" s="183"/>
      <c r="K454" s="183"/>
      <c r="L454" s="183"/>
      <c r="M454" s="183"/>
      <c r="N454" s="183"/>
      <c r="O454" s="183"/>
      <c r="P454" s="183"/>
      <c r="Q454" s="183"/>
      <c r="R454" s="183"/>
      <c r="S454" s="183"/>
      <c r="T454" s="183"/>
      <c r="U454" s="183"/>
      <c r="V454" s="183"/>
      <c r="W454" s="183"/>
      <c r="X454" s="183"/>
      <c r="Y454" s="183"/>
      <c r="Z454" s="183"/>
    </row>
    <row r="455" ht="15.75" customHeight="1">
      <c r="A455" s="183"/>
      <c r="B455" s="183"/>
      <c r="C455" s="183"/>
      <c r="D455" s="183"/>
      <c r="E455" s="184"/>
      <c r="F455" s="183"/>
      <c r="G455" s="183"/>
      <c r="H455" s="183"/>
      <c r="I455" s="183"/>
      <c r="J455" s="183"/>
      <c r="K455" s="183"/>
      <c r="L455" s="183"/>
      <c r="M455" s="183"/>
      <c r="N455" s="183"/>
      <c r="O455" s="183"/>
      <c r="P455" s="183"/>
      <c r="Q455" s="183"/>
      <c r="R455" s="183"/>
      <c r="S455" s="183"/>
      <c r="T455" s="183"/>
      <c r="U455" s="183"/>
      <c r="V455" s="183"/>
      <c r="W455" s="183"/>
      <c r="X455" s="183"/>
      <c r="Y455" s="183"/>
      <c r="Z455" s="183"/>
    </row>
    <row r="456" ht="15.75" customHeight="1">
      <c r="A456" s="183"/>
      <c r="B456" s="183"/>
      <c r="C456" s="183"/>
      <c r="D456" s="183"/>
      <c r="E456" s="184"/>
      <c r="F456" s="183"/>
      <c r="G456" s="183"/>
      <c r="H456" s="183"/>
      <c r="I456" s="183"/>
      <c r="J456" s="183"/>
      <c r="K456" s="183"/>
      <c r="L456" s="183"/>
      <c r="M456" s="183"/>
      <c r="N456" s="183"/>
      <c r="O456" s="183"/>
      <c r="P456" s="183"/>
      <c r="Q456" s="183"/>
      <c r="R456" s="183"/>
      <c r="S456" s="183"/>
      <c r="T456" s="183"/>
      <c r="U456" s="183"/>
      <c r="V456" s="183"/>
      <c r="W456" s="183"/>
      <c r="X456" s="183"/>
      <c r="Y456" s="183"/>
      <c r="Z456" s="183"/>
    </row>
    <row r="457" ht="15.75" customHeight="1">
      <c r="A457" s="183"/>
      <c r="B457" s="183"/>
      <c r="C457" s="183"/>
      <c r="D457" s="183"/>
      <c r="E457" s="184"/>
      <c r="F457" s="183"/>
      <c r="G457" s="183"/>
      <c r="H457" s="183"/>
      <c r="I457" s="183"/>
      <c r="J457" s="183"/>
      <c r="K457" s="183"/>
      <c r="L457" s="183"/>
      <c r="M457" s="183"/>
      <c r="N457" s="183"/>
      <c r="O457" s="183"/>
      <c r="P457" s="183"/>
      <c r="Q457" s="183"/>
      <c r="R457" s="183"/>
      <c r="S457" s="183"/>
      <c r="T457" s="183"/>
      <c r="U457" s="183"/>
      <c r="V457" s="183"/>
      <c r="W457" s="183"/>
      <c r="X457" s="183"/>
      <c r="Y457" s="183"/>
      <c r="Z457" s="183"/>
    </row>
    <row r="458" ht="15.75" customHeight="1">
      <c r="A458" s="183"/>
      <c r="B458" s="183"/>
      <c r="C458" s="183"/>
      <c r="D458" s="183"/>
      <c r="E458" s="184"/>
      <c r="F458" s="183"/>
      <c r="G458" s="183"/>
      <c r="H458" s="183"/>
      <c r="I458" s="183"/>
      <c r="J458" s="183"/>
      <c r="K458" s="183"/>
      <c r="L458" s="183"/>
      <c r="M458" s="183"/>
      <c r="N458" s="183"/>
      <c r="O458" s="183"/>
      <c r="P458" s="183"/>
      <c r="Q458" s="183"/>
      <c r="R458" s="183"/>
      <c r="S458" s="183"/>
      <c r="T458" s="183"/>
      <c r="U458" s="183"/>
      <c r="V458" s="183"/>
      <c r="W458" s="183"/>
      <c r="X458" s="183"/>
      <c r="Y458" s="183"/>
      <c r="Z458" s="183"/>
    </row>
    <row r="459" ht="15.75" customHeight="1">
      <c r="A459" s="183"/>
      <c r="B459" s="183"/>
      <c r="C459" s="183"/>
      <c r="D459" s="183"/>
      <c r="E459" s="184"/>
      <c r="F459" s="183"/>
      <c r="G459" s="183"/>
      <c r="H459" s="183"/>
      <c r="I459" s="183"/>
      <c r="J459" s="183"/>
      <c r="K459" s="183"/>
      <c r="L459" s="183"/>
      <c r="M459" s="183"/>
      <c r="N459" s="183"/>
      <c r="O459" s="183"/>
      <c r="P459" s="183"/>
      <c r="Q459" s="183"/>
      <c r="R459" s="183"/>
      <c r="S459" s="183"/>
      <c r="T459" s="183"/>
      <c r="U459" s="183"/>
      <c r="V459" s="183"/>
      <c r="W459" s="183"/>
      <c r="X459" s="183"/>
      <c r="Y459" s="183"/>
      <c r="Z459" s="183"/>
    </row>
    <row r="460" ht="15.75" customHeight="1">
      <c r="A460" s="183"/>
      <c r="B460" s="183"/>
      <c r="C460" s="183"/>
      <c r="D460" s="183"/>
      <c r="E460" s="184"/>
      <c r="F460" s="183"/>
      <c r="G460" s="183"/>
      <c r="H460" s="183"/>
      <c r="I460" s="183"/>
      <c r="J460" s="183"/>
      <c r="K460" s="183"/>
      <c r="L460" s="183"/>
      <c r="M460" s="183"/>
      <c r="N460" s="183"/>
      <c r="O460" s="183"/>
      <c r="P460" s="183"/>
      <c r="Q460" s="183"/>
      <c r="R460" s="183"/>
      <c r="S460" s="183"/>
      <c r="T460" s="183"/>
      <c r="U460" s="183"/>
      <c r="V460" s="183"/>
      <c r="W460" s="183"/>
      <c r="X460" s="183"/>
      <c r="Y460" s="183"/>
      <c r="Z460" s="183"/>
    </row>
    <row r="461" ht="15.75" customHeight="1">
      <c r="A461" s="183"/>
      <c r="B461" s="183"/>
      <c r="C461" s="183"/>
      <c r="D461" s="183"/>
      <c r="E461" s="184"/>
      <c r="F461" s="183"/>
      <c r="G461" s="183"/>
      <c r="H461" s="183"/>
      <c r="I461" s="183"/>
      <c r="J461" s="183"/>
      <c r="K461" s="183"/>
      <c r="L461" s="183"/>
      <c r="M461" s="183"/>
      <c r="N461" s="183"/>
      <c r="O461" s="183"/>
      <c r="P461" s="183"/>
      <c r="Q461" s="183"/>
      <c r="R461" s="183"/>
      <c r="S461" s="183"/>
      <c r="T461" s="183"/>
      <c r="U461" s="183"/>
      <c r="V461" s="183"/>
      <c r="W461" s="183"/>
      <c r="X461" s="183"/>
      <c r="Y461" s="183"/>
      <c r="Z461" s="183"/>
    </row>
    <row r="462" ht="15.75" customHeight="1">
      <c r="A462" s="183"/>
      <c r="B462" s="183"/>
      <c r="C462" s="183"/>
      <c r="D462" s="183"/>
      <c r="E462" s="184"/>
      <c r="F462" s="183"/>
      <c r="G462" s="183"/>
      <c r="H462" s="183"/>
      <c r="I462" s="183"/>
      <c r="J462" s="183"/>
      <c r="K462" s="183"/>
      <c r="L462" s="183"/>
      <c r="M462" s="183"/>
      <c r="N462" s="183"/>
      <c r="O462" s="183"/>
      <c r="P462" s="183"/>
      <c r="Q462" s="183"/>
      <c r="R462" s="183"/>
      <c r="S462" s="183"/>
      <c r="T462" s="183"/>
      <c r="U462" s="183"/>
      <c r="V462" s="183"/>
      <c r="W462" s="183"/>
      <c r="X462" s="183"/>
      <c r="Y462" s="183"/>
      <c r="Z462" s="183"/>
    </row>
    <row r="463" ht="15.75" customHeight="1">
      <c r="A463" s="183"/>
      <c r="B463" s="183"/>
      <c r="C463" s="183"/>
      <c r="D463" s="183"/>
      <c r="E463" s="184"/>
      <c r="F463" s="183"/>
      <c r="G463" s="183"/>
      <c r="H463" s="183"/>
      <c r="I463" s="183"/>
      <c r="J463" s="183"/>
      <c r="K463" s="183"/>
      <c r="L463" s="183"/>
      <c r="M463" s="183"/>
      <c r="N463" s="183"/>
      <c r="O463" s="183"/>
      <c r="P463" s="183"/>
      <c r="Q463" s="183"/>
      <c r="R463" s="183"/>
      <c r="S463" s="183"/>
      <c r="T463" s="183"/>
      <c r="U463" s="183"/>
      <c r="V463" s="183"/>
      <c r="W463" s="183"/>
      <c r="X463" s="183"/>
      <c r="Y463" s="183"/>
      <c r="Z463" s="183"/>
    </row>
    <row r="464" ht="15.75" customHeight="1">
      <c r="A464" s="183"/>
      <c r="B464" s="183"/>
      <c r="C464" s="183"/>
      <c r="D464" s="183"/>
      <c r="E464" s="184"/>
      <c r="F464" s="183"/>
      <c r="G464" s="183"/>
      <c r="H464" s="183"/>
      <c r="I464" s="183"/>
      <c r="J464" s="183"/>
      <c r="K464" s="183"/>
      <c r="L464" s="183"/>
      <c r="M464" s="183"/>
      <c r="N464" s="183"/>
      <c r="O464" s="183"/>
      <c r="P464" s="183"/>
      <c r="Q464" s="183"/>
      <c r="R464" s="183"/>
      <c r="S464" s="183"/>
      <c r="T464" s="183"/>
      <c r="U464" s="183"/>
      <c r="V464" s="183"/>
      <c r="W464" s="183"/>
      <c r="X464" s="183"/>
      <c r="Y464" s="183"/>
      <c r="Z464" s="183"/>
    </row>
    <row r="465" ht="15.75" customHeight="1">
      <c r="A465" s="183"/>
      <c r="B465" s="183"/>
      <c r="C465" s="183"/>
      <c r="D465" s="183"/>
      <c r="E465" s="184"/>
      <c r="F465" s="183"/>
      <c r="G465" s="183"/>
      <c r="H465" s="183"/>
      <c r="I465" s="183"/>
      <c r="J465" s="183"/>
      <c r="K465" s="183"/>
      <c r="L465" s="183"/>
      <c r="M465" s="183"/>
      <c r="N465" s="183"/>
      <c r="O465" s="183"/>
      <c r="P465" s="183"/>
      <c r="Q465" s="183"/>
      <c r="R465" s="183"/>
      <c r="S465" s="183"/>
      <c r="T465" s="183"/>
      <c r="U465" s="183"/>
      <c r="V465" s="183"/>
      <c r="W465" s="183"/>
      <c r="X465" s="183"/>
      <c r="Y465" s="183"/>
      <c r="Z465" s="183"/>
    </row>
    <row r="466" ht="15.75" customHeight="1">
      <c r="A466" s="183"/>
      <c r="B466" s="183"/>
      <c r="C466" s="183"/>
      <c r="D466" s="183"/>
      <c r="E466" s="184"/>
      <c r="F466" s="183"/>
      <c r="G466" s="183"/>
      <c r="H466" s="183"/>
      <c r="I466" s="183"/>
      <c r="J466" s="183"/>
      <c r="K466" s="183"/>
      <c r="L466" s="183"/>
      <c r="M466" s="183"/>
      <c r="N466" s="183"/>
      <c r="O466" s="183"/>
      <c r="P466" s="183"/>
      <c r="Q466" s="183"/>
      <c r="R466" s="183"/>
      <c r="S466" s="183"/>
      <c r="T466" s="183"/>
      <c r="U466" s="183"/>
      <c r="V466" s="183"/>
      <c r="W466" s="183"/>
      <c r="X466" s="183"/>
      <c r="Y466" s="183"/>
      <c r="Z466" s="183"/>
    </row>
    <row r="467" ht="15.75" customHeight="1">
      <c r="A467" s="183"/>
      <c r="B467" s="183"/>
      <c r="C467" s="183"/>
      <c r="D467" s="183"/>
      <c r="E467" s="184"/>
      <c r="F467" s="183"/>
      <c r="G467" s="183"/>
      <c r="H467" s="183"/>
      <c r="I467" s="183"/>
      <c r="J467" s="183"/>
      <c r="K467" s="183"/>
      <c r="L467" s="183"/>
      <c r="M467" s="183"/>
      <c r="N467" s="183"/>
      <c r="O467" s="183"/>
      <c r="P467" s="183"/>
      <c r="Q467" s="183"/>
      <c r="R467" s="183"/>
      <c r="S467" s="183"/>
      <c r="T467" s="183"/>
      <c r="U467" s="183"/>
      <c r="V467" s="183"/>
      <c r="W467" s="183"/>
      <c r="X467" s="183"/>
      <c r="Y467" s="183"/>
      <c r="Z467" s="183"/>
    </row>
    <row r="468" ht="15.75" customHeight="1">
      <c r="A468" s="183"/>
      <c r="B468" s="183"/>
      <c r="C468" s="183"/>
      <c r="D468" s="183"/>
      <c r="E468" s="184"/>
      <c r="F468" s="183"/>
      <c r="G468" s="183"/>
      <c r="H468" s="183"/>
      <c r="I468" s="183"/>
      <c r="J468" s="183"/>
      <c r="K468" s="183"/>
      <c r="L468" s="183"/>
      <c r="M468" s="183"/>
      <c r="N468" s="183"/>
      <c r="O468" s="183"/>
      <c r="P468" s="183"/>
      <c r="Q468" s="183"/>
      <c r="R468" s="183"/>
      <c r="S468" s="183"/>
      <c r="T468" s="183"/>
      <c r="U468" s="183"/>
      <c r="V468" s="183"/>
      <c r="W468" s="183"/>
      <c r="X468" s="183"/>
      <c r="Y468" s="183"/>
      <c r="Z468" s="183"/>
    </row>
    <row r="469" ht="15.75" customHeight="1">
      <c r="A469" s="183"/>
      <c r="B469" s="183"/>
      <c r="C469" s="183"/>
      <c r="D469" s="183"/>
      <c r="E469" s="184"/>
      <c r="F469" s="183"/>
      <c r="G469" s="183"/>
      <c r="H469" s="183"/>
      <c r="I469" s="183"/>
      <c r="J469" s="183"/>
      <c r="K469" s="183"/>
      <c r="L469" s="183"/>
      <c r="M469" s="183"/>
      <c r="N469" s="183"/>
      <c r="O469" s="183"/>
      <c r="P469" s="183"/>
      <c r="Q469" s="183"/>
      <c r="R469" s="183"/>
      <c r="S469" s="183"/>
      <c r="T469" s="183"/>
      <c r="U469" s="183"/>
      <c r="V469" s="183"/>
      <c r="W469" s="183"/>
      <c r="X469" s="183"/>
      <c r="Y469" s="183"/>
      <c r="Z469" s="183"/>
    </row>
    <row r="470" ht="15.75" customHeight="1">
      <c r="A470" s="183"/>
      <c r="B470" s="183"/>
      <c r="C470" s="183"/>
      <c r="D470" s="183"/>
      <c r="E470" s="184"/>
      <c r="F470" s="183"/>
      <c r="G470" s="183"/>
      <c r="H470" s="183"/>
      <c r="I470" s="183"/>
      <c r="J470" s="183"/>
      <c r="K470" s="183"/>
      <c r="L470" s="183"/>
      <c r="M470" s="183"/>
      <c r="N470" s="183"/>
      <c r="O470" s="183"/>
      <c r="P470" s="183"/>
      <c r="Q470" s="183"/>
      <c r="R470" s="183"/>
      <c r="S470" s="183"/>
      <c r="T470" s="183"/>
      <c r="U470" s="183"/>
      <c r="V470" s="183"/>
      <c r="W470" s="183"/>
      <c r="X470" s="183"/>
      <c r="Y470" s="183"/>
      <c r="Z470" s="183"/>
    </row>
    <row r="471" ht="15.75" customHeight="1">
      <c r="A471" s="183"/>
      <c r="B471" s="183"/>
      <c r="C471" s="183"/>
      <c r="D471" s="183"/>
      <c r="E471" s="184"/>
      <c r="F471" s="183"/>
      <c r="G471" s="183"/>
      <c r="H471" s="183"/>
      <c r="I471" s="183"/>
      <c r="J471" s="183"/>
      <c r="K471" s="183"/>
      <c r="L471" s="183"/>
      <c r="M471" s="183"/>
      <c r="N471" s="183"/>
      <c r="O471" s="183"/>
      <c r="P471" s="183"/>
      <c r="Q471" s="183"/>
      <c r="R471" s="183"/>
      <c r="S471" s="183"/>
      <c r="T471" s="183"/>
      <c r="U471" s="183"/>
      <c r="V471" s="183"/>
      <c r="W471" s="183"/>
      <c r="X471" s="183"/>
      <c r="Y471" s="183"/>
      <c r="Z471" s="183"/>
    </row>
    <row r="472" ht="15.75" customHeight="1">
      <c r="A472" s="183"/>
      <c r="B472" s="183"/>
      <c r="C472" s="183"/>
      <c r="D472" s="183"/>
      <c r="E472" s="184"/>
      <c r="F472" s="183"/>
      <c r="G472" s="183"/>
      <c r="H472" s="183"/>
      <c r="I472" s="183"/>
      <c r="J472" s="183"/>
      <c r="K472" s="183"/>
      <c r="L472" s="183"/>
      <c r="M472" s="183"/>
      <c r="N472" s="183"/>
      <c r="O472" s="183"/>
      <c r="P472" s="183"/>
      <c r="Q472" s="183"/>
      <c r="R472" s="183"/>
      <c r="S472" s="183"/>
      <c r="T472" s="183"/>
      <c r="U472" s="183"/>
      <c r="V472" s="183"/>
      <c r="W472" s="183"/>
      <c r="X472" s="183"/>
      <c r="Y472" s="183"/>
      <c r="Z472" s="183"/>
    </row>
    <row r="473" ht="15.75" customHeight="1">
      <c r="A473" s="183"/>
      <c r="B473" s="183"/>
      <c r="C473" s="183"/>
      <c r="D473" s="183"/>
      <c r="E473" s="184"/>
      <c r="F473" s="183"/>
      <c r="G473" s="183"/>
      <c r="H473" s="183"/>
      <c r="I473" s="183"/>
      <c r="J473" s="183"/>
      <c r="K473" s="183"/>
      <c r="L473" s="183"/>
      <c r="M473" s="183"/>
      <c r="N473" s="183"/>
      <c r="O473" s="183"/>
      <c r="P473" s="183"/>
      <c r="Q473" s="183"/>
      <c r="R473" s="183"/>
      <c r="S473" s="183"/>
      <c r="T473" s="183"/>
      <c r="U473" s="183"/>
      <c r="V473" s="183"/>
      <c r="W473" s="183"/>
      <c r="X473" s="183"/>
      <c r="Y473" s="183"/>
      <c r="Z473" s="183"/>
    </row>
    <row r="474" ht="15.75" customHeight="1">
      <c r="A474" s="183"/>
      <c r="B474" s="183"/>
      <c r="C474" s="183"/>
      <c r="D474" s="183"/>
      <c r="E474" s="184"/>
      <c r="F474" s="183"/>
      <c r="G474" s="183"/>
      <c r="H474" s="183"/>
      <c r="I474" s="183"/>
      <c r="J474" s="183"/>
      <c r="K474" s="183"/>
      <c r="L474" s="183"/>
      <c r="M474" s="183"/>
      <c r="N474" s="183"/>
      <c r="O474" s="183"/>
      <c r="P474" s="183"/>
      <c r="Q474" s="183"/>
      <c r="R474" s="183"/>
      <c r="S474" s="183"/>
      <c r="T474" s="183"/>
      <c r="U474" s="183"/>
      <c r="V474" s="183"/>
      <c r="W474" s="183"/>
      <c r="X474" s="183"/>
      <c r="Y474" s="183"/>
      <c r="Z474" s="183"/>
    </row>
    <row r="475" ht="15.75" customHeight="1">
      <c r="A475" s="183"/>
      <c r="B475" s="183"/>
      <c r="C475" s="183"/>
      <c r="D475" s="183"/>
      <c r="E475" s="184"/>
      <c r="F475" s="183"/>
      <c r="G475" s="183"/>
      <c r="H475" s="183"/>
      <c r="I475" s="183"/>
      <c r="J475" s="183"/>
      <c r="K475" s="183"/>
      <c r="L475" s="183"/>
      <c r="M475" s="183"/>
      <c r="N475" s="183"/>
      <c r="O475" s="183"/>
      <c r="P475" s="183"/>
      <c r="Q475" s="183"/>
      <c r="R475" s="183"/>
      <c r="S475" s="183"/>
      <c r="T475" s="183"/>
      <c r="U475" s="183"/>
      <c r="V475" s="183"/>
      <c r="W475" s="183"/>
      <c r="X475" s="183"/>
      <c r="Y475" s="183"/>
      <c r="Z475" s="183"/>
    </row>
    <row r="476" ht="15.75" customHeight="1">
      <c r="A476" s="183"/>
      <c r="B476" s="183"/>
      <c r="C476" s="183"/>
      <c r="D476" s="183"/>
      <c r="E476" s="184"/>
      <c r="F476" s="183"/>
      <c r="G476" s="183"/>
      <c r="H476" s="183"/>
      <c r="I476" s="183"/>
      <c r="J476" s="183"/>
      <c r="K476" s="183"/>
      <c r="L476" s="183"/>
      <c r="M476" s="183"/>
      <c r="N476" s="183"/>
      <c r="O476" s="183"/>
      <c r="P476" s="183"/>
      <c r="Q476" s="183"/>
      <c r="R476" s="183"/>
      <c r="S476" s="183"/>
      <c r="T476" s="183"/>
      <c r="U476" s="183"/>
      <c r="V476" s="183"/>
      <c r="W476" s="183"/>
      <c r="X476" s="183"/>
      <c r="Y476" s="183"/>
      <c r="Z476" s="183"/>
    </row>
    <row r="477" ht="15.75" customHeight="1">
      <c r="A477" s="183"/>
      <c r="B477" s="183"/>
      <c r="C477" s="183"/>
      <c r="D477" s="183"/>
      <c r="E477" s="184"/>
      <c r="F477" s="183"/>
      <c r="G477" s="183"/>
      <c r="H477" s="183"/>
      <c r="I477" s="183"/>
      <c r="J477" s="183"/>
      <c r="K477" s="183"/>
      <c r="L477" s="183"/>
      <c r="M477" s="183"/>
      <c r="N477" s="183"/>
      <c r="O477" s="183"/>
      <c r="P477" s="183"/>
      <c r="Q477" s="183"/>
      <c r="R477" s="183"/>
      <c r="S477" s="183"/>
      <c r="T477" s="183"/>
      <c r="U477" s="183"/>
      <c r="V477" s="183"/>
      <c r="W477" s="183"/>
      <c r="X477" s="183"/>
      <c r="Y477" s="183"/>
      <c r="Z477" s="183"/>
    </row>
    <row r="478" ht="15.75" customHeight="1">
      <c r="A478" s="183"/>
      <c r="B478" s="183"/>
      <c r="C478" s="183"/>
      <c r="D478" s="183"/>
      <c r="E478" s="184"/>
      <c r="F478" s="183"/>
      <c r="G478" s="183"/>
      <c r="H478" s="183"/>
      <c r="I478" s="183"/>
      <c r="J478" s="183"/>
      <c r="K478" s="183"/>
      <c r="L478" s="183"/>
      <c r="M478" s="183"/>
      <c r="N478" s="183"/>
      <c r="O478" s="183"/>
      <c r="P478" s="183"/>
      <c r="Q478" s="183"/>
      <c r="R478" s="183"/>
      <c r="S478" s="183"/>
      <c r="T478" s="183"/>
      <c r="U478" s="183"/>
      <c r="V478" s="183"/>
      <c r="W478" s="183"/>
      <c r="X478" s="183"/>
      <c r="Y478" s="183"/>
      <c r="Z478" s="183"/>
    </row>
    <row r="479" ht="15.75" customHeight="1">
      <c r="A479" s="183"/>
      <c r="B479" s="183"/>
      <c r="C479" s="183"/>
      <c r="D479" s="183"/>
      <c r="E479" s="184"/>
      <c r="F479" s="183"/>
      <c r="G479" s="183"/>
      <c r="H479" s="183"/>
      <c r="I479" s="183"/>
      <c r="J479" s="183"/>
      <c r="K479" s="183"/>
      <c r="L479" s="183"/>
      <c r="M479" s="183"/>
      <c r="N479" s="183"/>
      <c r="O479" s="183"/>
      <c r="P479" s="183"/>
      <c r="Q479" s="183"/>
      <c r="R479" s="183"/>
      <c r="S479" s="183"/>
      <c r="T479" s="183"/>
      <c r="U479" s="183"/>
      <c r="V479" s="183"/>
      <c r="W479" s="183"/>
      <c r="X479" s="183"/>
      <c r="Y479" s="183"/>
      <c r="Z479" s="183"/>
    </row>
    <row r="480" ht="15.75" customHeight="1">
      <c r="A480" s="183"/>
      <c r="B480" s="183"/>
      <c r="C480" s="183"/>
      <c r="D480" s="183"/>
      <c r="E480" s="184"/>
      <c r="F480" s="183"/>
      <c r="G480" s="183"/>
      <c r="H480" s="183"/>
      <c r="I480" s="183"/>
      <c r="J480" s="183"/>
      <c r="K480" s="183"/>
      <c r="L480" s="183"/>
      <c r="M480" s="183"/>
      <c r="N480" s="183"/>
      <c r="O480" s="183"/>
      <c r="P480" s="183"/>
      <c r="Q480" s="183"/>
      <c r="R480" s="183"/>
      <c r="S480" s="183"/>
      <c r="T480" s="183"/>
      <c r="U480" s="183"/>
      <c r="V480" s="183"/>
      <c r="W480" s="183"/>
      <c r="X480" s="183"/>
      <c r="Y480" s="183"/>
      <c r="Z480" s="183"/>
    </row>
    <row r="481" ht="15.75" customHeight="1">
      <c r="A481" s="183"/>
      <c r="B481" s="183"/>
      <c r="C481" s="183"/>
      <c r="D481" s="183"/>
      <c r="E481" s="184"/>
      <c r="F481" s="183"/>
      <c r="G481" s="183"/>
      <c r="H481" s="183"/>
      <c r="I481" s="183"/>
      <c r="J481" s="183"/>
      <c r="K481" s="183"/>
      <c r="L481" s="183"/>
      <c r="M481" s="183"/>
      <c r="N481" s="183"/>
      <c r="O481" s="183"/>
      <c r="P481" s="183"/>
      <c r="Q481" s="183"/>
      <c r="R481" s="183"/>
      <c r="S481" s="183"/>
      <c r="T481" s="183"/>
      <c r="U481" s="183"/>
      <c r="V481" s="183"/>
      <c r="W481" s="183"/>
      <c r="X481" s="183"/>
      <c r="Y481" s="183"/>
      <c r="Z481" s="183"/>
    </row>
    <row r="482" ht="15.75" customHeight="1">
      <c r="A482" s="183"/>
      <c r="B482" s="183"/>
      <c r="C482" s="183"/>
      <c r="D482" s="183"/>
      <c r="E482" s="184"/>
      <c r="F482" s="183"/>
      <c r="G482" s="183"/>
      <c r="H482" s="183"/>
      <c r="I482" s="183"/>
      <c r="J482" s="183"/>
      <c r="K482" s="183"/>
      <c r="L482" s="183"/>
      <c r="M482" s="183"/>
      <c r="N482" s="183"/>
      <c r="O482" s="183"/>
      <c r="P482" s="183"/>
      <c r="Q482" s="183"/>
      <c r="R482" s="183"/>
      <c r="S482" s="183"/>
      <c r="T482" s="183"/>
      <c r="U482" s="183"/>
      <c r="V482" s="183"/>
      <c r="W482" s="183"/>
      <c r="X482" s="183"/>
      <c r="Y482" s="183"/>
      <c r="Z482" s="183"/>
    </row>
    <row r="483" ht="15.75" customHeight="1">
      <c r="A483" s="183"/>
      <c r="B483" s="183"/>
      <c r="C483" s="183"/>
      <c r="D483" s="183"/>
      <c r="E483" s="184"/>
      <c r="F483" s="183"/>
      <c r="G483" s="183"/>
      <c r="H483" s="183"/>
      <c r="I483" s="183"/>
      <c r="J483" s="183"/>
      <c r="K483" s="183"/>
      <c r="L483" s="183"/>
      <c r="M483" s="183"/>
      <c r="N483" s="183"/>
      <c r="O483" s="183"/>
      <c r="P483" s="183"/>
      <c r="Q483" s="183"/>
      <c r="R483" s="183"/>
      <c r="S483" s="183"/>
      <c r="T483" s="183"/>
      <c r="U483" s="183"/>
      <c r="V483" s="183"/>
      <c r="W483" s="183"/>
      <c r="X483" s="183"/>
      <c r="Y483" s="183"/>
      <c r="Z483" s="183"/>
    </row>
    <row r="484" ht="15.75" customHeight="1">
      <c r="A484" s="183"/>
      <c r="B484" s="183"/>
      <c r="C484" s="183"/>
      <c r="D484" s="183"/>
      <c r="E484" s="184"/>
      <c r="F484" s="183"/>
      <c r="G484" s="183"/>
      <c r="H484" s="183"/>
      <c r="I484" s="183"/>
      <c r="J484" s="183"/>
      <c r="K484" s="183"/>
      <c r="L484" s="183"/>
      <c r="M484" s="183"/>
      <c r="N484" s="183"/>
      <c r="O484" s="183"/>
      <c r="P484" s="183"/>
      <c r="Q484" s="183"/>
      <c r="R484" s="183"/>
      <c r="S484" s="183"/>
      <c r="T484" s="183"/>
      <c r="U484" s="183"/>
      <c r="V484" s="183"/>
      <c r="W484" s="183"/>
      <c r="X484" s="183"/>
      <c r="Y484" s="183"/>
      <c r="Z484" s="183"/>
    </row>
    <row r="485" ht="15.75" customHeight="1">
      <c r="A485" s="183"/>
      <c r="B485" s="183"/>
      <c r="C485" s="183"/>
      <c r="D485" s="183"/>
      <c r="E485" s="184"/>
      <c r="F485" s="183"/>
      <c r="G485" s="183"/>
      <c r="H485" s="183"/>
      <c r="I485" s="183"/>
      <c r="J485" s="183"/>
      <c r="K485" s="183"/>
      <c r="L485" s="183"/>
      <c r="M485" s="183"/>
      <c r="N485" s="183"/>
      <c r="O485" s="183"/>
      <c r="P485" s="183"/>
      <c r="Q485" s="183"/>
      <c r="R485" s="183"/>
      <c r="S485" s="183"/>
      <c r="T485" s="183"/>
      <c r="U485" s="183"/>
      <c r="V485" s="183"/>
      <c r="W485" s="183"/>
      <c r="X485" s="183"/>
      <c r="Y485" s="183"/>
      <c r="Z485" s="183"/>
    </row>
    <row r="486" ht="15.75" customHeight="1">
      <c r="A486" s="183"/>
      <c r="B486" s="183"/>
      <c r="C486" s="183"/>
      <c r="D486" s="183"/>
      <c r="E486" s="184"/>
      <c r="F486" s="183"/>
      <c r="G486" s="183"/>
      <c r="H486" s="183"/>
      <c r="I486" s="183"/>
      <c r="J486" s="183"/>
      <c r="K486" s="183"/>
      <c r="L486" s="183"/>
      <c r="M486" s="183"/>
      <c r="N486" s="183"/>
      <c r="O486" s="183"/>
      <c r="P486" s="183"/>
      <c r="Q486" s="183"/>
      <c r="R486" s="183"/>
      <c r="S486" s="183"/>
      <c r="T486" s="183"/>
      <c r="U486" s="183"/>
      <c r="V486" s="183"/>
      <c r="W486" s="183"/>
      <c r="X486" s="183"/>
      <c r="Y486" s="183"/>
      <c r="Z486" s="183"/>
    </row>
    <row r="487" ht="15.75" customHeight="1">
      <c r="A487" s="183"/>
      <c r="B487" s="183"/>
      <c r="C487" s="183"/>
      <c r="D487" s="183"/>
      <c r="E487" s="184"/>
      <c r="F487" s="183"/>
      <c r="G487" s="183"/>
      <c r="H487" s="183"/>
      <c r="I487" s="183"/>
      <c r="J487" s="183"/>
      <c r="K487" s="183"/>
      <c r="L487" s="183"/>
      <c r="M487" s="183"/>
      <c r="N487" s="183"/>
      <c r="O487" s="183"/>
      <c r="P487" s="183"/>
      <c r="Q487" s="183"/>
      <c r="R487" s="183"/>
      <c r="S487" s="183"/>
      <c r="T487" s="183"/>
      <c r="U487" s="183"/>
      <c r="V487" s="183"/>
      <c r="W487" s="183"/>
      <c r="X487" s="183"/>
      <c r="Y487" s="183"/>
      <c r="Z487" s="183"/>
    </row>
    <row r="488" ht="15.75" customHeight="1">
      <c r="A488" s="183"/>
      <c r="B488" s="183"/>
      <c r="C488" s="183"/>
      <c r="D488" s="183"/>
      <c r="E488" s="184"/>
      <c r="F488" s="183"/>
      <c r="G488" s="183"/>
      <c r="H488" s="183"/>
      <c r="I488" s="183"/>
      <c r="J488" s="183"/>
      <c r="K488" s="183"/>
      <c r="L488" s="183"/>
      <c r="M488" s="183"/>
      <c r="N488" s="183"/>
      <c r="O488" s="183"/>
      <c r="P488" s="183"/>
      <c r="Q488" s="183"/>
      <c r="R488" s="183"/>
      <c r="S488" s="183"/>
      <c r="T488" s="183"/>
      <c r="U488" s="183"/>
      <c r="V488" s="183"/>
      <c r="W488" s="183"/>
      <c r="X488" s="183"/>
      <c r="Y488" s="183"/>
      <c r="Z488" s="183"/>
    </row>
    <row r="489" ht="15.75" customHeight="1">
      <c r="A489" s="183"/>
      <c r="B489" s="183"/>
      <c r="C489" s="183"/>
      <c r="D489" s="183"/>
      <c r="E489" s="184"/>
      <c r="F489" s="183"/>
      <c r="G489" s="183"/>
      <c r="H489" s="183"/>
      <c r="I489" s="183"/>
      <c r="J489" s="183"/>
      <c r="K489" s="183"/>
      <c r="L489" s="183"/>
      <c r="M489" s="183"/>
      <c r="N489" s="183"/>
      <c r="O489" s="183"/>
      <c r="P489" s="183"/>
      <c r="Q489" s="183"/>
      <c r="R489" s="183"/>
      <c r="S489" s="183"/>
      <c r="T489" s="183"/>
      <c r="U489" s="183"/>
      <c r="V489" s="183"/>
      <c r="W489" s="183"/>
      <c r="X489" s="183"/>
      <c r="Y489" s="183"/>
      <c r="Z489" s="183"/>
    </row>
    <row r="490" ht="15.75" customHeight="1">
      <c r="A490" s="183"/>
      <c r="B490" s="183"/>
      <c r="C490" s="183"/>
      <c r="D490" s="183"/>
      <c r="E490" s="184"/>
      <c r="F490" s="183"/>
      <c r="G490" s="183"/>
      <c r="H490" s="183"/>
      <c r="I490" s="183"/>
      <c r="J490" s="183"/>
      <c r="K490" s="183"/>
      <c r="L490" s="183"/>
      <c r="M490" s="183"/>
      <c r="N490" s="183"/>
      <c r="O490" s="183"/>
      <c r="P490" s="183"/>
      <c r="Q490" s="183"/>
      <c r="R490" s="183"/>
      <c r="S490" s="183"/>
      <c r="T490" s="183"/>
      <c r="U490" s="183"/>
      <c r="V490" s="183"/>
      <c r="W490" s="183"/>
      <c r="X490" s="183"/>
      <c r="Y490" s="183"/>
      <c r="Z490" s="183"/>
    </row>
    <row r="491" ht="15.75" customHeight="1">
      <c r="A491" s="183"/>
      <c r="B491" s="183"/>
      <c r="C491" s="183"/>
      <c r="D491" s="183"/>
      <c r="E491" s="184"/>
      <c r="F491" s="183"/>
      <c r="G491" s="183"/>
      <c r="H491" s="183"/>
      <c r="I491" s="183"/>
      <c r="J491" s="183"/>
      <c r="K491" s="183"/>
      <c r="L491" s="183"/>
      <c r="M491" s="183"/>
      <c r="N491" s="183"/>
      <c r="O491" s="183"/>
      <c r="P491" s="183"/>
      <c r="Q491" s="183"/>
      <c r="R491" s="183"/>
      <c r="S491" s="183"/>
      <c r="T491" s="183"/>
      <c r="U491" s="183"/>
      <c r="V491" s="183"/>
      <c r="W491" s="183"/>
      <c r="X491" s="183"/>
      <c r="Y491" s="183"/>
      <c r="Z491" s="183"/>
    </row>
    <row r="492" ht="15.75" customHeight="1">
      <c r="A492" s="183"/>
      <c r="B492" s="183"/>
      <c r="C492" s="183"/>
      <c r="D492" s="183"/>
      <c r="E492" s="184"/>
      <c r="F492" s="183"/>
      <c r="G492" s="183"/>
      <c r="H492" s="183"/>
      <c r="I492" s="183"/>
      <c r="J492" s="183"/>
      <c r="K492" s="183"/>
      <c r="L492" s="183"/>
      <c r="M492" s="183"/>
      <c r="N492" s="183"/>
      <c r="O492" s="183"/>
      <c r="P492" s="183"/>
      <c r="Q492" s="183"/>
      <c r="R492" s="183"/>
      <c r="S492" s="183"/>
      <c r="T492" s="183"/>
      <c r="U492" s="183"/>
      <c r="V492" s="183"/>
      <c r="W492" s="183"/>
      <c r="X492" s="183"/>
      <c r="Y492" s="183"/>
      <c r="Z492" s="183"/>
    </row>
    <row r="493" ht="15.75" customHeight="1">
      <c r="A493" s="183"/>
      <c r="B493" s="183"/>
      <c r="C493" s="183"/>
      <c r="D493" s="183"/>
      <c r="E493" s="184"/>
      <c r="F493" s="183"/>
      <c r="G493" s="183"/>
      <c r="H493" s="183"/>
      <c r="I493" s="183"/>
      <c r="J493" s="183"/>
      <c r="K493" s="183"/>
      <c r="L493" s="183"/>
      <c r="M493" s="183"/>
      <c r="N493" s="183"/>
      <c r="O493" s="183"/>
      <c r="P493" s="183"/>
      <c r="Q493" s="183"/>
      <c r="R493" s="183"/>
      <c r="S493" s="183"/>
      <c r="T493" s="183"/>
      <c r="U493" s="183"/>
      <c r="V493" s="183"/>
      <c r="W493" s="183"/>
      <c r="X493" s="183"/>
      <c r="Y493" s="183"/>
      <c r="Z493" s="183"/>
    </row>
    <row r="494" ht="15.75" customHeight="1">
      <c r="A494" s="183"/>
      <c r="B494" s="183"/>
      <c r="C494" s="183"/>
      <c r="D494" s="183"/>
      <c r="E494" s="184"/>
      <c r="F494" s="183"/>
      <c r="G494" s="183"/>
      <c r="H494" s="183"/>
      <c r="I494" s="183"/>
      <c r="J494" s="183"/>
      <c r="K494" s="183"/>
      <c r="L494" s="183"/>
      <c r="M494" s="183"/>
      <c r="N494" s="183"/>
      <c r="O494" s="183"/>
      <c r="P494" s="183"/>
      <c r="Q494" s="183"/>
      <c r="R494" s="183"/>
      <c r="S494" s="183"/>
      <c r="T494" s="183"/>
      <c r="U494" s="183"/>
      <c r="V494" s="183"/>
      <c r="W494" s="183"/>
      <c r="X494" s="183"/>
      <c r="Y494" s="183"/>
      <c r="Z494" s="183"/>
    </row>
    <row r="495" ht="15.75" customHeight="1">
      <c r="A495" s="183"/>
      <c r="B495" s="183"/>
      <c r="C495" s="183"/>
      <c r="D495" s="183"/>
      <c r="E495" s="184"/>
      <c r="F495" s="183"/>
      <c r="G495" s="183"/>
      <c r="H495" s="183"/>
      <c r="I495" s="183"/>
      <c r="J495" s="183"/>
      <c r="K495" s="183"/>
      <c r="L495" s="183"/>
      <c r="M495" s="183"/>
      <c r="N495" s="183"/>
      <c r="O495" s="183"/>
      <c r="P495" s="183"/>
      <c r="Q495" s="183"/>
      <c r="R495" s="183"/>
      <c r="S495" s="183"/>
      <c r="T495" s="183"/>
      <c r="U495" s="183"/>
      <c r="V495" s="183"/>
      <c r="W495" s="183"/>
      <c r="X495" s="183"/>
      <c r="Y495" s="183"/>
      <c r="Z495" s="183"/>
    </row>
    <row r="496" ht="15.75" customHeight="1">
      <c r="A496" s="183"/>
      <c r="B496" s="183"/>
      <c r="C496" s="183"/>
      <c r="D496" s="183"/>
      <c r="E496" s="184"/>
      <c r="F496" s="183"/>
      <c r="G496" s="183"/>
      <c r="H496" s="183"/>
      <c r="I496" s="183"/>
      <c r="J496" s="183"/>
      <c r="K496" s="183"/>
      <c r="L496" s="183"/>
      <c r="M496" s="183"/>
      <c r="N496" s="183"/>
      <c r="O496" s="183"/>
      <c r="P496" s="183"/>
      <c r="Q496" s="183"/>
      <c r="R496" s="183"/>
      <c r="S496" s="183"/>
      <c r="T496" s="183"/>
      <c r="U496" s="183"/>
      <c r="V496" s="183"/>
      <c r="W496" s="183"/>
      <c r="X496" s="183"/>
      <c r="Y496" s="183"/>
      <c r="Z496" s="183"/>
    </row>
    <row r="497" ht="15.75" customHeight="1">
      <c r="A497" s="183"/>
      <c r="B497" s="183"/>
      <c r="C497" s="183"/>
      <c r="D497" s="183"/>
      <c r="E497" s="184"/>
      <c r="F497" s="183"/>
      <c r="G497" s="183"/>
      <c r="H497" s="183"/>
      <c r="I497" s="183"/>
      <c r="J497" s="183"/>
      <c r="K497" s="183"/>
      <c r="L497" s="183"/>
      <c r="M497" s="183"/>
      <c r="N497" s="183"/>
      <c r="O497" s="183"/>
      <c r="P497" s="183"/>
      <c r="Q497" s="183"/>
      <c r="R497" s="183"/>
      <c r="S497" s="183"/>
      <c r="T497" s="183"/>
      <c r="U497" s="183"/>
      <c r="V497" s="183"/>
      <c r="W497" s="183"/>
      <c r="X497" s="183"/>
      <c r="Y497" s="183"/>
      <c r="Z497" s="183"/>
    </row>
    <row r="498" ht="15.75" customHeight="1">
      <c r="A498" s="183"/>
      <c r="B498" s="183"/>
      <c r="C498" s="183"/>
      <c r="D498" s="183"/>
      <c r="E498" s="184"/>
      <c r="F498" s="183"/>
      <c r="G498" s="183"/>
      <c r="H498" s="183"/>
      <c r="I498" s="183"/>
      <c r="J498" s="183"/>
      <c r="K498" s="183"/>
      <c r="L498" s="183"/>
      <c r="M498" s="183"/>
      <c r="N498" s="183"/>
      <c r="O498" s="183"/>
      <c r="P498" s="183"/>
      <c r="Q498" s="183"/>
      <c r="R498" s="183"/>
      <c r="S498" s="183"/>
      <c r="T498" s="183"/>
      <c r="U498" s="183"/>
      <c r="V498" s="183"/>
      <c r="W498" s="183"/>
      <c r="X498" s="183"/>
      <c r="Y498" s="183"/>
      <c r="Z498" s="183"/>
    </row>
    <row r="499" ht="15.75" customHeight="1">
      <c r="A499" s="183"/>
      <c r="B499" s="183"/>
      <c r="C499" s="183"/>
      <c r="D499" s="183"/>
      <c r="E499" s="184"/>
      <c r="F499" s="183"/>
      <c r="G499" s="183"/>
      <c r="H499" s="183"/>
      <c r="I499" s="183"/>
      <c r="J499" s="183"/>
      <c r="K499" s="183"/>
      <c r="L499" s="183"/>
      <c r="M499" s="183"/>
      <c r="N499" s="183"/>
      <c r="O499" s="183"/>
      <c r="P499" s="183"/>
      <c r="Q499" s="183"/>
      <c r="R499" s="183"/>
      <c r="S499" s="183"/>
      <c r="T499" s="183"/>
      <c r="U499" s="183"/>
      <c r="V499" s="183"/>
      <c r="W499" s="183"/>
      <c r="X499" s="183"/>
      <c r="Y499" s="183"/>
      <c r="Z499" s="183"/>
    </row>
    <row r="500" ht="15.75" customHeight="1">
      <c r="A500" s="183"/>
      <c r="B500" s="183"/>
      <c r="C500" s="183"/>
      <c r="D500" s="183"/>
      <c r="E500" s="184"/>
      <c r="F500" s="183"/>
      <c r="G500" s="183"/>
      <c r="H500" s="183"/>
      <c r="I500" s="183"/>
      <c r="J500" s="183"/>
      <c r="K500" s="183"/>
      <c r="L500" s="183"/>
      <c r="M500" s="183"/>
      <c r="N500" s="183"/>
      <c r="O500" s="183"/>
      <c r="P500" s="183"/>
      <c r="Q500" s="183"/>
      <c r="R500" s="183"/>
      <c r="S500" s="183"/>
      <c r="T500" s="183"/>
      <c r="U500" s="183"/>
      <c r="V500" s="183"/>
      <c r="W500" s="183"/>
      <c r="X500" s="183"/>
      <c r="Y500" s="183"/>
      <c r="Z500" s="183"/>
    </row>
    <row r="501" ht="15.75" customHeight="1">
      <c r="A501" s="183"/>
      <c r="B501" s="183"/>
      <c r="C501" s="183"/>
      <c r="D501" s="183"/>
      <c r="E501" s="184"/>
      <c r="F501" s="183"/>
      <c r="G501" s="183"/>
      <c r="H501" s="183"/>
      <c r="I501" s="183"/>
      <c r="J501" s="183"/>
      <c r="K501" s="183"/>
      <c r="L501" s="183"/>
      <c r="M501" s="183"/>
      <c r="N501" s="183"/>
      <c r="O501" s="183"/>
      <c r="P501" s="183"/>
      <c r="Q501" s="183"/>
      <c r="R501" s="183"/>
      <c r="S501" s="183"/>
      <c r="T501" s="183"/>
      <c r="U501" s="183"/>
      <c r="V501" s="183"/>
      <c r="W501" s="183"/>
      <c r="X501" s="183"/>
      <c r="Y501" s="183"/>
      <c r="Z501" s="183"/>
    </row>
    <row r="502" ht="15.75" customHeight="1">
      <c r="A502" s="183"/>
      <c r="B502" s="183"/>
      <c r="C502" s="183"/>
      <c r="D502" s="183"/>
      <c r="E502" s="184"/>
      <c r="F502" s="183"/>
      <c r="G502" s="183"/>
      <c r="H502" s="183"/>
      <c r="I502" s="183"/>
      <c r="J502" s="183"/>
      <c r="K502" s="183"/>
      <c r="L502" s="183"/>
      <c r="M502" s="183"/>
      <c r="N502" s="183"/>
      <c r="O502" s="183"/>
      <c r="P502" s="183"/>
      <c r="Q502" s="183"/>
      <c r="R502" s="183"/>
      <c r="S502" s="183"/>
      <c r="T502" s="183"/>
      <c r="U502" s="183"/>
      <c r="V502" s="183"/>
      <c r="W502" s="183"/>
      <c r="X502" s="183"/>
      <c r="Y502" s="183"/>
      <c r="Z502" s="183"/>
    </row>
    <row r="503" ht="15.75" customHeight="1">
      <c r="A503" s="183"/>
      <c r="B503" s="183"/>
      <c r="C503" s="183"/>
      <c r="D503" s="183"/>
      <c r="E503" s="184"/>
      <c r="F503" s="183"/>
      <c r="G503" s="183"/>
      <c r="H503" s="183"/>
      <c r="I503" s="183"/>
      <c r="J503" s="183"/>
      <c r="K503" s="183"/>
      <c r="L503" s="183"/>
      <c r="M503" s="183"/>
      <c r="N503" s="183"/>
      <c r="O503" s="183"/>
      <c r="P503" s="183"/>
      <c r="Q503" s="183"/>
      <c r="R503" s="183"/>
      <c r="S503" s="183"/>
      <c r="T503" s="183"/>
      <c r="U503" s="183"/>
      <c r="V503" s="183"/>
      <c r="W503" s="183"/>
      <c r="X503" s="183"/>
      <c r="Y503" s="183"/>
      <c r="Z503" s="183"/>
    </row>
    <row r="504" ht="15.75" customHeight="1">
      <c r="A504" s="183"/>
      <c r="B504" s="183"/>
      <c r="C504" s="183"/>
      <c r="D504" s="183"/>
      <c r="E504" s="184"/>
      <c r="F504" s="183"/>
      <c r="G504" s="183"/>
      <c r="H504" s="183"/>
      <c r="I504" s="183"/>
      <c r="J504" s="183"/>
      <c r="K504" s="183"/>
      <c r="L504" s="183"/>
      <c r="M504" s="183"/>
      <c r="N504" s="183"/>
      <c r="O504" s="183"/>
      <c r="P504" s="183"/>
      <c r="Q504" s="183"/>
      <c r="R504" s="183"/>
      <c r="S504" s="183"/>
      <c r="T504" s="183"/>
      <c r="U504" s="183"/>
      <c r="V504" s="183"/>
      <c r="W504" s="183"/>
      <c r="X504" s="183"/>
      <c r="Y504" s="183"/>
      <c r="Z504" s="183"/>
    </row>
    <row r="505" ht="15.75" customHeight="1">
      <c r="A505" s="183"/>
      <c r="B505" s="183"/>
      <c r="C505" s="183"/>
      <c r="D505" s="183"/>
      <c r="E505" s="184"/>
      <c r="F505" s="183"/>
      <c r="G505" s="183"/>
      <c r="H505" s="183"/>
      <c r="I505" s="183"/>
      <c r="J505" s="183"/>
      <c r="K505" s="183"/>
      <c r="L505" s="183"/>
      <c r="M505" s="183"/>
      <c r="N505" s="183"/>
      <c r="O505" s="183"/>
      <c r="P505" s="183"/>
      <c r="Q505" s="183"/>
      <c r="R505" s="183"/>
      <c r="S505" s="183"/>
      <c r="T505" s="183"/>
      <c r="U505" s="183"/>
      <c r="V505" s="183"/>
      <c r="W505" s="183"/>
      <c r="X505" s="183"/>
      <c r="Y505" s="183"/>
      <c r="Z505" s="183"/>
    </row>
    <row r="506" ht="15.75" customHeight="1">
      <c r="A506" s="183"/>
      <c r="B506" s="183"/>
      <c r="C506" s="183"/>
      <c r="D506" s="183"/>
      <c r="E506" s="184"/>
      <c r="F506" s="183"/>
      <c r="G506" s="183"/>
      <c r="H506" s="183"/>
      <c r="I506" s="183"/>
      <c r="J506" s="183"/>
      <c r="K506" s="183"/>
      <c r="L506" s="183"/>
      <c r="M506" s="183"/>
      <c r="N506" s="183"/>
      <c r="O506" s="183"/>
      <c r="P506" s="183"/>
      <c r="Q506" s="183"/>
      <c r="R506" s="183"/>
      <c r="S506" s="183"/>
      <c r="T506" s="183"/>
      <c r="U506" s="183"/>
      <c r="V506" s="183"/>
      <c r="W506" s="183"/>
      <c r="X506" s="183"/>
      <c r="Y506" s="183"/>
      <c r="Z506" s="183"/>
    </row>
    <row r="507" ht="15.75" customHeight="1">
      <c r="A507" s="183"/>
      <c r="B507" s="183"/>
      <c r="C507" s="183"/>
      <c r="D507" s="183"/>
      <c r="E507" s="184"/>
      <c r="F507" s="183"/>
      <c r="G507" s="183"/>
      <c r="H507" s="183"/>
      <c r="I507" s="183"/>
      <c r="J507" s="183"/>
      <c r="K507" s="183"/>
      <c r="L507" s="183"/>
      <c r="M507" s="183"/>
      <c r="N507" s="183"/>
      <c r="O507" s="183"/>
      <c r="P507" s="183"/>
      <c r="Q507" s="183"/>
      <c r="R507" s="183"/>
      <c r="S507" s="183"/>
      <c r="T507" s="183"/>
      <c r="U507" s="183"/>
      <c r="V507" s="183"/>
      <c r="W507" s="183"/>
      <c r="X507" s="183"/>
      <c r="Y507" s="183"/>
      <c r="Z507" s="183"/>
    </row>
    <row r="508" ht="15.75" customHeight="1">
      <c r="A508" s="183"/>
      <c r="B508" s="183"/>
      <c r="C508" s="183"/>
      <c r="D508" s="183"/>
      <c r="E508" s="184"/>
      <c r="F508" s="183"/>
      <c r="G508" s="183"/>
      <c r="H508" s="183"/>
      <c r="I508" s="183"/>
      <c r="J508" s="183"/>
      <c r="K508" s="183"/>
      <c r="L508" s="183"/>
      <c r="M508" s="183"/>
      <c r="N508" s="183"/>
      <c r="O508" s="183"/>
      <c r="P508" s="183"/>
      <c r="Q508" s="183"/>
      <c r="R508" s="183"/>
      <c r="S508" s="183"/>
      <c r="T508" s="183"/>
      <c r="U508" s="183"/>
      <c r="V508" s="183"/>
      <c r="W508" s="183"/>
      <c r="X508" s="183"/>
      <c r="Y508" s="183"/>
      <c r="Z508" s="183"/>
    </row>
    <row r="509" ht="15.75" customHeight="1">
      <c r="A509" s="183"/>
      <c r="B509" s="183"/>
      <c r="C509" s="183"/>
      <c r="D509" s="183"/>
      <c r="E509" s="184"/>
      <c r="F509" s="183"/>
      <c r="G509" s="183"/>
      <c r="H509" s="183"/>
      <c r="I509" s="183"/>
      <c r="J509" s="183"/>
      <c r="K509" s="183"/>
      <c r="L509" s="183"/>
      <c r="M509" s="183"/>
      <c r="N509" s="183"/>
      <c r="O509" s="183"/>
      <c r="P509" s="183"/>
      <c r="Q509" s="183"/>
      <c r="R509" s="183"/>
      <c r="S509" s="183"/>
      <c r="T509" s="183"/>
      <c r="U509" s="183"/>
      <c r="V509" s="183"/>
      <c r="W509" s="183"/>
      <c r="X509" s="183"/>
      <c r="Y509" s="183"/>
      <c r="Z509" s="183"/>
    </row>
    <row r="510" ht="15.75" customHeight="1">
      <c r="A510" s="183"/>
      <c r="B510" s="183"/>
      <c r="C510" s="183"/>
      <c r="D510" s="183"/>
      <c r="E510" s="184"/>
      <c r="F510" s="183"/>
      <c r="G510" s="183"/>
      <c r="H510" s="183"/>
      <c r="I510" s="183"/>
      <c r="J510" s="183"/>
      <c r="K510" s="183"/>
      <c r="L510" s="183"/>
      <c r="M510" s="183"/>
      <c r="N510" s="183"/>
      <c r="O510" s="183"/>
      <c r="P510" s="183"/>
      <c r="Q510" s="183"/>
      <c r="R510" s="183"/>
      <c r="S510" s="183"/>
      <c r="T510" s="183"/>
      <c r="U510" s="183"/>
      <c r="V510" s="183"/>
      <c r="W510" s="183"/>
      <c r="X510" s="183"/>
      <c r="Y510" s="183"/>
      <c r="Z510" s="183"/>
    </row>
    <row r="511" ht="15.75" customHeight="1">
      <c r="A511" s="183"/>
      <c r="B511" s="183"/>
      <c r="C511" s="183"/>
      <c r="D511" s="183"/>
      <c r="E511" s="184"/>
      <c r="F511" s="183"/>
      <c r="G511" s="183"/>
      <c r="H511" s="183"/>
      <c r="I511" s="183"/>
      <c r="J511" s="183"/>
      <c r="K511" s="183"/>
      <c r="L511" s="183"/>
      <c r="M511" s="183"/>
      <c r="N511" s="183"/>
      <c r="O511" s="183"/>
      <c r="P511" s="183"/>
      <c r="Q511" s="183"/>
      <c r="R511" s="183"/>
      <c r="S511" s="183"/>
      <c r="T511" s="183"/>
      <c r="U511" s="183"/>
      <c r="V511" s="183"/>
      <c r="W511" s="183"/>
      <c r="X511" s="183"/>
      <c r="Y511" s="183"/>
      <c r="Z511" s="183"/>
    </row>
    <row r="512" ht="15.75" customHeight="1">
      <c r="A512" s="183"/>
      <c r="B512" s="183"/>
      <c r="C512" s="183"/>
      <c r="D512" s="183"/>
      <c r="E512" s="184"/>
      <c r="F512" s="183"/>
      <c r="G512" s="183"/>
      <c r="H512" s="183"/>
      <c r="I512" s="183"/>
      <c r="J512" s="183"/>
      <c r="K512" s="183"/>
      <c r="L512" s="183"/>
      <c r="M512" s="183"/>
      <c r="N512" s="183"/>
      <c r="O512" s="183"/>
      <c r="P512" s="183"/>
      <c r="Q512" s="183"/>
      <c r="R512" s="183"/>
      <c r="S512" s="183"/>
      <c r="T512" s="183"/>
      <c r="U512" s="183"/>
      <c r="V512" s="183"/>
      <c r="W512" s="183"/>
      <c r="X512" s="183"/>
      <c r="Y512" s="183"/>
      <c r="Z512" s="183"/>
    </row>
    <row r="513" ht="15.75" customHeight="1">
      <c r="A513" s="183"/>
      <c r="B513" s="183"/>
      <c r="C513" s="183"/>
      <c r="D513" s="183"/>
      <c r="E513" s="184"/>
      <c r="F513" s="183"/>
      <c r="G513" s="183"/>
      <c r="H513" s="183"/>
      <c r="I513" s="183"/>
      <c r="J513" s="183"/>
      <c r="K513" s="183"/>
      <c r="L513" s="183"/>
      <c r="M513" s="183"/>
      <c r="N513" s="183"/>
      <c r="O513" s="183"/>
      <c r="P513" s="183"/>
      <c r="Q513" s="183"/>
      <c r="R513" s="183"/>
      <c r="S513" s="183"/>
      <c r="T513" s="183"/>
      <c r="U513" s="183"/>
      <c r="V513" s="183"/>
      <c r="W513" s="183"/>
      <c r="X513" s="183"/>
      <c r="Y513" s="183"/>
      <c r="Z513" s="183"/>
    </row>
    <row r="514" ht="15.75" customHeight="1">
      <c r="A514" s="183"/>
      <c r="B514" s="183"/>
      <c r="C514" s="183"/>
      <c r="D514" s="183"/>
      <c r="E514" s="184"/>
      <c r="F514" s="183"/>
      <c r="G514" s="183"/>
      <c r="H514" s="183"/>
      <c r="I514" s="183"/>
      <c r="J514" s="183"/>
      <c r="K514" s="183"/>
      <c r="L514" s="183"/>
      <c r="M514" s="183"/>
      <c r="N514" s="183"/>
      <c r="O514" s="183"/>
      <c r="P514" s="183"/>
      <c r="Q514" s="183"/>
      <c r="R514" s="183"/>
      <c r="S514" s="183"/>
      <c r="T514" s="183"/>
      <c r="U514" s="183"/>
      <c r="V514" s="183"/>
      <c r="W514" s="183"/>
      <c r="X514" s="183"/>
      <c r="Y514" s="183"/>
      <c r="Z514" s="183"/>
    </row>
    <row r="515" ht="15.75" customHeight="1">
      <c r="A515" s="183"/>
      <c r="B515" s="183"/>
      <c r="C515" s="183"/>
      <c r="D515" s="183"/>
      <c r="E515" s="184"/>
      <c r="F515" s="183"/>
      <c r="G515" s="183"/>
      <c r="H515" s="183"/>
      <c r="I515" s="183"/>
      <c r="J515" s="183"/>
      <c r="K515" s="183"/>
      <c r="L515" s="183"/>
      <c r="M515" s="183"/>
      <c r="N515" s="183"/>
      <c r="O515" s="183"/>
      <c r="P515" s="183"/>
      <c r="Q515" s="183"/>
      <c r="R515" s="183"/>
      <c r="S515" s="183"/>
      <c r="T515" s="183"/>
      <c r="U515" s="183"/>
      <c r="V515" s="183"/>
      <c r="W515" s="183"/>
      <c r="X515" s="183"/>
      <c r="Y515" s="183"/>
      <c r="Z515" s="183"/>
    </row>
    <row r="516" ht="15.75" customHeight="1">
      <c r="A516" s="183"/>
      <c r="B516" s="183"/>
      <c r="C516" s="183"/>
      <c r="D516" s="183"/>
      <c r="E516" s="184"/>
      <c r="F516" s="183"/>
      <c r="G516" s="183"/>
      <c r="H516" s="183"/>
      <c r="I516" s="183"/>
      <c r="J516" s="183"/>
      <c r="K516" s="183"/>
      <c r="L516" s="183"/>
      <c r="M516" s="183"/>
      <c r="N516" s="183"/>
      <c r="O516" s="183"/>
      <c r="P516" s="183"/>
      <c r="Q516" s="183"/>
      <c r="R516" s="183"/>
      <c r="S516" s="183"/>
      <c r="T516" s="183"/>
      <c r="U516" s="183"/>
      <c r="V516" s="183"/>
      <c r="W516" s="183"/>
      <c r="X516" s="183"/>
      <c r="Y516" s="183"/>
      <c r="Z516" s="183"/>
    </row>
    <row r="517" ht="15.75" customHeight="1">
      <c r="A517" s="183"/>
      <c r="B517" s="183"/>
      <c r="C517" s="183"/>
      <c r="D517" s="183"/>
      <c r="E517" s="184"/>
      <c r="F517" s="183"/>
      <c r="G517" s="183"/>
      <c r="H517" s="183"/>
      <c r="I517" s="183"/>
      <c r="J517" s="183"/>
      <c r="K517" s="183"/>
      <c r="L517" s="183"/>
      <c r="M517" s="183"/>
      <c r="N517" s="183"/>
      <c r="O517" s="183"/>
      <c r="P517" s="183"/>
      <c r="Q517" s="183"/>
      <c r="R517" s="183"/>
      <c r="S517" s="183"/>
      <c r="T517" s="183"/>
      <c r="U517" s="183"/>
      <c r="V517" s="183"/>
      <c r="W517" s="183"/>
      <c r="X517" s="183"/>
      <c r="Y517" s="183"/>
      <c r="Z517" s="183"/>
    </row>
    <row r="518" ht="15.75" customHeight="1">
      <c r="A518" s="183"/>
      <c r="B518" s="183"/>
      <c r="C518" s="183"/>
      <c r="D518" s="183"/>
      <c r="E518" s="184"/>
      <c r="F518" s="183"/>
      <c r="G518" s="183"/>
      <c r="H518" s="183"/>
      <c r="I518" s="183"/>
      <c r="J518" s="183"/>
      <c r="K518" s="183"/>
      <c r="L518" s="183"/>
      <c r="M518" s="183"/>
      <c r="N518" s="183"/>
      <c r="O518" s="183"/>
      <c r="P518" s="183"/>
      <c r="Q518" s="183"/>
      <c r="R518" s="183"/>
      <c r="S518" s="183"/>
      <c r="T518" s="183"/>
      <c r="U518" s="183"/>
      <c r="V518" s="183"/>
      <c r="W518" s="183"/>
      <c r="X518" s="183"/>
      <c r="Y518" s="183"/>
      <c r="Z518" s="183"/>
    </row>
    <row r="519" ht="15.75" customHeight="1">
      <c r="A519" s="183"/>
      <c r="B519" s="183"/>
      <c r="C519" s="183"/>
      <c r="D519" s="183"/>
      <c r="E519" s="184"/>
      <c r="F519" s="183"/>
      <c r="G519" s="183"/>
      <c r="H519" s="183"/>
      <c r="I519" s="183"/>
      <c r="J519" s="183"/>
      <c r="K519" s="183"/>
      <c r="L519" s="183"/>
      <c r="M519" s="183"/>
      <c r="N519" s="183"/>
      <c r="O519" s="183"/>
      <c r="P519" s="183"/>
      <c r="Q519" s="183"/>
      <c r="R519" s="183"/>
      <c r="S519" s="183"/>
      <c r="T519" s="183"/>
      <c r="U519" s="183"/>
      <c r="V519" s="183"/>
      <c r="W519" s="183"/>
      <c r="X519" s="183"/>
      <c r="Y519" s="183"/>
      <c r="Z519" s="183"/>
    </row>
    <row r="520" ht="15.75" customHeight="1">
      <c r="A520" s="183"/>
      <c r="B520" s="183"/>
      <c r="C520" s="183"/>
      <c r="D520" s="183"/>
      <c r="E520" s="184"/>
      <c r="F520" s="183"/>
      <c r="G520" s="183"/>
      <c r="H520" s="183"/>
      <c r="I520" s="183"/>
      <c r="J520" s="183"/>
      <c r="K520" s="183"/>
      <c r="L520" s="183"/>
      <c r="M520" s="183"/>
      <c r="N520" s="183"/>
      <c r="O520" s="183"/>
      <c r="P520" s="183"/>
      <c r="Q520" s="183"/>
      <c r="R520" s="183"/>
      <c r="S520" s="183"/>
      <c r="T520" s="183"/>
      <c r="U520" s="183"/>
      <c r="V520" s="183"/>
      <c r="W520" s="183"/>
      <c r="X520" s="183"/>
      <c r="Y520" s="183"/>
      <c r="Z520" s="183"/>
    </row>
    <row r="521" ht="15.75" customHeight="1">
      <c r="A521" s="183"/>
      <c r="B521" s="183"/>
      <c r="C521" s="183"/>
      <c r="D521" s="183"/>
      <c r="E521" s="184"/>
      <c r="F521" s="183"/>
      <c r="G521" s="183"/>
      <c r="H521" s="183"/>
      <c r="I521" s="183"/>
      <c r="J521" s="183"/>
      <c r="K521" s="183"/>
      <c r="L521" s="183"/>
      <c r="M521" s="183"/>
      <c r="N521" s="183"/>
      <c r="O521" s="183"/>
      <c r="P521" s="183"/>
      <c r="Q521" s="183"/>
      <c r="R521" s="183"/>
      <c r="S521" s="183"/>
      <c r="T521" s="183"/>
      <c r="U521" s="183"/>
      <c r="V521" s="183"/>
      <c r="W521" s="183"/>
      <c r="X521" s="183"/>
      <c r="Y521" s="183"/>
      <c r="Z521" s="183"/>
    </row>
    <row r="522" ht="15.75" customHeight="1">
      <c r="A522" s="183"/>
      <c r="B522" s="183"/>
      <c r="C522" s="183"/>
      <c r="D522" s="183"/>
      <c r="E522" s="184"/>
      <c r="F522" s="183"/>
      <c r="G522" s="183"/>
      <c r="H522" s="183"/>
      <c r="I522" s="183"/>
      <c r="J522" s="183"/>
      <c r="K522" s="183"/>
      <c r="L522" s="183"/>
      <c r="M522" s="183"/>
      <c r="N522" s="183"/>
      <c r="O522" s="183"/>
      <c r="P522" s="183"/>
      <c r="Q522" s="183"/>
      <c r="R522" s="183"/>
      <c r="S522" s="183"/>
      <c r="T522" s="183"/>
      <c r="U522" s="183"/>
      <c r="V522" s="183"/>
      <c r="W522" s="183"/>
      <c r="X522" s="183"/>
      <c r="Y522" s="183"/>
      <c r="Z522" s="183"/>
    </row>
    <row r="523" ht="15.75" customHeight="1">
      <c r="A523" s="183"/>
      <c r="B523" s="183"/>
      <c r="C523" s="183"/>
      <c r="D523" s="183"/>
      <c r="E523" s="184"/>
      <c r="F523" s="183"/>
      <c r="G523" s="183"/>
      <c r="H523" s="183"/>
      <c r="I523" s="183"/>
      <c r="J523" s="183"/>
      <c r="K523" s="183"/>
      <c r="L523" s="183"/>
      <c r="M523" s="183"/>
      <c r="N523" s="183"/>
      <c r="O523" s="183"/>
      <c r="P523" s="183"/>
      <c r="Q523" s="183"/>
      <c r="R523" s="183"/>
      <c r="S523" s="183"/>
      <c r="T523" s="183"/>
      <c r="U523" s="183"/>
      <c r="V523" s="183"/>
      <c r="W523" s="183"/>
      <c r="X523" s="183"/>
      <c r="Y523" s="183"/>
      <c r="Z523" s="183"/>
    </row>
    <row r="524" ht="15.75" customHeight="1">
      <c r="A524" s="183"/>
      <c r="B524" s="183"/>
      <c r="C524" s="183"/>
      <c r="D524" s="183"/>
      <c r="E524" s="184"/>
      <c r="F524" s="183"/>
      <c r="G524" s="183"/>
      <c r="H524" s="183"/>
      <c r="I524" s="183"/>
      <c r="J524" s="183"/>
      <c r="K524" s="183"/>
      <c r="L524" s="183"/>
      <c r="M524" s="183"/>
      <c r="N524" s="183"/>
      <c r="O524" s="183"/>
      <c r="P524" s="183"/>
      <c r="Q524" s="183"/>
      <c r="R524" s="183"/>
      <c r="S524" s="183"/>
      <c r="T524" s="183"/>
      <c r="U524" s="183"/>
      <c r="V524" s="183"/>
      <c r="W524" s="183"/>
      <c r="X524" s="183"/>
      <c r="Y524" s="183"/>
      <c r="Z524" s="183"/>
    </row>
    <row r="525" ht="15.75" customHeight="1">
      <c r="A525" s="183"/>
      <c r="B525" s="183"/>
      <c r="C525" s="183"/>
      <c r="D525" s="183"/>
      <c r="E525" s="184"/>
      <c r="F525" s="183"/>
      <c r="G525" s="183"/>
      <c r="H525" s="183"/>
      <c r="I525" s="183"/>
      <c r="J525" s="183"/>
      <c r="K525" s="183"/>
      <c r="L525" s="183"/>
      <c r="M525" s="183"/>
      <c r="N525" s="183"/>
      <c r="O525" s="183"/>
      <c r="P525" s="183"/>
      <c r="Q525" s="183"/>
      <c r="R525" s="183"/>
      <c r="S525" s="183"/>
      <c r="T525" s="183"/>
      <c r="U525" s="183"/>
      <c r="V525" s="183"/>
      <c r="W525" s="183"/>
      <c r="X525" s="183"/>
      <c r="Y525" s="183"/>
      <c r="Z525" s="183"/>
    </row>
    <row r="526" ht="15.75" customHeight="1">
      <c r="A526" s="183"/>
      <c r="B526" s="183"/>
      <c r="C526" s="183"/>
      <c r="D526" s="183"/>
      <c r="E526" s="184"/>
      <c r="F526" s="183"/>
      <c r="G526" s="183"/>
      <c r="H526" s="183"/>
      <c r="I526" s="183"/>
      <c r="J526" s="183"/>
      <c r="K526" s="183"/>
      <c r="L526" s="183"/>
      <c r="M526" s="183"/>
      <c r="N526" s="183"/>
      <c r="O526" s="183"/>
      <c r="P526" s="183"/>
      <c r="Q526" s="183"/>
      <c r="R526" s="183"/>
      <c r="S526" s="183"/>
      <c r="T526" s="183"/>
      <c r="U526" s="183"/>
      <c r="V526" s="183"/>
      <c r="W526" s="183"/>
      <c r="X526" s="183"/>
      <c r="Y526" s="183"/>
      <c r="Z526" s="183"/>
    </row>
    <row r="527" ht="15.75" customHeight="1">
      <c r="A527" s="183"/>
      <c r="B527" s="183"/>
      <c r="C527" s="183"/>
      <c r="D527" s="183"/>
      <c r="E527" s="184"/>
      <c r="F527" s="183"/>
      <c r="G527" s="183"/>
      <c r="H527" s="183"/>
      <c r="I527" s="183"/>
      <c r="J527" s="183"/>
      <c r="K527" s="183"/>
      <c r="L527" s="183"/>
      <c r="M527" s="183"/>
      <c r="N527" s="183"/>
      <c r="O527" s="183"/>
      <c r="P527" s="183"/>
      <c r="Q527" s="183"/>
      <c r="R527" s="183"/>
      <c r="S527" s="183"/>
      <c r="T527" s="183"/>
      <c r="U527" s="183"/>
      <c r="V527" s="183"/>
      <c r="W527" s="183"/>
      <c r="X527" s="183"/>
      <c r="Y527" s="183"/>
      <c r="Z527" s="183"/>
    </row>
    <row r="528" ht="15.75" customHeight="1">
      <c r="A528" s="183"/>
      <c r="B528" s="183"/>
      <c r="C528" s="183"/>
      <c r="D528" s="183"/>
      <c r="E528" s="184"/>
      <c r="F528" s="183"/>
      <c r="G528" s="183"/>
      <c r="H528" s="183"/>
      <c r="I528" s="183"/>
      <c r="J528" s="183"/>
      <c r="K528" s="183"/>
      <c r="L528" s="183"/>
      <c r="M528" s="183"/>
      <c r="N528" s="183"/>
      <c r="O528" s="183"/>
      <c r="P528" s="183"/>
      <c r="Q528" s="183"/>
      <c r="R528" s="183"/>
      <c r="S528" s="183"/>
      <c r="T528" s="183"/>
      <c r="U528" s="183"/>
      <c r="V528" s="183"/>
      <c r="W528" s="183"/>
      <c r="X528" s="183"/>
      <c r="Y528" s="183"/>
      <c r="Z528" s="183"/>
    </row>
    <row r="529" ht="15.75" customHeight="1">
      <c r="A529" s="183"/>
      <c r="B529" s="183"/>
      <c r="C529" s="183"/>
      <c r="D529" s="183"/>
      <c r="E529" s="184"/>
      <c r="F529" s="183"/>
      <c r="G529" s="183"/>
      <c r="H529" s="183"/>
      <c r="I529" s="183"/>
      <c r="J529" s="183"/>
      <c r="K529" s="183"/>
      <c r="L529" s="183"/>
      <c r="M529" s="183"/>
      <c r="N529" s="183"/>
      <c r="O529" s="183"/>
      <c r="P529" s="183"/>
      <c r="Q529" s="183"/>
      <c r="R529" s="183"/>
      <c r="S529" s="183"/>
      <c r="T529" s="183"/>
      <c r="U529" s="183"/>
      <c r="V529" s="183"/>
      <c r="W529" s="183"/>
      <c r="X529" s="183"/>
      <c r="Y529" s="183"/>
      <c r="Z529" s="183"/>
    </row>
    <row r="530" ht="15.75" customHeight="1">
      <c r="A530" s="183"/>
      <c r="B530" s="183"/>
      <c r="C530" s="183"/>
      <c r="D530" s="183"/>
      <c r="E530" s="184"/>
      <c r="F530" s="183"/>
      <c r="G530" s="183"/>
      <c r="H530" s="183"/>
      <c r="I530" s="183"/>
      <c r="J530" s="183"/>
      <c r="K530" s="183"/>
      <c r="L530" s="183"/>
      <c r="M530" s="183"/>
      <c r="N530" s="183"/>
      <c r="O530" s="183"/>
      <c r="P530" s="183"/>
      <c r="Q530" s="183"/>
      <c r="R530" s="183"/>
      <c r="S530" s="183"/>
      <c r="T530" s="183"/>
      <c r="U530" s="183"/>
      <c r="V530" s="183"/>
      <c r="W530" s="183"/>
      <c r="X530" s="183"/>
      <c r="Y530" s="183"/>
      <c r="Z530" s="183"/>
    </row>
    <row r="531" ht="15.75" customHeight="1">
      <c r="A531" s="183"/>
      <c r="B531" s="183"/>
      <c r="C531" s="183"/>
      <c r="D531" s="183"/>
      <c r="E531" s="184"/>
      <c r="F531" s="183"/>
      <c r="G531" s="183"/>
      <c r="H531" s="183"/>
      <c r="I531" s="183"/>
      <c r="J531" s="183"/>
      <c r="K531" s="183"/>
      <c r="L531" s="183"/>
      <c r="M531" s="183"/>
      <c r="N531" s="183"/>
      <c r="O531" s="183"/>
      <c r="P531" s="183"/>
      <c r="Q531" s="183"/>
      <c r="R531" s="183"/>
      <c r="S531" s="183"/>
      <c r="T531" s="183"/>
      <c r="U531" s="183"/>
      <c r="V531" s="183"/>
      <c r="W531" s="183"/>
      <c r="X531" s="183"/>
      <c r="Y531" s="183"/>
      <c r="Z531" s="183"/>
    </row>
    <row r="532" ht="15.75" customHeight="1">
      <c r="A532" s="183"/>
      <c r="B532" s="183"/>
      <c r="C532" s="183"/>
      <c r="D532" s="183"/>
      <c r="E532" s="184"/>
      <c r="F532" s="183"/>
      <c r="G532" s="183"/>
      <c r="H532" s="183"/>
      <c r="I532" s="183"/>
      <c r="J532" s="183"/>
      <c r="K532" s="183"/>
      <c r="L532" s="183"/>
      <c r="M532" s="183"/>
      <c r="N532" s="183"/>
      <c r="O532" s="183"/>
      <c r="P532" s="183"/>
      <c r="Q532" s="183"/>
      <c r="R532" s="183"/>
      <c r="S532" s="183"/>
      <c r="T532" s="183"/>
      <c r="U532" s="183"/>
      <c r="V532" s="183"/>
      <c r="W532" s="183"/>
      <c r="X532" s="183"/>
      <c r="Y532" s="183"/>
      <c r="Z532" s="183"/>
    </row>
    <row r="533" ht="15.75" customHeight="1">
      <c r="A533" s="183"/>
      <c r="B533" s="183"/>
      <c r="C533" s="183"/>
      <c r="D533" s="183"/>
      <c r="E533" s="184"/>
      <c r="F533" s="183"/>
      <c r="G533" s="183"/>
      <c r="H533" s="183"/>
      <c r="I533" s="183"/>
      <c r="J533" s="183"/>
      <c r="K533" s="183"/>
      <c r="L533" s="183"/>
      <c r="M533" s="183"/>
      <c r="N533" s="183"/>
      <c r="O533" s="183"/>
      <c r="P533" s="183"/>
      <c r="Q533" s="183"/>
      <c r="R533" s="183"/>
      <c r="S533" s="183"/>
      <c r="T533" s="183"/>
      <c r="U533" s="183"/>
      <c r="V533" s="183"/>
      <c r="W533" s="183"/>
      <c r="X533" s="183"/>
      <c r="Y533" s="183"/>
      <c r="Z533" s="183"/>
    </row>
    <row r="534" ht="15.75" customHeight="1">
      <c r="A534" s="183"/>
      <c r="B534" s="183"/>
      <c r="C534" s="183"/>
      <c r="D534" s="183"/>
      <c r="E534" s="184"/>
      <c r="F534" s="183"/>
      <c r="G534" s="183"/>
      <c r="H534" s="183"/>
      <c r="I534" s="183"/>
      <c r="J534" s="183"/>
      <c r="K534" s="183"/>
      <c r="L534" s="183"/>
      <c r="M534" s="183"/>
      <c r="N534" s="183"/>
      <c r="O534" s="183"/>
      <c r="P534" s="183"/>
      <c r="Q534" s="183"/>
      <c r="R534" s="183"/>
      <c r="S534" s="183"/>
      <c r="T534" s="183"/>
      <c r="U534" s="183"/>
      <c r="V534" s="183"/>
      <c r="W534" s="183"/>
      <c r="X534" s="183"/>
      <c r="Y534" s="183"/>
      <c r="Z534" s="183"/>
    </row>
    <row r="535" ht="15.75" customHeight="1">
      <c r="A535" s="183"/>
      <c r="B535" s="183"/>
      <c r="C535" s="183"/>
      <c r="D535" s="183"/>
      <c r="E535" s="184"/>
      <c r="F535" s="183"/>
      <c r="G535" s="183"/>
      <c r="H535" s="183"/>
      <c r="I535" s="183"/>
      <c r="J535" s="183"/>
      <c r="K535" s="183"/>
      <c r="L535" s="183"/>
      <c r="M535" s="183"/>
      <c r="N535" s="183"/>
      <c r="O535" s="183"/>
      <c r="P535" s="183"/>
      <c r="Q535" s="183"/>
      <c r="R535" s="183"/>
      <c r="S535" s="183"/>
      <c r="T535" s="183"/>
      <c r="U535" s="183"/>
      <c r="V535" s="183"/>
      <c r="W535" s="183"/>
      <c r="X535" s="183"/>
      <c r="Y535" s="183"/>
      <c r="Z535" s="183"/>
    </row>
    <row r="536" ht="15.75" customHeight="1">
      <c r="A536" s="183"/>
      <c r="B536" s="183"/>
      <c r="C536" s="183"/>
      <c r="D536" s="183"/>
      <c r="E536" s="184"/>
      <c r="F536" s="183"/>
      <c r="G536" s="183"/>
      <c r="H536" s="183"/>
      <c r="I536" s="183"/>
      <c r="J536" s="183"/>
      <c r="K536" s="183"/>
      <c r="L536" s="183"/>
      <c r="M536" s="183"/>
      <c r="N536" s="183"/>
      <c r="O536" s="183"/>
      <c r="P536" s="183"/>
      <c r="Q536" s="183"/>
      <c r="R536" s="183"/>
      <c r="S536" s="183"/>
      <c r="T536" s="183"/>
      <c r="U536" s="183"/>
      <c r="V536" s="183"/>
      <c r="W536" s="183"/>
      <c r="X536" s="183"/>
      <c r="Y536" s="183"/>
      <c r="Z536" s="183"/>
    </row>
    <row r="537" ht="15.75" customHeight="1">
      <c r="A537" s="183"/>
      <c r="B537" s="183"/>
      <c r="C537" s="183"/>
      <c r="D537" s="183"/>
      <c r="E537" s="184"/>
      <c r="F537" s="183"/>
      <c r="G537" s="183"/>
      <c r="H537" s="183"/>
      <c r="I537" s="183"/>
      <c r="J537" s="183"/>
      <c r="K537" s="183"/>
      <c r="L537" s="183"/>
      <c r="M537" s="183"/>
      <c r="N537" s="183"/>
      <c r="O537" s="183"/>
      <c r="P537" s="183"/>
      <c r="Q537" s="183"/>
      <c r="R537" s="183"/>
      <c r="S537" s="183"/>
      <c r="T537" s="183"/>
      <c r="U537" s="183"/>
      <c r="V537" s="183"/>
      <c r="W537" s="183"/>
      <c r="X537" s="183"/>
      <c r="Y537" s="183"/>
      <c r="Z537" s="183"/>
    </row>
    <row r="538" ht="15.75" customHeight="1">
      <c r="A538" s="183"/>
      <c r="B538" s="183"/>
      <c r="C538" s="183"/>
      <c r="D538" s="183"/>
      <c r="E538" s="184"/>
      <c r="F538" s="183"/>
      <c r="G538" s="183"/>
      <c r="H538" s="183"/>
      <c r="I538" s="183"/>
      <c r="J538" s="183"/>
      <c r="K538" s="183"/>
      <c r="L538" s="183"/>
      <c r="M538" s="183"/>
      <c r="N538" s="183"/>
      <c r="O538" s="183"/>
      <c r="P538" s="183"/>
      <c r="Q538" s="183"/>
      <c r="R538" s="183"/>
      <c r="S538" s="183"/>
      <c r="T538" s="183"/>
      <c r="U538" s="183"/>
      <c r="V538" s="183"/>
      <c r="W538" s="183"/>
      <c r="X538" s="183"/>
      <c r="Y538" s="183"/>
      <c r="Z538" s="183"/>
    </row>
    <row r="539" ht="15.75" customHeight="1">
      <c r="A539" s="183"/>
      <c r="B539" s="183"/>
      <c r="C539" s="183"/>
      <c r="D539" s="183"/>
      <c r="E539" s="184"/>
      <c r="F539" s="183"/>
      <c r="G539" s="183"/>
      <c r="H539" s="183"/>
      <c r="I539" s="183"/>
      <c r="J539" s="183"/>
      <c r="K539" s="183"/>
      <c r="L539" s="183"/>
      <c r="M539" s="183"/>
      <c r="N539" s="183"/>
      <c r="O539" s="183"/>
      <c r="P539" s="183"/>
      <c r="Q539" s="183"/>
      <c r="R539" s="183"/>
      <c r="S539" s="183"/>
      <c r="T539" s="183"/>
      <c r="U539" s="183"/>
      <c r="V539" s="183"/>
      <c r="W539" s="183"/>
      <c r="X539" s="183"/>
      <c r="Y539" s="183"/>
      <c r="Z539" s="183"/>
    </row>
    <row r="540" ht="15.75" customHeight="1">
      <c r="A540" s="183"/>
      <c r="B540" s="183"/>
      <c r="C540" s="183"/>
      <c r="D540" s="183"/>
      <c r="E540" s="184"/>
      <c r="F540" s="183"/>
      <c r="G540" s="183"/>
      <c r="H540" s="183"/>
      <c r="I540" s="183"/>
      <c r="J540" s="183"/>
      <c r="K540" s="183"/>
      <c r="L540" s="183"/>
      <c r="M540" s="183"/>
      <c r="N540" s="183"/>
      <c r="O540" s="183"/>
      <c r="P540" s="183"/>
      <c r="Q540" s="183"/>
      <c r="R540" s="183"/>
      <c r="S540" s="183"/>
      <c r="T540" s="183"/>
      <c r="U540" s="183"/>
      <c r="V540" s="183"/>
      <c r="W540" s="183"/>
      <c r="X540" s="183"/>
      <c r="Y540" s="183"/>
      <c r="Z540" s="183"/>
    </row>
    <row r="541" ht="15.75" customHeight="1">
      <c r="A541" s="183"/>
      <c r="B541" s="183"/>
      <c r="C541" s="183"/>
      <c r="D541" s="183"/>
      <c r="E541" s="184"/>
      <c r="F541" s="183"/>
      <c r="G541" s="183"/>
      <c r="H541" s="183"/>
      <c r="I541" s="183"/>
      <c r="J541" s="183"/>
      <c r="K541" s="183"/>
      <c r="L541" s="183"/>
      <c r="M541" s="183"/>
      <c r="N541" s="183"/>
      <c r="O541" s="183"/>
      <c r="P541" s="183"/>
      <c r="Q541" s="183"/>
      <c r="R541" s="183"/>
      <c r="S541" s="183"/>
      <c r="T541" s="183"/>
      <c r="U541" s="183"/>
      <c r="V541" s="183"/>
      <c r="W541" s="183"/>
      <c r="X541" s="183"/>
      <c r="Y541" s="183"/>
      <c r="Z541" s="183"/>
    </row>
    <row r="542" ht="15.75" customHeight="1">
      <c r="A542" s="183"/>
      <c r="B542" s="183"/>
      <c r="C542" s="183"/>
      <c r="D542" s="183"/>
      <c r="E542" s="184"/>
      <c r="F542" s="183"/>
      <c r="G542" s="183"/>
      <c r="H542" s="183"/>
      <c r="I542" s="183"/>
      <c r="J542" s="183"/>
      <c r="K542" s="183"/>
      <c r="L542" s="183"/>
      <c r="M542" s="183"/>
      <c r="N542" s="183"/>
      <c r="O542" s="183"/>
      <c r="P542" s="183"/>
      <c r="Q542" s="183"/>
      <c r="R542" s="183"/>
      <c r="S542" s="183"/>
      <c r="T542" s="183"/>
      <c r="U542" s="183"/>
      <c r="V542" s="183"/>
      <c r="W542" s="183"/>
      <c r="X542" s="183"/>
      <c r="Y542" s="183"/>
      <c r="Z542" s="183"/>
    </row>
    <row r="543" ht="15.75" customHeight="1">
      <c r="A543" s="183"/>
      <c r="B543" s="183"/>
      <c r="C543" s="183"/>
      <c r="D543" s="183"/>
      <c r="E543" s="184"/>
      <c r="F543" s="183"/>
      <c r="G543" s="183"/>
      <c r="H543" s="183"/>
      <c r="I543" s="183"/>
      <c r="J543" s="183"/>
      <c r="K543" s="183"/>
      <c r="L543" s="183"/>
      <c r="M543" s="183"/>
      <c r="N543" s="183"/>
      <c r="O543" s="183"/>
      <c r="P543" s="183"/>
      <c r="Q543" s="183"/>
      <c r="R543" s="183"/>
      <c r="S543" s="183"/>
      <c r="T543" s="183"/>
      <c r="U543" s="183"/>
      <c r="V543" s="183"/>
      <c r="W543" s="183"/>
      <c r="X543" s="183"/>
      <c r="Y543" s="183"/>
      <c r="Z543" s="183"/>
    </row>
    <row r="544" ht="15.75" customHeight="1">
      <c r="A544" s="183"/>
      <c r="B544" s="183"/>
      <c r="C544" s="183"/>
      <c r="D544" s="183"/>
      <c r="E544" s="184"/>
      <c r="F544" s="183"/>
      <c r="G544" s="183"/>
      <c r="H544" s="183"/>
      <c r="I544" s="183"/>
      <c r="J544" s="183"/>
      <c r="K544" s="183"/>
      <c r="L544" s="183"/>
      <c r="M544" s="183"/>
      <c r="N544" s="183"/>
      <c r="O544" s="183"/>
      <c r="P544" s="183"/>
      <c r="Q544" s="183"/>
      <c r="R544" s="183"/>
      <c r="S544" s="183"/>
      <c r="T544" s="183"/>
      <c r="U544" s="183"/>
      <c r="V544" s="183"/>
      <c r="W544" s="183"/>
      <c r="X544" s="183"/>
      <c r="Y544" s="183"/>
      <c r="Z544" s="183"/>
    </row>
    <row r="545" ht="15.75" customHeight="1">
      <c r="A545" s="183"/>
      <c r="B545" s="183"/>
      <c r="C545" s="183"/>
      <c r="D545" s="183"/>
      <c r="E545" s="184"/>
      <c r="F545" s="183"/>
      <c r="G545" s="183"/>
      <c r="H545" s="183"/>
      <c r="I545" s="183"/>
      <c r="J545" s="183"/>
      <c r="K545" s="183"/>
      <c r="L545" s="183"/>
      <c r="M545" s="183"/>
      <c r="N545" s="183"/>
      <c r="O545" s="183"/>
      <c r="P545" s="183"/>
      <c r="Q545" s="183"/>
      <c r="R545" s="183"/>
      <c r="S545" s="183"/>
      <c r="T545" s="183"/>
      <c r="U545" s="183"/>
      <c r="V545" s="183"/>
      <c r="W545" s="183"/>
      <c r="X545" s="183"/>
      <c r="Y545" s="183"/>
      <c r="Z545" s="183"/>
    </row>
    <row r="546" ht="15.75" customHeight="1">
      <c r="A546" s="183"/>
      <c r="B546" s="183"/>
      <c r="C546" s="183"/>
      <c r="D546" s="183"/>
      <c r="E546" s="184"/>
      <c r="F546" s="183"/>
      <c r="G546" s="183"/>
      <c r="H546" s="183"/>
      <c r="I546" s="183"/>
      <c r="J546" s="183"/>
      <c r="K546" s="183"/>
      <c r="L546" s="183"/>
      <c r="M546" s="183"/>
      <c r="N546" s="183"/>
      <c r="O546" s="183"/>
      <c r="P546" s="183"/>
      <c r="Q546" s="183"/>
      <c r="R546" s="183"/>
      <c r="S546" s="183"/>
      <c r="T546" s="183"/>
      <c r="U546" s="183"/>
      <c r="V546" s="183"/>
      <c r="W546" s="183"/>
      <c r="X546" s="183"/>
      <c r="Y546" s="183"/>
      <c r="Z546" s="183"/>
    </row>
    <row r="547" ht="15.75" customHeight="1">
      <c r="A547" s="183"/>
      <c r="B547" s="183"/>
      <c r="C547" s="183"/>
      <c r="D547" s="183"/>
      <c r="E547" s="184"/>
      <c r="F547" s="183"/>
      <c r="G547" s="183"/>
      <c r="H547" s="183"/>
      <c r="I547" s="183"/>
      <c r="J547" s="183"/>
      <c r="K547" s="183"/>
      <c r="L547" s="183"/>
      <c r="M547" s="183"/>
      <c r="N547" s="183"/>
      <c r="O547" s="183"/>
      <c r="P547" s="183"/>
      <c r="Q547" s="183"/>
      <c r="R547" s="183"/>
      <c r="S547" s="183"/>
      <c r="T547" s="183"/>
      <c r="U547" s="183"/>
      <c r="V547" s="183"/>
      <c r="W547" s="183"/>
      <c r="X547" s="183"/>
      <c r="Y547" s="183"/>
      <c r="Z547" s="183"/>
    </row>
    <row r="548" ht="15.75" customHeight="1">
      <c r="A548" s="183"/>
      <c r="B548" s="183"/>
      <c r="C548" s="183"/>
      <c r="D548" s="183"/>
      <c r="E548" s="184"/>
      <c r="F548" s="183"/>
      <c r="G548" s="183"/>
      <c r="H548" s="183"/>
      <c r="I548" s="183"/>
      <c r="J548" s="183"/>
      <c r="K548" s="183"/>
      <c r="L548" s="183"/>
      <c r="M548" s="183"/>
      <c r="N548" s="183"/>
      <c r="O548" s="183"/>
      <c r="P548" s="183"/>
      <c r="Q548" s="183"/>
      <c r="R548" s="183"/>
      <c r="S548" s="183"/>
      <c r="T548" s="183"/>
      <c r="U548" s="183"/>
      <c r="V548" s="183"/>
      <c r="W548" s="183"/>
      <c r="X548" s="183"/>
      <c r="Y548" s="183"/>
      <c r="Z548" s="183"/>
    </row>
    <row r="549" ht="15.75" customHeight="1">
      <c r="A549" s="183"/>
      <c r="B549" s="183"/>
      <c r="C549" s="183"/>
      <c r="D549" s="183"/>
      <c r="E549" s="184"/>
      <c r="F549" s="183"/>
      <c r="G549" s="183"/>
      <c r="H549" s="183"/>
      <c r="I549" s="183"/>
      <c r="J549" s="183"/>
      <c r="K549" s="183"/>
      <c r="L549" s="183"/>
      <c r="M549" s="183"/>
      <c r="N549" s="183"/>
      <c r="O549" s="183"/>
      <c r="P549" s="183"/>
      <c r="Q549" s="183"/>
      <c r="R549" s="183"/>
      <c r="S549" s="183"/>
      <c r="T549" s="183"/>
      <c r="U549" s="183"/>
      <c r="V549" s="183"/>
      <c r="W549" s="183"/>
      <c r="X549" s="183"/>
      <c r="Y549" s="183"/>
      <c r="Z549" s="183"/>
    </row>
    <row r="550" ht="15.75" customHeight="1">
      <c r="A550" s="183"/>
      <c r="B550" s="183"/>
      <c r="C550" s="183"/>
      <c r="D550" s="183"/>
      <c r="E550" s="184"/>
      <c r="F550" s="183"/>
      <c r="G550" s="183"/>
      <c r="H550" s="183"/>
      <c r="I550" s="183"/>
      <c r="J550" s="183"/>
      <c r="K550" s="183"/>
      <c r="L550" s="183"/>
      <c r="M550" s="183"/>
      <c r="N550" s="183"/>
      <c r="O550" s="183"/>
      <c r="P550" s="183"/>
      <c r="Q550" s="183"/>
      <c r="R550" s="183"/>
      <c r="S550" s="183"/>
      <c r="T550" s="183"/>
      <c r="U550" s="183"/>
      <c r="V550" s="183"/>
      <c r="W550" s="183"/>
      <c r="X550" s="183"/>
      <c r="Y550" s="183"/>
      <c r="Z550" s="183"/>
    </row>
    <row r="551" ht="15.75" customHeight="1">
      <c r="A551" s="183"/>
      <c r="B551" s="183"/>
      <c r="C551" s="183"/>
      <c r="D551" s="183"/>
      <c r="E551" s="184"/>
      <c r="F551" s="183"/>
      <c r="G551" s="183"/>
      <c r="H551" s="183"/>
      <c r="I551" s="183"/>
      <c r="J551" s="183"/>
      <c r="K551" s="183"/>
      <c r="L551" s="183"/>
      <c r="M551" s="183"/>
      <c r="N551" s="183"/>
      <c r="O551" s="183"/>
      <c r="P551" s="183"/>
      <c r="Q551" s="183"/>
      <c r="R551" s="183"/>
      <c r="S551" s="183"/>
      <c r="T551" s="183"/>
      <c r="U551" s="183"/>
      <c r="V551" s="183"/>
      <c r="W551" s="183"/>
      <c r="X551" s="183"/>
      <c r="Y551" s="183"/>
      <c r="Z551" s="183"/>
    </row>
    <row r="552" ht="15.75" customHeight="1">
      <c r="A552" s="183"/>
      <c r="B552" s="183"/>
      <c r="C552" s="183"/>
      <c r="D552" s="183"/>
      <c r="E552" s="184"/>
      <c r="F552" s="183"/>
      <c r="G552" s="183"/>
      <c r="H552" s="183"/>
      <c r="I552" s="183"/>
      <c r="J552" s="183"/>
      <c r="K552" s="183"/>
      <c r="L552" s="183"/>
      <c r="M552" s="183"/>
      <c r="N552" s="183"/>
      <c r="O552" s="183"/>
      <c r="P552" s="183"/>
      <c r="Q552" s="183"/>
      <c r="R552" s="183"/>
      <c r="S552" s="183"/>
      <c r="T552" s="183"/>
      <c r="U552" s="183"/>
      <c r="V552" s="183"/>
      <c r="W552" s="183"/>
      <c r="X552" s="183"/>
      <c r="Y552" s="183"/>
      <c r="Z552" s="183"/>
    </row>
    <row r="553" ht="15.75" customHeight="1">
      <c r="A553" s="183"/>
      <c r="B553" s="183"/>
      <c r="C553" s="183"/>
      <c r="D553" s="183"/>
      <c r="E553" s="184"/>
      <c r="F553" s="183"/>
      <c r="G553" s="183"/>
      <c r="H553" s="183"/>
      <c r="I553" s="183"/>
      <c r="J553" s="183"/>
      <c r="K553" s="183"/>
      <c r="L553" s="183"/>
      <c r="M553" s="183"/>
      <c r="N553" s="183"/>
      <c r="O553" s="183"/>
      <c r="P553" s="183"/>
      <c r="Q553" s="183"/>
      <c r="R553" s="183"/>
      <c r="S553" s="183"/>
      <c r="T553" s="183"/>
      <c r="U553" s="183"/>
      <c r="V553" s="183"/>
      <c r="W553" s="183"/>
      <c r="X553" s="183"/>
      <c r="Y553" s="183"/>
      <c r="Z553" s="183"/>
    </row>
    <row r="554" ht="15.75" customHeight="1">
      <c r="A554" s="183"/>
      <c r="B554" s="183"/>
      <c r="C554" s="183"/>
      <c r="D554" s="183"/>
      <c r="E554" s="184"/>
      <c r="F554" s="183"/>
      <c r="G554" s="183"/>
      <c r="H554" s="183"/>
      <c r="I554" s="183"/>
      <c r="J554" s="183"/>
      <c r="K554" s="183"/>
      <c r="L554" s="183"/>
      <c r="M554" s="183"/>
      <c r="N554" s="183"/>
      <c r="O554" s="183"/>
      <c r="P554" s="183"/>
      <c r="Q554" s="183"/>
      <c r="R554" s="183"/>
      <c r="S554" s="183"/>
      <c r="T554" s="183"/>
      <c r="U554" s="183"/>
      <c r="V554" s="183"/>
      <c r="W554" s="183"/>
      <c r="X554" s="183"/>
      <c r="Y554" s="183"/>
      <c r="Z554" s="183"/>
    </row>
    <row r="555" ht="15.75" customHeight="1">
      <c r="A555" s="183"/>
      <c r="B555" s="183"/>
      <c r="C555" s="183"/>
      <c r="D555" s="183"/>
      <c r="E555" s="184"/>
      <c r="F555" s="183"/>
      <c r="G555" s="183"/>
      <c r="H555" s="183"/>
      <c r="I555" s="183"/>
      <c r="J555" s="183"/>
      <c r="K555" s="183"/>
      <c r="L555" s="183"/>
      <c r="M555" s="183"/>
      <c r="N555" s="183"/>
      <c r="O555" s="183"/>
      <c r="P555" s="183"/>
      <c r="Q555" s="183"/>
      <c r="R555" s="183"/>
      <c r="S555" s="183"/>
      <c r="T555" s="183"/>
      <c r="U555" s="183"/>
      <c r="V555" s="183"/>
      <c r="W555" s="183"/>
      <c r="X555" s="183"/>
      <c r="Y555" s="183"/>
      <c r="Z555" s="183"/>
    </row>
    <row r="556" ht="15.75" customHeight="1">
      <c r="A556" s="183"/>
      <c r="B556" s="183"/>
      <c r="C556" s="183"/>
      <c r="D556" s="183"/>
      <c r="E556" s="184"/>
      <c r="F556" s="183"/>
      <c r="G556" s="183"/>
      <c r="H556" s="183"/>
      <c r="I556" s="183"/>
      <c r="J556" s="183"/>
      <c r="K556" s="183"/>
      <c r="L556" s="183"/>
      <c r="M556" s="183"/>
      <c r="N556" s="183"/>
      <c r="O556" s="183"/>
      <c r="P556" s="183"/>
      <c r="Q556" s="183"/>
      <c r="R556" s="183"/>
      <c r="S556" s="183"/>
      <c r="T556" s="183"/>
      <c r="U556" s="183"/>
      <c r="V556" s="183"/>
      <c r="W556" s="183"/>
      <c r="X556" s="183"/>
      <c r="Y556" s="183"/>
      <c r="Z556" s="183"/>
    </row>
    <row r="557" ht="15.75" customHeight="1">
      <c r="A557" s="183"/>
      <c r="B557" s="183"/>
      <c r="C557" s="183"/>
      <c r="D557" s="183"/>
      <c r="E557" s="184"/>
      <c r="F557" s="183"/>
      <c r="G557" s="183"/>
      <c r="H557" s="183"/>
      <c r="I557" s="183"/>
      <c r="J557" s="183"/>
      <c r="K557" s="183"/>
      <c r="L557" s="183"/>
      <c r="M557" s="183"/>
      <c r="N557" s="183"/>
      <c r="O557" s="183"/>
      <c r="P557" s="183"/>
      <c r="Q557" s="183"/>
      <c r="R557" s="183"/>
      <c r="S557" s="183"/>
      <c r="T557" s="183"/>
      <c r="U557" s="183"/>
      <c r="V557" s="183"/>
      <c r="W557" s="183"/>
      <c r="X557" s="183"/>
      <c r="Y557" s="183"/>
      <c r="Z557" s="183"/>
    </row>
    <row r="558" ht="15.75" customHeight="1">
      <c r="A558" s="183"/>
      <c r="B558" s="183"/>
      <c r="C558" s="183"/>
      <c r="D558" s="183"/>
      <c r="E558" s="184"/>
      <c r="F558" s="183"/>
      <c r="G558" s="183"/>
      <c r="H558" s="183"/>
      <c r="I558" s="183"/>
      <c r="J558" s="183"/>
      <c r="K558" s="183"/>
      <c r="L558" s="183"/>
      <c r="M558" s="183"/>
      <c r="N558" s="183"/>
      <c r="O558" s="183"/>
      <c r="P558" s="183"/>
      <c r="Q558" s="183"/>
      <c r="R558" s="183"/>
      <c r="S558" s="183"/>
      <c r="T558" s="183"/>
      <c r="U558" s="183"/>
      <c r="V558" s="183"/>
      <c r="W558" s="183"/>
      <c r="X558" s="183"/>
      <c r="Y558" s="183"/>
      <c r="Z558" s="183"/>
    </row>
    <row r="559" ht="15.75" customHeight="1">
      <c r="A559" s="183"/>
      <c r="B559" s="183"/>
      <c r="C559" s="183"/>
      <c r="D559" s="183"/>
      <c r="E559" s="184"/>
      <c r="F559" s="183"/>
      <c r="G559" s="183"/>
      <c r="H559" s="183"/>
      <c r="I559" s="183"/>
      <c r="J559" s="183"/>
      <c r="K559" s="183"/>
      <c r="L559" s="183"/>
      <c r="M559" s="183"/>
      <c r="N559" s="183"/>
      <c r="O559" s="183"/>
      <c r="P559" s="183"/>
      <c r="Q559" s="183"/>
      <c r="R559" s="183"/>
      <c r="S559" s="183"/>
      <c r="T559" s="183"/>
      <c r="U559" s="183"/>
      <c r="V559" s="183"/>
      <c r="W559" s="183"/>
      <c r="X559" s="183"/>
      <c r="Y559" s="183"/>
      <c r="Z559" s="183"/>
    </row>
    <row r="560" ht="15.75" customHeight="1">
      <c r="A560" s="183"/>
      <c r="B560" s="183"/>
      <c r="C560" s="183"/>
      <c r="D560" s="183"/>
      <c r="E560" s="184"/>
      <c r="F560" s="183"/>
      <c r="G560" s="183"/>
      <c r="H560" s="183"/>
      <c r="I560" s="183"/>
      <c r="J560" s="183"/>
      <c r="K560" s="183"/>
      <c r="L560" s="183"/>
      <c r="M560" s="183"/>
      <c r="N560" s="183"/>
      <c r="O560" s="183"/>
      <c r="P560" s="183"/>
      <c r="Q560" s="183"/>
      <c r="R560" s="183"/>
      <c r="S560" s="183"/>
      <c r="T560" s="183"/>
      <c r="U560" s="183"/>
      <c r="V560" s="183"/>
      <c r="W560" s="183"/>
      <c r="X560" s="183"/>
      <c r="Y560" s="183"/>
      <c r="Z560" s="183"/>
    </row>
    <row r="561" ht="15.75" customHeight="1">
      <c r="A561" s="183"/>
      <c r="B561" s="183"/>
      <c r="C561" s="183"/>
      <c r="D561" s="183"/>
      <c r="E561" s="184"/>
      <c r="F561" s="183"/>
      <c r="G561" s="183"/>
      <c r="H561" s="183"/>
      <c r="I561" s="183"/>
      <c r="J561" s="183"/>
      <c r="K561" s="183"/>
      <c r="L561" s="183"/>
      <c r="M561" s="183"/>
      <c r="N561" s="183"/>
      <c r="O561" s="183"/>
      <c r="P561" s="183"/>
      <c r="Q561" s="183"/>
      <c r="R561" s="183"/>
      <c r="S561" s="183"/>
      <c r="T561" s="183"/>
      <c r="U561" s="183"/>
      <c r="V561" s="183"/>
      <c r="W561" s="183"/>
      <c r="X561" s="183"/>
      <c r="Y561" s="183"/>
      <c r="Z561" s="183"/>
    </row>
    <row r="562" ht="15.75" customHeight="1">
      <c r="A562" s="183"/>
      <c r="B562" s="183"/>
      <c r="C562" s="183"/>
      <c r="D562" s="183"/>
      <c r="E562" s="184"/>
      <c r="F562" s="183"/>
      <c r="G562" s="183"/>
      <c r="H562" s="183"/>
      <c r="I562" s="183"/>
      <c r="J562" s="183"/>
      <c r="K562" s="183"/>
      <c r="L562" s="183"/>
      <c r="M562" s="183"/>
      <c r="N562" s="183"/>
      <c r="O562" s="183"/>
      <c r="P562" s="183"/>
      <c r="Q562" s="183"/>
      <c r="R562" s="183"/>
      <c r="S562" s="183"/>
      <c r="T562" s="183"/>
      <c r="U562" s="183"/>
      <c r="V562" s="183"/>
      <c r="W562" s="183"/>
      <c r="X562" s="183"/>
      <c r="Y562" s="183"/>
      <c r="Z562" s="183"/>
    </row>
    <row r="563" ht="15.75" customHeight="1">
      <c r="A563" s="183"/>
      <c r="B563" s="183"/>
      <c r="C563" s="183"/>
      <c r="D563" s="183"/>
      <c r="E563" s="184"/>
      <c r="F563" s="183"/>
      <c r="G563" s="183"/>
      <c r="H563" s="183"/>
      <c r="I563" s="183"/>
      <c r="J563" s="183"/>
      <c r="K563" s="183"/>
      <c r="L563" s="183"/>
      <c r="M563" s="183"/>
      <c r="N563" s="183"/>
      <c r="O563" s="183"/>
      <c r="P563" s="183"/>
      <c r="Q563" s="183"/>
      <c r="R563" s="183"/>
      <c r="S563" s="183"/>
      <c r="T563" s="183"/>
      <c r="U563" s="183"/>
      <c r="V563" s="183"/>
      <c r="W563" s="183"/>
      <c r="X563" s="183"/>
      <c r="Y563" s="183"/>
      <c r="Z563" s="183"/>
    </row>
    <row r="564" ht="15.75" customHeight="1">
      <c r="A564" s="183"/>
      <c r="B564" s="183"/>
      <c r="C564" s="183"/>
      <c r="D564" s="183"/>
      <c r="E564" s="184"/>
      <c r="F564" s="183"/>
      <c r="G564" s="183"/>
      <c r="H564" s="183"/>
      <c r="I564" s="183"/>
      <c r="J564" s="183"/>
      <c r="K564" s="183"/>
      <c r="L564" s="183"/>
      <c r="M564" s="183"/>
      <c r="N564" s="183"/>
      <c r="O564" s="183"/>
      <c r="P564" s="183"/>
      <c r="Q564" s="183"/>
      <c r="R564" s="183"/>
      <c r="S564" s="183"/>
      <c r="T564" s="183"/>
      <c r="U564" s="183"/>
      <c r="V564" s="183"/>
      <c r="W564" s="183"/>
      <c r="X564" s="183"/>
      <c r="Y564" s="183"/>
      <c r="Z564" s="183"/>
    </row>
    <row r="565" ht="15.75" customHeight="1">
      <c r="A565" s="183"/>
      <c r="B565" s="183"/>
      <c r="C565" s="183"/>
      <c r="D565" s="183"/>
      <c r="E565" s="184"/>
      <c r="F565" s="183"/>
      <c r="G565" s="183"/>
      <c r="H565" s="183"/>
      <c r="I565" s="183"/>
      <c r="J565" s="183"/>
      <c r="K565" s="183"/>
      <c r="L565" s="183"/>
      <c r="M565" s="183"/>
      <c r="N565" s="183"/>
      <c r="O565" s="183"/>
      <c r="P565" s="183"/>
      <c r="Q565" s="183"/>
      <c r="R565" s="183"/>
      <c r="S565" s="183"/>
      <c r="T565" s="183"/>
      <c r="U565" s="183"/>
      <c r="V565" s="183"/>
      <c r="W565" s="183"/>
      <c r="X565" s="183"/>
      <c r="Y565" s="183"/>
      <c r="Z565" s="183"/>
    </row>
    <row r="566" ht="15.75" customHeight="1">
      <c r="A566" s="183"/>
      <c r="B566" s="183"/>
      <c r="C566" s="183"/>
      <c r="D566" s="183"/>
      <c r="E566" s="184"/>
      <c r="F566" s="183"/>
      <c r="G566" s="183"/>
      <c r="H566" s="183"/>
      <c r="I566" s="183"/>
      <c r="J566" s="183"/>
      <c r="K566" s="183"/>
      <c r="L566" s="183"/>
      <c r="M566" s="183"/>
      <c r="N566" s="183"/>
      <c r="O566" s="183"/>
      <c r="P566" s="183"/>
      <c r="Q566" s="183"/>
      <c r="R566" s="183"/>
      <c r="S566" s="183"/>
      <c r="T566" s="183"/>
      <c r="U566" s="183"/>
      <c r="V566" s="183"/>
      <c r="W566" s="183"/>
      <c r="X566" s="183"/>
      <c r="Y566" s="183"/>
      <c r="Z566" s="183"/>
    </row>
    <row r="567" ht="15.75" customHeight="1">
      <c r="A567" s="183"/>
      <c r="B567" s="183"/>
      <c r="C567" s="183"/>
      <c r="D567" s="183"/>
      <c r="E567" s="184"/>
      <c r="F567" s="183"/>
      <c r="G567" s="183"/>
      <c r="H567" s="183"/>
      <c r="I567" s="183"/>
      <c r="J567" s="183"/>
      <c r="K567" s="183"/>
      <c r="L567" s="183"/>
      <c r="M567" s="183"/>
      <c r="N567" s="183"/>
      <c r="O567" s="183"/>
      <c r="P567" s="183"/>
      <c r="Q567" s="183"/>
      <c r="R567" s="183"/>
      <c r="S567" s="183"/>
      <c r="T567" s="183"/>
      <c r="U567" s="183"/>
      <c r="V567" s="183"/>
      <c r="W567" s="183"/>
      <c r="X567" s="183"/>
      <c r="Y567" s="183"/>
      <c r="Z567" s="183"/>
    </row>
    <row r="568" ht="15.75" customHeight="1">
      <c r="A568" s="183"/>
      <c r="B568" s="183"/>
      <c r="C568" s="183"/>
      <c r="D568" s="183"/>
      <c r="E568" s="184"/>
      <c r="F568" s="183"/>
      <c r="G568" s="183"/>
      <c r="H568" s="183"/>
      <c r="I568" s="183"/>
      <c r="J568" s="183"/>
      <c r="K568" s="183"/>
      <c r="L568" s="183"/>
      <c r="M568" s="183"/>
      <c r="N568" s="183"/>
      <c r="O568" s="183"/>
      <c r="P568" s="183"/>
      <c r="Q568" s="183"/>
      <c r="R568" s="183"/>
      <c r="S568" s="183"/>
      <c r="T568" s="183"/>
      <c r="U568" s="183"/>
      <c r="V568" s="183"/>
      <c r="W568" s="183"/>
      <c r="X568" s="183"/>
      <c r="Y568" s="183"/>
      <c r="Z568" s="183"/>
    </row>
    <row r="569" ht="15.75" customHeight="1">
      <c r="A569" s="183"/>
      <c r="B569" s="183"/>
      <c r="C569" s="183"/>
      <c r="D569" s="183"/>
      <c r="E569" s="184"/>
      <c r="F569" s="183"/>
      <c r="G569" s="183"/>
      <c r="H569" s="183"/>
      <c r="I569" s="183"/>
      <c r="J569" s="183"/>
      <c r="K569" s="183"/>
      <c r="L569" s="183"/>
      <c r="M569" s="183"/>
      <c r="N569" s="183"/>
      <c r="O569" s="183"/>
      <c r="P569" s="183"/>
      <c r="Q569" s="183"/>
      <c r="R569" s="183"/>
      <c r="S569" s="183"/>
      <c r="T569" s="183"/>
      <c r="U569" s="183"/>
      <c r="V569" s="183"/>
      <c r="W569" s="183"/>
      <c r="X569" s="183"/>
      <c r="Y569" s="183"/>
      <c r="Z569" s="183"/>
    </row>
    <row r="570" ht="15.75" customHeight="1">
      <c r="A570" s="183"/>
      <c r="B570" s="183"/>
      <c r="C570" s="183"/>
      <c r="D570" s="183"/>
      <c r="E570" s="184"/>
      <c r="F570" s="183"/>
      <c r="G570" s="183"/>
      <c r="H570" s="183"/>
      <c r="I570" s="183"/>
      <c r="J570" s="183"/>
      <c r="K570" s="183"/>
      <c r="L570" s="183"/>
      <c r="M570" s="183"/>
      <c r="N570" s="183"/>
      <c r="O570" s="183"/>
      <c r="P570" s="183"/>
      <c r="Q570" s="183"/>
      <c r="R570" s="183"/>
      <c r="S570" s="183"/>
      <c r="T570" s="183"/>
      <c r="U570" s="183"/>
      <c r="V570" s="183"/>
      <c r="W570" s="183"/>
      <c r="X570" s="183"/>
      <c r="Y570" s="183"/>
      <c r="Z570" s="183"/>
    </row>
    <row r="571" ht="15.75" customHeight="1">
      <c r="A571" s="183"/>
      <c r="B571" s="183"/>
      <c r="C571" s="183"/>
      <c r="D571" s="183"/>
      <c r="E571" s="184"/>
      <c r="F571" s="183"/>
      <c r="G571" s="183"/>
      <c r="H571" s="183"/>
      <c r="I571" s="183"/>
      <c r="J571" s="183"/>
      <c r="K571" s="183"/>
      <c r="L571" s="183"/>
      <c r="M571" s="183"/>
      <c r="N571" s="183"/>
      <c r="O571" s="183"/>
      <c r="P571" s="183"/>
      <c r="Q571" s="183"/>
      <c r="R571" s="183"/>
      <c r="S571" s="183"/>
      <c r="T571" s="183"/>
      <c r="U571" s="183"/>
      <c r="V571" s="183"/>
      <c r="W571" s="183"/>
      <c r="X571" s="183"/>
      <c r="Y571" s="183"/>
      <c r="Z571" s="183"/>
    </row>
    <row r="572" ht="15.75" customHeight="1">
      <c r="A572" s="183"/>
      <c r="B572" s="183"/>
      <c r="C572" s="183"/>
      <c r="D572" s="183"/>
      <c r="E572" s="184"/>
      <c r="F572" s="183"/>
      <c r="G572" s="183"/>
      <c r="H572" s="183"/>
      <c r="I572" s="183"/>
      <c r="J572" s="183"/>
      <c r="K572" s="183"/>
      <c r="L572" s="183"/>
      <c r="M572" s="183"/>
      <c r="N572" s="183"/>
      <c r="O572" s="183"/>
      <c r="P572" s="183"/>
      <c r="Q572" s="183"/>
      <c r="R572" s="183"/>
      <c r="S572" s="183"/>
      <c r="T572" s="183"/>
      <c r="U572" s="183"/>
      <c r="V572" s="183"/>
      <c r="W572" s="183"/>
      <c r="X572" s="183"/>
      <c r="Y572" s="183"/>
      <c r="Z572" s="183"/>
    </row>
    <row r="573" ht="15.75" customHeight="1">
      <c r="A573" s="183"/>
      <c r="B573" s="183"/>
      <c r="C573" s="183"/>
      <c r="D573" s="183"/>
      <c r="E573" s="184"/>
      <c r="F573" s="183"/>
      <c r="G573" s="183"/>
      <c r="H573" s="183"/>
      <c r="I573" s="183"/>
      <c r="J573" s="183"/>
      <c r="K573" s="183"/>
      <c r="L573" s="183"/>
      <c r="M573" s="183"/>
      <c r="N573" s="183"/>
      <c r="O573" s="183"/>
      <c r="P573" s="183"/>
      <c r="Q573" s="183"/>
      <c r="R573" s="183"/>
      <c r="S573" s="183"/>
      <c r="T573" s="183"/>
      <c r="U573" s="183"/>
      <c r="V573" s="183"/>
      <c r="W573" s="183"/>
      <c r="X573" s="183"/>
      <c r="Y573" s="183"/>
      <c r="Z573" s="183"/>
    </row>
    <row r="574" ht="15.75" customHeight="1">
      <c r="A574" s="183"/>
      <c r="B574" s="183"/>
      <c r="C574" s="183"/>
      <c r="D574" s="183"/>
      <c r="E574" s="184"/>
      <c r="F574" s="183"/>
      <c r="G574" s="183"/>
      <c r="H574" s="183"/>
      <c r="I574" s="183"/>
      <c r="J574" s="183"/>
      <c r="K574" s="183"/>
      <c r="L574" s="183"/>
      <c r="M574" s="183"/>
      <c r="N574" s="183"/>
      <c r="O574" s="183"/>
      <c r="P574" s="183"/>
      <c r="Q574" s="183"/>
      <c r="R574" s="183"/>
      <c r="S574" s="183"/>
      <c r="T574" s="183"/>
      <c r="U574" s="183"/>
      <c r="V574" s="183"/>
      <c r="W574" s="183"/>
      <c r="X574" s="183"/>
      <c r="Y574" s="183"/>
      <c r="Z574" s="183"/>
    </row>
    <row r="575" ht="15.75" customHeight="1">
      <c r="A575" s="183"/>
      <c r="B575" s="183"/>
      <c r="C575" s="183"/>
      <c r="D575" s="183"/>
      <c r="E575" s="184"/>
      <c r="F575" s="183"/>
      <c r="G575" s="183"/>
      <c r="H575" s="183"/>
      <c r="I575" s="183"/>
      <c r="J575" s="183"/>
      <c r="K575" s="183"/>
      <c r="L575" s="183"/>
      <c r="M575" s="183"/>
      <c r="N575" s="183"/>
      <c r="O575" s="183"/>
      <c r="P575" s="183"/>
      <c r="Q575" s="183"/>
      <c r="R575" s="183"/>
      <c r="S575" s="183"/>
      <c r="T575" s="183"/>
      <c r="U575" s="183"/>
      <c r="V575" s="183"/>
      <c r="W575" s="183"/>
      <c r="X575" s="183"/>
      <c r="Y575" s="183"/>
      <c r="Z575" s="183"/>
    </row>
    <row r="576" ht="15.75" customHeight="1">
      <c r="A576" s="183"/>
      <c r="B576" s="183"/>
      <c r="C576" s="183"/>
      <c r="D576" s="183"/>
      <c r="E576" s="184"/>
      <c r="F576" s="183"/>
      <c r="G576" s="183"/>
      <c r="H576" s="183"/>
      <c r="I576" s="183"/>
      <c r="J576" s="183"/>
      <c r="K576" s="183"/>
      <c r="L576" s="183"/>
      <c r="M576" s="183"/>
      <c r="N576" s="183"/>
      <c r="O576" s="183"/>
      <c r="P576" s="183"/>
      <c r="Q576" s="183"/>
      <c r="R576" s="183"/>
      <c r="S576" s="183"/>
      <c r="T576" s="183"/>
      <c r="U576" s="183"/>
      <c r="V576" s="183"/>
      <c r="W576" s="183"/>
      <c r="X576" s="183"/>
      <c r="Y576" s="183"/>
      <c r="Z576" s="183"/>
    </row>
    <row r="577" ht="15.75" customHeight="1">
      <c r="A577" s="183"/>
      <c r="B577" s="183"/>
      <c r="C577" s="183"/>
      <c r="D577" s="183"/>
      <c r="E577" s="184"/>
      <c r="F577" s="183"/>
      <c r="G577" s="183"/>
      <c r="H577" s="183"/>
      <c r="I577" s="183"/>
      <c r="J577" s="183"/>
      <c r="K577" s="183"/>
      <c r="L577" s="183"/>
      <c r="M577" s="183"/>
      <c r="N577" s="183"/>
      <c r="O577" s="183"/>
      <c r="P577" s="183"/>
      <c r="Q577" s="183"/>
      <c r="R577" s="183"/>
      <c r="S577" s="183"/>
      <c r="T577" s="183"/>
      <c r="U577" s="183"/>
      <c r="V577" s="183"/>
      <c r="W577" s="183"/>
      <c r="X577" s="183"/>
      <c r="Y577" s="183"/>
      <c r="Z577" s="183"/>
    </row>
    <row r="578" ht="15.75" customHeight="1">
      <c r="A578" s="183"/>
      <c r="B578" s="183"/>
      <c r="C578" s="183"/>
      <c r="D578" s="183"/>
      <c r="E578" s="184"/>
      <c r="F578" s="183"/>
      <c r="G578" s="183"/>
      <c r="H578" s="183"/>
      <c r="I578" s="183"/>
      <c r="J578" s="183"/>
      <c r="K578" s="183"/>
      <c r="L578" s="183"/>
      <c r="M578" s="183"/>
      <c r="N578" s="183"/>
      <c r="O578" s="183"/>
      <c r="P578" s="183"/>
      <c r="Q578" s="183"/>
      <c r="R578" s="183"/>
      <c r="S578" s="183"/>
      <c r="T578" s="183"/>
      <c r="U578" s="183"/>
      <c r="V578" s="183"/>
      <c r="W578" s="183"/>
      <c r="X578" s="183"/>
      <c r="Y578" s="183"/>
      <c r="Z578" s="183"/>
    </row>
    <row r="579" ht="15.75" customHeight="1">
      <c r="A579" s="183"/>
      <c r="B579" s="183"/>
      <c r="C579" s="183"/>
      <c r="D579" s="183"/>
      <c r="E579" s="184"/>
      <c r="F579" s="183"/>
      <c r="G579" s="183"/>
      <c r="H579" s="183"/>
      <c r="I579" s="183"/>
      <c r="J579" s="183"/>
      <c r="K579" s="183"/>
      <c r="L579" s="183"/>
      <c r="M579" s="183"/>
      <c r="N579" s="183"/>
      <c r="O579" s="183"/>
      <c r="P579" s="183"/>
      <c r="Q579" s="183"/>
      <c r="R579" s="183"/>
      <c r="S579" s="183"/>
      <c r="T579" s="183"/>
      <c r="U579" s="183"/>
      <c r="V579" s="183"/>
      <c r="W579" s="183"/>
      <c r="X579" s="183"/>
      <c r="Y579" s="183"/>
      <c r="Z579" s="183"/>
    </row>
    <row r="580" ht="15.75" customHeight="1">
      <c r="A580" s="183"/>
      <c r="B580" s="183"/>
      <c r="C580" s="183"/>
      <c r="D580" s="183"/>
      <c r="E580" s="184"/>
      <c r="F580" s="183"/>
      <c r="G580" s="183"/>
      <c r="H580" s="183"/>
      <c r="I580" s="183"/>
      <c r="J580" s="183"/>
      <c r="K580" s="183"/>
      <c r="L580" s="183"/>
      <c r="M580" s="183"/>
      <c r="N580" s="183"/>
      <c r="O580" s="183"/>
      <c r="P580" s="183"/>
      <c r="Q580" s="183"/>
      <c r="R580" s="183"/>
      <c r="S580" s="183"/>
      <c r="T580" s="183"/>
      <c r="U580" s="183"/>
      <c r="V580" s="183"/>
      <c r="W580" s="183"/>
      <c r="X580" s="183"/>
      <c r="Y580" s="183"/>
      <c r="Z580" s="183"/>
    </row>
    <row r="581" ht="15.75" customHeight="1">
      <c r="A581" s="183"/>
      <c r="B581" s="183"/>
      <c r="C581" s="183"/>
      <c r="D581" s="183"/>
      <c r="E581" s="184"/>
      <c r="F581" s="183"/>
      <c r="G581" s="183"/>
      <c r="H581" s="183"/>
      <c r="I581" s="183"/>
      <c r="J581" s="183"/>
      <c r="K581" s="183"/>
      <c r="L581" s="183"/>
      <c r="M581" s="183"/>
      <c r="N581" s="183"/>
      <c r="O581" s="183"/>
      <c r="P581" s="183"/>
      <c r="Q581" s="183"/>
      <c r="R581" s="183"/>
      <c r="S581" s="183"/>
      <c r="T581" s="183"/>
      <c r="U581" s="183"/>
      <c r="V581" s="183"/>
      <c r="W581" s="183"/>
      <c r="X581" s="183"/>
      <c r="Y581" s="183"/>
      <c r="Z581" s="183"/>
    </row>
    <row r="582" ht="15.75" customHeight="1">
      <c r="A582" s="183"/>
      <c r="B582" s="183"/>
      <c r="C582" s="183"/>
      <c r="D582" s="183"/>
      <c r="E582" s="184"/>
      <c r="F582" s="183"/>
      <c r="G582" s="183"/>
      <c r="H582" s="183"/>
      <c r="I582" s="183"/>
      <c r="J582" s="183"/>
      <c r="K582" s="183"/>
      <c r="L582" s="183"/>
      <c r="M582" s="183"/>
      <c r="N582" s="183"/>
      <c r="O582" s="183"/>
      <c r="P582" s="183"/>
      <c r="Q582" s="183"/>
      <c r="R582" s="183"/>
      <c r="S582" s="183"/>
      <c r="T582" s="183"/>
      <c r="U582" s="183"/>
      <c r="V582" s="183"/>
      <c r="W582" s="183"/>
      <c r="X582" s="183"/>
      <c r="Y582" s="183"/>
      <c r="Z582" s="183"/>
    </row>
    <row r="583" ht="15.75" customHeight="1">
      <c r="A583" s="183"/>
      <c r="B583" s="183"/>
      <c r="C583" s="183"/>
      <c r="D583" s="183"/>
      <c r="E583" s="184"/>
      <c r="F583" s="183"/>
      <c r="G583" s="183"/>
      <c r="H583" s="183"/>
      <c r="I583" s="183"/>
      <c r="J583" s="183"/>
      <c r="K583" s="183"/>
      <c r="L583" s="183"/>
      <c r="M583" s="183"/>
      <c r="N583" s="183"/>
      <c r="O583" s="183"/>
      <c r="P583" s="183"/>
      <c r="Q583" s="183"/>
      <c r="R583" s="183"/>
      <c r="S583" s="183"/>
      <c r="T583" s="183"/>
      <c r="U583" s="183"/>
      <c r="V583" s="183"/>
      <c r="W583" s="183"/>
      <c r="X583" s="183"/>
      <c r="Y583" s="183"/>
      <c r="Z583" s="183"/>
    </row>
    <row r="584" ht="15.75" customHeight="1">
      <c r="A584" s="183"/>
      <c r="B584" s="183"/>
      <c r="C584" s="183"/>
      <c r="D584" s="183"/>
      <c r="E584" s="184"/>
      <c r="F584" s="183"/>
      <c r="G584" s="183"/>
      <c r="H584" s="183"/>
      <c r="I584" s="183"/>
      <c r="J584" s="183"/>
      <c r="K584" s="183"/>
      <c r="L584" s="183"/>
      <c r="M584" s="183"/>
      <c r="N584" s="183"/>
      <c r="O584" s="183"/>
      <c r="P584" s="183"/>
      <c r="Q584" s="183"/>
      <c r="R584" s="183"/>
      <c r="S584" s="183"/>
      <c r="T584" s="183"/>
      <c r="U584" s="183"/>
      <c r="V584" s="183"/>
      <c r="W584" s="183"/>
      <c r="X584" s="183"/>
      <c r="Y584" s="183"/>
      <c r="Z584" s="183"/>
    </row>
    <row r="585" ht="15.75" customHeight="1">
      <c r="A585" s="183"/>
      <c r="B585" s="183"/>
      <c r="C585" s="183"/>
      <c r="D585" s="183"/>
      <c r="E585" s="184"/>
      <c r="F585" s="183"/>
      <c r="G585" s="183"/>
      <c r="H585" s="183"/>
      <c r="I585" s="183"/>
      <c r="J585" s="183"/>
      <c r="K585" s="183"/>
      <c r="L585" s="183"/>
      <c r="M585" s="183"/>
      <c r="N585" s="183"/>
      <c r="O585" s="183"/>
      <c r="P585" s="183"/>
      <c r="Q585" s="183"/>
      <c r="R585" s="183"/>
      <c r="S585" s="183"/>
      <c r="T585" s="183"/>
      <c r="U585" s="183"/>
      <c r="V585" s="183"/>
      <c r="W585" s="183"/>
      <c r="X585" s="183"/>
      <c r="Y585" s="183"/>
      <c r="Z585" s="183"/>
    </row>
    <row r="586" ht="15.75" customHeight="1">
      <c r="A586" s="183"/>
      <c r="B586" s="183"/>
      <c r="C586" s="183"/>
      <c r="D586" s="183"/>
      <c r="E586" s="184"/>
      <c r="F586" s="183"/>
      <c r="G586" s="183"/>
      <c r="H586" s="183"/>
      <c r="I586" s="183"/>
      <c r="J586" s="183"/>
      <c r="K586" s="183"/>
      <c r="L586" s="183"/>
      <c r="M586" s="183"/>
      <c r="N586" s="183"/>
      <c r="O586" s="183"/>
      <c r="P586" s="183"/>
      <c r="Q586" s="183"/>
      <c r="R586" s="183"/>
      <c r="S586" s="183"/>
      <c r="T586" s="183"/>
      <c r="U586" s="183"/>
      <c r="V586" s="183"/>
      <c r="W586" s="183"/>
      <c r="X586" s="183"/>
      <c r="Y586" s="183"/>
      <c r="Z586" s="183"/>
    </row>
    <row r="587" ht="15.75" customHeight="1">
      <c r="A587" s="183"/>
      <c r="B587" s="183"/>
      <c r="C587" s="183"/>
      <c r="D587" s="183"/>
      <c r="E587" s="184"/>
      <c r="F587" s="183"/>
      <c r="G587" s="183"/>
      <c r="H587" s="183"/>
      <c r="I587" s="183"/>
      <c r="J587" s="183"/>
      <c r="K587" s="183"/>
      <c r="L587" s="183"/>
      <c r="M587" s="183"/>
      <c r="N587" s="183"/>
      <c r="O587" s="183"/>
      <c r="P587" s="183"/>
      <c r="Q587" s="183"/>
      <c r="R587" s="183"/>
      <c r="S587" s="183"/>
      <c r="T587" s="183"/>
      <c r="U587" s="183"/>
      <c r="V587" s="183"/>
      <c r="W587" s="183"/>
      <c r="X587" s="183"/>
      <c r="Y587" s="183"/>
      <c r="Z587" s="183"/>
    </row>
    <row r="588" ht="15.75" customHeight="1">
      <c r="A588" s="183"/>
      <c r="B588" s="183"/>
      <c r="C588" s="183"/>
      <c r="D588" s="183"/>
      <c r="E588" s="184"/>
      <c r="F588" s="183"/>
      <c r="G588" s="183"/>
      <c r="H588" s="183"/>
      <c r="I588" s="183"/>
      <c r="J588" s="183"/>
      <c r="K588" s="183"/>
      <c r="L588" s="183"/>
      <c r="M588" s="183"/>
      <c r="N588" s="183"/>
      <c r="O588" s="183"/>
      <c r="P588" s="183"/>
      <c r="Q588" s="183"/>
      <c r="R588" s="183"/>
      <c r="S588" s="183"/>
      <c r="T588" s="183"/>
      <c r="U588" s="183"/>
      <c r="V588" s="183"/>
      <c r="W588" s="183"/>
      <c r="X588" s="183"/>
      <c r="Y588" s="183"/>
      <c r="Z588" s="183"/>
    </row>
    <row r="589" ht="15.75" customHeight="1">
      <c r="A589" s="183"/>
      <c r="B589" s="183"/>
      <c r="C589" s="183"/>
      <c r="D589" s="183"/>
      <c r="E589" s="184"/>
      <c r="F589" s="183"/>
      <c r="G589" s="183"/>
      <c r="H589" s="183"/>
      <c r="I589" s="183"/>
      <c r="J589" s="183"/>
      <c r="K589" s="183"/>
      <c r="L589" s="183"/>
      <c r="M589" s="183"/>
      <c r="N589" s="183"/>
      <c r="O589" s="183"/>
      <c r="P589" s="183"/>
      <c r="Q589" s="183"/>
      <c r="R589" s="183"/>
      <c r="S589" s="183"/>
      <c r="T589" s="183"/>
      <c r="U589" s="183"/>
      <c r="V589" s="183"/>
      <c r="W589" s="183"/>
      <c r="X589" s="183"/>
      <c r="Y589" s="183"/>
      <c r="Z589" s="183"/>
    </row>
    <row r="590" ht="15.75" customHeight="1">
      <c r="A590" s="183"/>
      <c r="B590" s="183"/>
      <c r="C590" s="183"/>
      <c r="D590" s="183"/>
      <c r="E590" s="184"/>
      <c r="F590" s="183"/>
      <c r="G590" s="183"/>
      <c r="H590" s="183"/>
      <c r="I590" s="183"/>
      <c r="J590" s="183"/>
      <c r="K590" s="183"/>
      <c r="L590" s="183"/>
      <c r="M590" s="183"/>
      <c r="N590" s="183"/>
      <c r="O590" s="183"/>
      <c r="P590" s="183"/>
      <c r="Q590" s="183"/>
      <c r="R590" s="183"/>
      <c r="S590" s="183"/>
      <c r="T590" s="183"/>
      <c r="U590" s="183"/>
      <c r="V590" s="183"/>
      <c r="W590" s="183"/>
      <c r="X590" s="183"/>
      <c r="Y590" s="183"/>
      <c r="Z590" s="183"/>
    </row>
    <row r="591" ht="15.75" customHeight="1">
      <c r="A591" s="183"/>
      <c r="B591" s="183"/>
      <c r="C591" s="183"/>
      <c r="D591" s="183"/>
      <c r="E591" s="184"/>
      <c r="F591" s="183"/>
      <c r="G591" s="183"/>
      <c r="H591" s="183"/>
      <c r="I591" s="183"/>
      <c r="J591" s="183"/>
      <c r="K591" s="183"/>
      <c r="L591" s="183"/>
      <c r="M591" s="183"/>
      <c r="N591" s="183"/>
      <c r="O591" s="183"/>
      <c r="P591" s="183"/>
      <c r="Q591" s="183"/>
      <c r="R591" s="183"/>
      <c r="S591" s="183"/>
      <c r="T591" s="183"/>
      <c r="U591" s="183"/>
      <c r="V591" s="183"/>
      <c r="W591" s="183"/>
      <c r="X591" s="183"/>
      <c r="Y591" s="183"/>
      <c r="Z591" s="183"/>
    </row>
    <row r="592" ht="15.75" customHeight="1">
      <c r="A592" s="183"/>
      <c r="B592" s="183"/>
      <c r="C592" s="183"/>
      <c r="D592" s="183"/>
      <c r="E592" s="184"/>
      <c r="F592" s="183"/>
      <c r="G592" s="183"/>
      <c r="H592" s="183"/>
      <c r="I592" s="183"/>
      <c r="J592" s="183"/>
      <c r="K592" s="183"/>
      <c r="L592" s="183"/>
      <c r="M592" s="183"/>
      <c r="N592" s="183"/>
      <c r="O592" s="183"/>
      <c r="P592" s="183"/>
      <c r="Q592" s="183"/>
      <c r="R592" s="183"/>
      <c r="S592" s="183"/>
      <c r="T592" s="183"/>
      <c r="U592" s="183"/>
      <c r="V592" s="183"/>
      <c r="W592" s="183"/>
      <c r="X592" s="183"/>
      <c r="Y592" s="183"/>
      <c r="Z592" s="183"/>
    </row>
    <row r="593" ht="15.75" customHeight="1">
      <c r="A593" s="183"/>
      <c r="B593" s="183"/>
      <c r="C593" s="183"/>
      <c r="D593" s="183"/>
      <c r="E593" s="184"/>
      <c r="F593" s="183"/>
      <c r="G593" s="183"/>
      <c r="H593" s="183"/>
      <c r="I593" s="183"/>
      <c r="J593" s="183"/>
      <c r="K593" s="183"/>
      <c r="L593" s="183"/>
      <c r="M593" s="183"/>
      <c r="N593" s="183"/>
      <c r="O593" s="183"/>
      <c r="P593" s="183"/>
      <c r="Q593" s="183"/>
      <c r="R593" s="183"/>
      <c r="S593" s="183"/>
      <c r="T593" s="183"/>
      <c r="U593" s="183"/>
      <c r="V593" s="183"/>
      <c r="W593" s="183"/>
      <c r="X593" s="183"/>
      <c r="Y593" s="183"/>
      <c r="Z593" s="183"/>
    </row>
    <row r="594" ht="15.75" customHeight="1">
      <c r="A594" s="183"/>
      <c r="B594" s="183"/>
      <c r="C594" s="183"/>
      <c r="D594" s="183"/>
      <c r="E594" s="184"/>
      <c r="F594" s="183"/>
      <c r="G594" s="183"/>
      <c r="H594" s="183"/>
      <c r="I594" s="183"/>
      <c r="J594" s="183"/>
      <c r="K594" s="183"/>
      <c r="L594" s="183"/>
      <c r="M594" s="183"/>
      <c r="N594" s="183"/>
      <c r="O594" s="183"/>
      <c r="P594" s="183"/>
      <c r="Q594" s="183"/>
      <c r="R594" s="183"/>
      <c r="S594" s="183"/>
      <c r="T594" s="183"/>
      <c r="U594" s="183"/>
      <c r="V594" s="183"/>
      <c r="W594" s="183"/>
      <c r="X594" s="183"/>
      <c r="Y594" s="183"/>
      <c r="Z594" s="183"/>
    </row>
    <row r="595" ht="15.75" customHeight="1">
      <c r="A595" s="183"/>
      <c r="B595" s="183"/>
      <c r="C595" s="183"/>
      <c r="D595" s="183"/>
      <c r="E595" s="184"/>
      <c r="F595" s="183"/>
      <c r="G595" s="183"/>
      <c r="H595" s="183"/>
      <c r="I595" s="183"/>
      <c r="J595" s="183"/>
      <c r="K595" s="183"/>
      <c r="L595" s="183"/>
      <c r="M595" s="183"/>
      <c r="N595" s="183"/>
      <c r="O595" s="183"/>
      <c r="P595" s="183"/>
      <c r="Q595" s="183"/>
      <c r="R595" s="183"/>
      <c r="S595" s="183"/>
      <c r="T595" s="183"/>
      <c r="U595" s="183"/>
      <c r="V595" s="183"/>
      <c r="W595" s="183"/>
      <c r="X595" s="183"/>
      <c r="Y595" s="183"/>
      <c r="Z595" s="183"/>
    </row>
    <row r="596" ht="15.75" customHeight="1">
      <c r="A596" s="183"/>
      <c r="B596" s="183"/>
      <c r="C596" s="183"/>
      <c r="D596" s="183"/>
      <c r="E596" s="184"/>
      <c r="F596" s="183"/>
      <c r="G596" s="183"/>
      <c r="H596" s="183"/>
      <c r="I596" s="183"/>
      <c r="J596" s="183"/>
      <c r="K596" s="183"/>
      <c r="L596" s="183"/>
      <c r="M596" s="183"/>
      <c r="N596" s="183"/>
      <c r="O596" s="183"/>
      <c r="P596" s="183"/>
      <c r="Q596" s="183"/>
      <c r="R596" s="183"/>
      <c r="S596" s="183"/>
      <c r="T596" s="183"/>
      <c r="U596" s="183"/>
      <c r="V596" s="183"/>
      <c r="W596" s="183"/>
      <c r="X596" s="183"/>
      <c r="Y596" s="183"/>
      <c r="Z596" s="183"/>
    </row>
    <row r="597" ht="15.75" customHeight="1">
      <c r="A597" s="183"/>
      <c r="B597" s="183"/>
      <c r="C597" s="183"/>
      <c r="D597" s="183"/>
      <c r="E597" s="184"/>
      <c r="F597" s="183"/>
      <c r="G597" s="183"/>
      <c r="H597" s="183"/>
      <c r="I597" s="183"/>
      <c r="J597" s="183"/>
      <c r="K597" s="183"/>
      <c r="L597" s="183"/>
      <c r="M597" s="183"/>
      <c r="N597" s="183"/>
      <c r="O597" s="183"/>
      <c r="P597" s="183"/>
      <c r="Q597" s="183"/>
      <c r="R597" s="183"/>
      <c r="S597" s="183"/>
      <c r="T597" s="183"/>
      <c r="U597" s="183"/>
      <c r="V597" s="183"/>
      <c r="W597" s="183"/>
      <c r="X597" s="183"/>
      <c r="Y597" s="183"/>
      <c r="Z597" s="183"/>
    </row>
    <row r="598" ht="15.75" customHeight="1">
      <c r="A598" s="183"/>
      <c r="B598" s="183"/>
      <c r="C598" s="183"/>
      <c r="D598" s="183"/>
      <c r="E598" s="184"/>
      <c r="F598" s="183"/>
      <c r="G598" s="183"/>
      <c r="H598" s="183"/>
      <c r="I598" s="183"/>
      <c r="J598" s="183"/>
      <c r="K598" s="183"/>
      <c r="L598" s="183"/>
      <c r="M598" s="183"/>
      <c r="N598" s="183"/>
      <c r="O598" s="183"/>
      <c r="P598" s="183"/>
      <c r="Q598" s="183"/>
      <c r="R598" s="183"/>
      <c r="S598" s="183"/>
      <c r="T598" s="183"/>
      <c r="U598" s="183"/>
      <c r="V598" s="183"/>
      <c r="W598" s="183"/>
      <c r="X598" s="183"/>
      <c r="Y598" s="183"/>
      <c r="Z598" s="183"/>
    </row>
    <row r="599" ht="15.75" customHeight="1">
      <c r="A599" s="183"/>
      <c r="B599" s="183"/>
      <c r="C599" s="183"/>
      <c r="D599" s="183"/>
      <c r="E599" s="184"/>
      <c r="F599" s="183"/>
      <c r="G599" s="183"/>
      <c r="H599" s="183"/>
      <c r="I599" s="183"/>
      <c r="J599" s="183"/>
      <c r="K599" s="183"/>
      <c r="L599" s="183"/>
      <c r="M599" s="183"/>
      <c r="N599" s="183"/>
      <c r="O599" s="183"/>
      <c r="P599" s="183"/>
      <c r="Q599" s="183"/>
      <c r="R599" s="183"/>
      <c r="S599" s="183"/>
      <c r="T599" s="183"/>
      <c r="U599" s="183"/>
      <c r="V599" s="183"/>
      <c r="W599" s="183"/>
      <c r="X599" s="183"/>
      <c r="Y599" s="183"/>
      <c r="Z599" s="183"/>
    </row>
    <row r="600" ht="15.75" customHeight="1">
      <c r="A600" s="183"/>
      <c r="B600" s="183"/>
      <c r="C600" s="183"/>
      <c r="D600" s="183"/>
      <c r="E600" s="184"/>
      <c r="F600" s="183"/>
      <c r="G600" s="183"/>
      <c r="H600" s="183"/>
      <c r="I600" s="183"/>
      <c r="J600" s="183"/>
      <c r="K600" s="183"/>
      <c r="L600" s="183"/>
      <c r="M600" s="183"/>
      <c r="N600" s="183"/>
      <c r="O600" s="183"/>
      <c r="P600" s="183"/>
      <c r="Q600" s="183"/>
      <c r="R600" s="183"/>
      <c r="S600" s="183"/>
      <c r="T600" s="183"/>
      <c r="U600" s="183"/>
      <c r="V600" s="183"/>
      <c r="W600" s="183"/>
      <c r="X600" s="183"/>
      <c r="Y600" s="183"/>
      <c r="Z600" s="183"/>
    </row>
    <row r="601" ht="15.75" customHeight="1">
      <c r="A601" s="183"/>
      <c r="B601" s="183"/>
      <c r="C601" s="183"/>
      <c r="D601" s="183"/>
      <c r="E601" s="184"/>
      <c r="F601" s="183"/>
      <c r="G601" s="183"/>
      <c r="H601" s="183"/>
      <c r="I601" s="183"/>
      <c r="J601" s="183"/>
      <c r="K601" s="183"/>
      <c r="L601" s="183"/>
      <c r="M601" s="183"/>
      <c r="N601" s="183"/>
      <c r="O601" s="183"/>
      <c r="P601" s="183"/>
      <c r="Q601" s="183"/>
      <c r="R601" s="183"/>
      <c r="S601" s="183"/>
      <c r="T601" s="183"/>
      <c r="U601" s="183"/>
      <c r="V601" s="183"/>
      <c r="W601" s="183"/>
      <c r="X601" s="183"/>
      <c r="Y601" s="183"/>
      <c r="Z601" s="183"/>
    </row>
    <row r="602" ht="15.75" customHeight="1">
      <c r="A602" s="183"/>
      <c r="B602" s="183"/>
      <c r="C602" s="183"/>
      <c r="D602" s="183"/>
      <c r="E602" s="184"/>
      <c r="F602" s="183"/>
      <c r="G602" s="183"/>
      <c r="H602" s="183"/>
      <c r="I602" s="183"/>
      <c r="J602" s="183"/>
      <c r="K602" s="183"/>
      <c r="L602" s="183"/>
      <c r="M602" s="183"/>
      <c r="N602" s="183"/>
      <c r="O602" s="183"/>
      <c r="P602" s="183"/>
      <c r="Q602" s="183"/>
      <c r="R602" s="183"/>
      <c r="S602" s="183"/>
      <c r="T602" s="183"/>
      <c r="U602" s="183"/>
      <c r="V602" s="183"/>
      <c r="W602" s="183"/>
      <c r="X602" s="183"/>
      <c r="Y602" s="183"/>
      <c r="Z602" s="183"/>
    </row>
    <row r="603" ht="15.75" customHeight="1">
      <c r="A603" s="183"/>
      <c r="B603" s="183"/>
      <c r="C603" s="183"/>
      <c r="D603" s="183"/>
      <c r="E603" s="184"/>
      <c r="F603" s="183"/>
      <c r="G603" s="183"/>
      <c r="H603" s="183"/>
      <c r="I603" s="183"/>
      <c r="J603" s="183"/>
      <c r="K603" s="183"/>
      <c r="L603" s="183"/>
      <c r="M603" s="183"/>
      <c r="N603" s="183"/>
      <c r="O603" s="183"/>
      <c r="P603" s="183"/>
      <c r="Q603" s="183"/>
      <c r="R603" s="183"/>
      <c r="S603" s="183"/>
      <c r="T603" s="183"/>
      <c r="U603" s="183"/>
      <c r="V603" s="183"/>
      <c r="W603" s="183"/>
      <c r="X603" s="183"/>
      <c r="Y603" s="183"/>
      <c r="Z603" s="183"/>
    </row>
    <row r="604" ht="15.75" customHeight="1">
      <c r="A604" s="183"/>
      <c r="B604" s="183"/>
      <c r="C604" s="183"/>
      <c r="D604" s="183"/>
      <c r="E604" s="184"/>
      <c r="F604" s="183"/>
      <c r="G604" s="183"/>
      <c r="H604" s="183"/>
      <c r="I604" s="183"/>
      <c r="J604" s="183"/>
      <c r="K604" s="183"/>
      <c r="L604" s="183"/>
      <c r="M604" s="183"/>
      <c r="N604" s="183"/>
      <c r="O604" s="183"/>
      <c r="P604" s="183"/>
      <c r="Q604" s="183"/>
      <c r="R604" s="183"/>
      <c r="S604" s="183"/>
      <c r="T604" s="183"/>
      <c r="U604" s="183"/>
      <c r="V604" s="183"/>
      <c r="W604" s="183"/>
      <c r="X604" s="183"/>
      <c r="Y604" s="183"/>
      <c r="Z604" s="183"/>
    </row>
    <row r="605" ht="15.75" customHeight="1">
      <c r="A605" s="183"/>
      <c r="B605" s="183"/>
      <c r="C605" s="183"/>
      <c r="D605" s="183"/>
      <c r="E605" s="184"/>
      <c r="F605" s="183"/>
      <c r="G605" s="183"/>
      <c r="H605" s="183"/>
      <c r="I605" s="183"/>
      <c r="J605" s="183"/>
      <c r="K605" s="183"/>
      <c r="L605" s="183"/>
      <c r="M605" s="183"/>
      <c r="N605" s="183"/>
      <c r="O605" s="183"/>
      <c r="P605" s="183"/>
      <c r="Q605" s="183"/>
      <c r="R605" s="183"/>
      <c r="S605" s="183"/>
      <c r="T605" s="183"/>
      <c r="U605" s="183"/>
      <c r="V605" s="183"/>
      <c r="W605" s="183"/>
      <c r="X605" s="183"/>
      <c r="Y605" s="183"/>
      <c r="Z605" s="183"/>
    </row>
    <row r="606" ht="15.75" customHeight="1">
      <c r="A606" s="183"/>
      <c r="B606" s="183"/>
      <c r="C606" s="183"/>
      <c r="D606" s="183"/>
      <c r="E606" s="184"/>
      <c r="F606" s="183"/>
      <c r="G606" s="183"/>
      <c r="H606" s="183"/>
      <c r="I606" s="183"/>
      <c r="J606" s="183"/>
      <c r="K606" s="183"/>
      <c r="L606" s="183"/>
      <c r="M606" s="183"/>
      <c r="N606" s="183"/>
      <c r="O606" s="183"/>
      <c r="P606" s="183"/>
      <c r="Q606" s="183"/>
      <c r="R606" s="183"/>
      <c r="S606" s="183"/>
      <c r="T606" s="183"/>
      <c r="U606" s="183"/>
      <c r="V606" s="183"/>
      <c r="W606" s="183"/>
      <c r="X606" s="183"/>
      <c r="Y606" s="183"/>
      <c r="Z606" s="183"/>
    </row>
    <row r="607" ht="15.75" customHeight="1">
      <c r="A607" s="183"/>
      <c r="B607" s="183"/>
      <c r="C607" s="183"/>
      <c r="D607" s="183"/>
      <c r="E607" s="184"/>
      <c r="F607" s="183"/>
      <c r="G607" s="183"/>
      <c r="H607" s="183"/>
      <c r="I607" s="183"/>
      <c r="J607" s="183"/>
      <c r="K607" s="183"/>
      <c r="L607" s="183"/>
      <c r="M607" s="183"/>
      <c r="N607" s="183"/>
      <c r="O607" s="183"/>
      <c r="P607" s="183"/>
      <c r="Q607" s="183"/>
      <c r="R607" s="183"/>
      <c r="S607" s="183"/>
      <c r="T607" s="183"/>
      <c r="U607" s="183"/>
      <c r="V607" s="183"/>
      <c r="W607" s="183"/>
      <c r="X607" s="183"/>
      <c r="Y607" s="183"/>
      <c r="Z607" s="183"/>
    </row>
    <row r="608" ht="15.75" customHeight="1">
      <c r="A608" s="183"/>
      <c r="B608" s="183"/>
      <c r="C608" s="183"/>
      <c r="D608" s="183"/>
      <c r="E608" s="184"/>
      <c r="F608" s="183"/>
      <c r="G608" s="183"/>
      <c r="H608" s="183"/>
      <c r="I608" s="183"/>
      <c r="J608" s="183"/>
      <c r="K608" s="183"/>
      <c r="L608" s="183"/>
      <c r="M608" s="183"/>
      <c r="N608" s="183"/>
      <c r="O608" s="183"/>
      <c r="P608" s="183"/>
      <c r="Q608" s="183"/>
      <c r="R608" s="183"/>
      <c r="S608" s="183"/>
      <c r="T608" s="183"/>
      <c r="U608" s="183"/>
      <c r="V608" s="183"/>
      <c r="W608" s="183"/>
      <c r="X608" s="183"/>
      <c r="Y608" s="183"/>
      <c r="Z608" s="183"/>
    </row>
    <row r="609" ht="15.75" customHeight="1">
      <c r="A609" s="183"/>
      <c r="B609" s="183"/>
      <c r="C609" s="183"/>
      <c r="D609" s="183"/>
      <c r="E609" s="184"/>
      <c r="F609" s="183"/>
      <c r="G609" s="183"/>
      <c r="H609" s="183"/>
      <c r="I609" s="183"/>
      <c r="J609" s="183"/>
      <c r="K609" s="183"/>
      <c r="L609" s="183"/>
      <c r="M609" s="183"/>
      <c r="N609" s="183"/>
      <c r="O609" s="183"/>
      <c r="P609" s="183"/>
      <c r="Q609" s="183"/>
      <c r="R609" s="183"/>
      <c r="S609" s="183"/>
      <c r="T609" s="183"/>
      <c r="U609" s="183"/>
      <c r="V609" s="183"/>
      <c r="W609" s="183"/>
      <c r="X609" s="183"/>
      <c r="Y609" s="183"/>
      <c r="Z609" s="183"/>
    </row>
    <row r="610" ht="15.75" customHeight="1">
      <c r="A610" s="183"/>
      <c r="B610" s="183"/>
      <c r="C610" s="183"/>
      <c r="D610" s="183"/>
      <c r="E610" s="184"/>
      <c r="F610" s="183"/>
      <c r="G610" s="183"/>
      <c r="H610" s="183"/>
      <c r="I610" s="183"/>
      <c r="J610" s="183"/>
      <c r="K610" s="183"/>
      <c r="L610" s="183"/>
      <c r="M610" s="183"/>
      <c r="N610" s="183"/>
      <c r="O610" s="183"/>
      <c r="P610" s="183"/>
      <c r="Q610" s="183"/>
      <c r="R610" s="183"/>
      <c r="S610" s="183"/>
      <c r="T610" s="183"/>
      <c r="U610" s="183"/>
      <c r="V610" s="183"/>
      <c r="W610" s="183"/>
      <c r="X610" s="183"/>
      <c r="Y610" s="183"/>
      <c r="Z610" s="183"/>
    </row>
    <row r="611" ht="15.75" customHeight="1">
      <c r="A611" s="183"/>
      <c r="B611" s="183"/>
      <c r="C611" s="183"/>
      <c r="D611" s="183"/>
      <c r="E611" s="184"/>
      <c r="F611" s="183"/>
      <c r="G611" s="183"/>
      <c r="H611" s="183"/>
      <c r="I611" s="183"/>
      <c r="J611" s="183"/>
      <c r="K611" s="183"/>
      <c r="L611" s="183"/>
      <c r="M611" s="183"/>
      <c r="N611" s="183"/>
      <c r="O611" s="183"/>
      <c r="P611" s="183"/>
      <c r="Q611" s="183"/>
      <c r="R611" s="183"/>
      <c r="S611" s="183"/>
      <c r="T611" s="183"/>
      <c r="U611" s="183"/>
      <c r="V611" s="183"/>
      <c r="W611" s="183"/>
      <c r="X611" s="183"/>
      <c r="Y611" s="183"/>
      <c r="Z611" s="183"/>
    </row>
    <row r="612" ht="15.75" customHeight="1">
      <c r="A612" s="183"/>
      <c r="B612" s="183"/>
      <c r="C612" s="183"/>
      <c r="D612" s="183"/>
      <c r="E612" s="184"/>
      <c r="F612" s="183"/>
      <c r="G612" s="183"/>
      <c r="H612" s="183"/>
      <c r="I612" s="183"/>
      <c r="J612" s="183"/>
      <c r="K612" s="183"/>
      <c r="L612" s="183"/>
      <c r="M612" s="183"/>
      <c r="N612" s="183"/>
      <c r="O612" s="183"/>
      <c r="P612" s="183"/>
      <c r="Q612" s="183"/>
      <c r="R612" s="183"/>
      <c r="S612" s="183"/>
      <c r="T612" s="183"/>
      <c r="U612" s="183"/>
      <c r="V612" s="183"/>
      <c r="W612" s="183"/>
      <c r="X612" s="183"/>
      <c r="Y612" s="183"/>
      <c r="Z612" s="183"/>
    </row>
    <row r="613" ht="15.75" customHeight="1">
      <c r="A613" s="183"/>
      <c r="B613" s="183"/>
      <c r="C613" s="183"/>
      <c r="D613" s="183"/>
      <c r="E613" s="184"/>
      <c r="F613" s="183"/>
      <c r="G613" s="183"/>
      <c r="H613" s="183"/>
      <c r="I613" s="183"/>
      <c r="J613" s="183"/>
      <c r="K613" s="183"/>
      <c r="L613" s="183"/>
      <c r="M613" s="183"/>
      <c r="N613" s="183"/>
      <c r="O613" s="183"/>
      <c r="P613" s="183"/>
      <c r="Q613" s="183"/>
      <c r="R613" s="183"/>
      <c r="S613" s="183"/>
      <c r="T613" s="183"/>
      <c r="U613" s="183"/>
      <c r="V613" s="183"/>
      <c r="W613" s="183"/>
      <c r="X613" s="183"/>
      <c r="Y613" s="183"/>
      <c r="Z613" s="183"/>
    </row>
    <row r="614" ht="15.75" customHeight="1">
      <c r="A614" s="183"/>
      <c r="B614" s="183"/>
      <c r="C614" s="183"/>
      <c r="D614" s="183"/>
      <c r="E614" s="184"/>
      <c r="F614" s="183"/>
      <c r="G614" s="183"/>
      <c r="H614" s="183"/>
      <c r="I614" s="183"/>
      <c r="J614" s="183"/>
      <c r="K614" s="183"/>
      <c r="L614" s="183"/>
      <c r="M614" s="183"/>
      <c r="N614" s="183"/>
      <c r="O614" s="183"/>
      <c r="P614" s="183"/>
      <c r="Q614" s="183"/>
      <c r="R614" s="183"/>
      <c r="S614" s="183"/>
      <c r="T614" s="183"/>
      <c r="U614" s="183"/>
      <c r="V614" s="183"/>
      <c r="W614" s="183"/>
      <c r="X614" s="183"/>
      <c r="Y614" s="183"/>
      <c r="Z614" s="183"/>
    </row>
    <row r="615" ht="15.75" customHeight="1">
      <c r="A615" s="183"/>
      <c r="B615" s="183"/>
      <c r="C615" s="183"/>
      <c r="D615" s="183"/>
      <c r="E615" s="184"/>
      <c r="F615" s="183"/>
      <c r="G615" s="183"/>
      <c r="H615" s="183"/>
      <c r="I615" s="183"/>
      <c r="J615" s="183"/>
      <c r="K615" s="183"/>
      <c r="L615" s="183"/>
      <c r="M615" s="183"/>
      <c r="N615" s="183"/>
      <c r="O615" s="183"/>
      <c r="P615" s="183"/>
      <c r="Q615" s="183"/>
      <c r="R615" s="183"/>
      <c r="S615" s="183"/>
      <c r="T615" s="183"/>
      <c r="U615" s="183"/>
      <c r="V615" s="183"/>
      <c r="W615" s="183"/>
      <c r="X615" s="183"/>
      <c r="Y615" s="183"/>
      <c r="Z615" s="183"/>
    </row>
    <row r="616" ht="15.75" customHeight="1">
      <c r="A616" s="183"/>
      <c r="B616" s="183"/>
      <c r="C616" s="183"/>
      <c r="D616" s="183"/>
      <c r="E616" s="184"/>
      <c r="F616" s="183"/>
      <c r="G616" s="183"/>
      <c r="H616" s="183"/>
      <c r="I616" s="183"/>
      <c r="J616" s="183"/>
      <c r="K616" s="183"/>
      <c r="L616" s="183"/>
      <c r="M616" s="183"/>
      <c r="N616" s="183"/>
      <c r="O616" s="183"/>
      <c r="P616" s="183"/>
      <c r="Q616" s="183"/>
      <c r="R616" s="183"/>
      <c r="S616" s="183"/>
      <c r="T616" s="183"/>
      <c r="U616" s="183"/>
      <c r="V616" s="183"/>
      <c r="W616" s="183"/>
      <c r="X616" s="183"/>
      <c r="Y616" s="183"/>
      <c r="Z616" s="183"/>
    </row>
    <row r="617" ht="15.75" customHeight="1">
      <c r="A617" s="183"/>
      <c r="B617" s="183"/>
      <c r="C617" s="183"/>
      <c r="D617" s="183"/>
      <c r="E617" s="184"/>
      <c r="F617" s="183"/>
      <c r="G617" s="183"/>
      <c r="H617" s="183"/>
      <c r="I617" s="183"/>
      <c r="J617" s="183"/>
      <c r="K617" s="183"/>
      <c r="L617" s="183"/>
      <c r="M617" s="183"/>
      <c r="N617" s="183"/>
      <c r="O617" s="183"/>
      <c r="P617" s="183"/>
      <c r="Q617" s="183"/>
      <c r="R617" s="183"/>
      <c r="S617" s="183"/>
      <c r="T617" s="183"/>
      <c r="U617" s="183"/>
      <c r="V617" s="183"/>
      <c r="W617" s="183"/>
      <c r="X617" s="183"/>
      <c r="Y617" s="183"/>
      <c r="Z617" s="183"/>
    </row>
    <row r="618" ht="15.75" customHeight="1">
      <c r="A618" s="183"/>
      <c r="B618" s="183"/>
      <c r="C618" s="183"/>
      <c r="D618" s="183"/>
      <c r="E618" s="184"/>
      <c r="F618" s="183"/>
      <c r="G618" s="183"/>
      <c r="H618" s="183"/>
      <c r="I618" s="183"/>
      <c r="J618" s="183"/>
      <c r="K618" s="183"/>
      <c r="L618" s="183"/>
      <c r="M618" s="183"/>
      <c r="N618" s="183"/>
      <c r="O618" s="183"/>
      <c r="P618" s="183"/>
      <c r="Q618" s="183"/>
      <c r="R618" s="183"/>
      <c r="S618" s="183"/>
      <c r="T618" s="183"/>
      <c r="U618" s="183"/>
      <c r="V618" s="183"/>
      <c r="W618" s="183"/>
      <c r="X618" s="183"/>
      <c r="Y618" s="183"/>
      <c r="Z618" s="183"/>
    </row>
    <row r="619" ht="15.75" customHeight="1">
      <c r="A619" s="183"/>
      <c r="B619" s="183"/>
      <c r="C619" s="183"/>
      <c r="D619" s="183"/>
      <c r="E619" s="184"/>
      <c r="F619" s="183"/>
      <c r="G619" s="183"/>
      <c r="H619" s="183"/>
      <c r="I619" s="183"/>
      <c r="J619" s="183"/>
      <c r="K619" s="183"/>
      <c r="L619" s="183"/>
      <c r="M619" s="183"/>
      <c r="N619" s="183"/>
      <c r="O619" s="183"/>
      <c r="P619" s="183"/>
      <c r="Q619" s="183"/>
      <c r="R619" s="183"/>
      <c r="S619" s="183"/>
      <c r="T619" s="183"/>
      <c r="U619" s="183"/>
      <c r="V619" s="183"/>
      <c r="W619" s="183"/>
      <c r="X619" s="183"/>
      <c r="Y619" s="183"/>
      <c r="Z619" s="183"/>
    </row>
    <row r="620" ht="15.75" customHeight="1">
      <c r="A620" s="183"/>
      <c r="B620" s="183"/>
      <c r="C620" s="183"/>
      <c r="D620" s="183"/>
      <c r="E620" s="184"/>
      <c r="F620" s="183"/>
      <c r="G620" s="183"/>
      <c r="H620" s="183"/>
      <c r="I620" s="183"/>
      <c r="J620" s="183"/>
      <c r="K620" s="183"/>
      <c r="L620" s="183"/>
      <c r="M620" s="183"/>
      <c r="N620" s="183"/>
      <c r="O620" s="183"/>
      <c r="P620" s="183"/>
      <c r="Q620" s="183"/>
      <c r="R620" s="183"/>
      <c r="S620" s="183"/>
      <c r="T620" s="183"/>
      <c r="U620" s="183"/>
      <c r="V620" s="183"/>
      <c r="W620" s="183"/>
      <c r="X620" s="183"/>
      <c r="Y620" s="183"/>
      <c r="Z620" s="183"/>
    </row>
    <row r="621" ht="15.75" customHeight="1">
      <c r="A621" s="183"/>
      <c r="B621" s="183"/>
      <c r="C621" s="183"/>
      <c r="D621" s="183"/>
      <c r="E621" s="184"/>
      <c r="F621" s="183"/>
      <c r="G621" s="183"/>
      <c r="H621" s="183"/>
      <c r="I621" s="183"/>
      <c r="J621" s="183"/>
      <c r="K621" s="183"/>
      <c r="L621" s="183"/>
      <c r="M621" s="183"/>
      <c r="N621" s="183"/>
      <c r="O621" s="183"/>
      <c r="P621" s="183"/>
      <c r="Q621" s="183"/>
      <c r="R621" s="183"/>
      <c r="S621" s="183"/>
      <c r="T621" s="183"/>
      <c r="U621" s="183"/>
      <c r="V621" s="183"/>
      <c r="W621" s="183"/>
      <c r="X621" s="183"/>
      <c r="Y621" s="183"/>
      <c r="Z621" s="183"/>
    </row>
    <row r="622" ht="15.75" customHeight="1">
      <c r="A622" s="183"/>
      <c r="B622" s="183"/>
      <c r="C622" s="183"/>
      <c r="D622" s="183"/>
      <c r="E622" s="184"/>
      <c r="F622" s="183"/>
      <c r="G622" s="183"/>
      <c r="H622" s="183"/>
      <c r="I622" s="183"/>
      <c r="J622" s="183"/>
      <c r="K622" s="183"/>
      <c r="L622" s="183"/>
      <c r="M622" s="183"/>
      <c r="N622" s="183"/>
      <c r="O622" s="183"/>
      <c r="P622" s="183"/>
      <c r="Q622" s="183"/>
      <c r="R622" s="183"/>
      <c r="S622" s="183"/>
      <c r="T622" s="183"/>
      <c r="U622" s="183"/>
      <c r="V622" s="183"/>
      <c r="W622" s="183"/>
      <c r="X622" s="183"/>
      <c r="Y622" s="183"/>
      <c r="Z622" s="183"/>
    </row>
    <row r="623" ht="15.75" customHeight="1">
      <c r="A623" s="183"/>
      <c r="B623" s="183"/>
      <c r="C623" s="183"/>
      <c r="D623" s="183"/>
      <c r="E623" s="184"/>
      <c r="F623" s="183"/>
      <c r="G623" s="183"/>
      <c r="H623" s="183"/>
      <c r="I623" s="183"/>
      <c r="J623" s="183"/>
      <c r="K623" s="183"/>
      <c r="L623" s="183"/>
      <c r="M623" s="183"/>
      <c r="N623" s="183"/>
      <c r="O623" s="183"/>
      <c r="P623" s="183"/>
      <c r="Q623" s="183"/>
      <c r="R623" s="183"/>
      <c r="S623" s="183"/>
      <c r="T623" s="183"/>
      <c r="U623" s="183"/>
      <c r="V623" s="183"/>
      <c r="W623" s="183"/>
      <c r="X623" s="183"/>
      <c r="Y623" s="183"/>
      <c r="Z623" s="183"/>
    </row>
    <row r="624" ht="15.75" customHeight="1">
      <c r="A624" s="183"/>
      <c r="B624" s="183"/>
      <c r="C624" s="183"/>
      <c r="D624" s="183"/>
      <c r="E624" s="184"/>
      <c r="F624" s="183"/>
      <c r="G624" s="183"/>
      <c r="H624" s="183"/>
      <c r="I624" s="183"/>
      <c r="J624" s="183"/>
      <c r="K624" s="183"/>
      <c r="L624" s="183"/>
      <c r="M624" s="183"/>
      <c r="N624" s="183"/>
      <c r="O624" s="183"/>
      <c r="P624" s="183"/>
      <c r="Q624" s="183"/>
      <c r="R624" s="183"/>
      <c r="S624" s="183"/>
      <c r="T624" s="183"/>
      <c r="U624" s="183"/>
      <c r="V624" s="183"/>
      <c r="W624" s="183"/>
      <c r="X624" s="183"/>
      <c r="Y624" s="183"/>
      <c r="Z624" s="183"/>
    </row>
    <row r="625" ht="15.75" customHeight="1">
      <c r="A625" s="183"/>
      <c r="B625" s="183"/>
      <c r="C625" s="183"/>
      <c r="D625" s="183"/>
      <c r="E625" s="184"/>
      <c r="F625" s="183"/>
      <c r="G625" s="183"/>
      <c r="H625" s="183"/>
      <c r="I625" s="183"/>
      <c r="J625" s="183"/>
      <c r="K625" s="183"/>
      <c r="L625" s="183"/>
      <c r="M625" s="183"/>
      <c r="N625" s="183"/>
      <c r="O625" s="183"/>
      <c r="P625" s="183"/>
      <c r="Q625" s="183"/>
      <c r="R625" s="183"/>
      <c r="S625" s="183"/>
      <c r="T625" s="183"/>
      <c r="U625" s="183"/>
      <c r="V625" s="183"/>
      <c r="W625" s="183"/>
      <c r="X625" s="183"/>
      <c r="Y625" s="183"/>
      <c r="Z625" s="183"/>
    </row>
    <row r="626" ht="15.75" customHeight="1">
      <c r="A626" s="183"/>
      <c r="B626" s="183"/>
      <c r="C626" s="183"/>
      <c r="D626" s="183"/>
      <c r="E626" s="184"/>
      <c r="F626" s="183"/>
      <c r="G626" s="183"/>
      <c r="H626" s="183"/>
      <c r="I626" s="183"/>
      <c r="J626" s="183"/>
      <c r="K626" s="183"/>
      <c r="L626" s="183"/>
      <c r="M626" s="183"/>
      <c r="N626" s="183"/>
      <c r="O626" s="183"/>
      <c r="P626" s="183"/>
      <c r="Q626" s="183"/>
      <c r="R626" s="183"/>
      <c r="S626" s="183"/>
      <c r="T626" s="183"/>
      <c r="U626" s="183"/>
      <c r="V626" s="183"/>
      <c r="W626" s="183"/>
      <c r="X626" s="183"/>
      <c r="Y626" s="183"/>
      <c r="Z626" s="183"/>
    </row>
    <row r="627" ht="15.75" customHeight="1">
      <c r="A627" s="183"/>
      <c r="B627" s="183"/>
      <c r="C627" s="183"/>
      <c r="D627" s="183"/>
      <c r="E627" s="184"/>
      <c r="F627" s="183"/>
      <c r="G627" s="183"/>
      <c r="H627" s="183"/>
      <c r="I627" s="183"/>
      <c r="J627" s="183"/>
      <c r="K627" s="183"/>
      <c r="L627" s="183"/>
      <c r="M627" s="183"/>
      <c r="N627" s="183"/>
      <c r="O627" s="183"/>
      <c r="P627" s="183"/>
      <c r="Q627" s="183"/>
      <c r="R627" s="183"/>
      <c r="S627" s="183"/>
      <c r="T627" s="183"/>
      <c r="U627" s="183"/>
      <c r="V627" s="183"/>
      <c r="W627" s="183"/>
      <c r="X627" s="183"/>
      <c r="Y627" s="183"/>
      <c r="Z627" s="183"/>
    </row>
    <row r="628" ht="15.75" customHeight="1">
      <c r="A628" s="183"/>
      <c r="B628" s="183"/>
      <c r="C628" s="183"/>
      <c r="D628" s="183"/>
      <c r="E628" s="184"/>
      <c r="F628" s="183"/>
      <c r="G628" s="183"/>
      <c r="H628" s="183"/>
      <c r="I628" s="183"/>
      <c r="J628" s="183"/>
      <c r="K628" s="183"/>
      <c r="L628" s="183"/>
      <c r="M628" s="183"/>
      <c r="N628" s="183"/>
      <c r="O628" s="183"/>
      <c r="P628" s="183"/>
      <c r="Q628" s="183"/>
      <c r="R628" s="183"/>
      <c r="S628" s="183"/>
      <c r="T628" s="183"/>
      <c r="U628" s="183"/>
      <c r="V628" s="183"/>
      <c r="W628" s="183"/>
      <c r="X628" s="183"/>
      <c r="Y628" s="183"/>
      <c r="Z628" s="183"/>
    </row>
    <row r="629" ht="15.75" customHeight="1">
      <c r="A629" s="183"/>
      <c r="B629" s="183"/>
      <c r="C629" s="183"/>
      <c r="D629" s="183"/>
      <c r="E629" s="184"/>
      <c r="F629" s="183"/>
      <c r="G629" s="183"/>
      <c r="H629" s="183"/>
      <c r="I629" s="183"/>
      <c r="J629" s="183"/>
      <c r="K629" s="183"/>
      <c r="L629" s="183"/>
      <c r="M629" s="183"/>
      <c r="N629" s="183"/>
      <c r="O629" s="183"/>
      <c r="P629" s="183"/>
      <c r="Q629" s="183"/>
      <c r="R629" s="183"/>
      <c r="S629" s="183"/>
      <c r="T629" s="183"/>
      <c r="U629" s="183"/>
      <c r="V629" s="183"/>
      <c r="W629" s="183"/>
      <c r="X629" s="183"/>
      <c r="Y629" s="183"/>
      <c r="Z629" s="183"/>
    </row>
    <row r="630" ht="15.75" customHeight="1">
      <c r="A630" s="183"/>
      <c r="B630" s="183"/>
      <c r="C630" s="183"/>
      <c r="D630" s="183"/>
      <c r="E630" s="184"/>
      <c r="F630" s="183"/>
      <c r="G630" s="183"/>
      <c r="H630" s="183"/>
      <c r="I630" s="183"/>
      <c r="J630" s="183"/>
      <c r="K630" s="183"/>
      <c r="L630" s="183"/>
      <c r="M630" s="183"/>
      <c r="N630" s="183"/>
      <c r="O630" s="183"/>
      <c r="P630" s="183"/>
      <c r="Q630" s="183"/>
      <c r="R630" s="183"/>
      <c r="S630" s="183"/>
      <c r="T630" s="183"/>
      <c r="U630" s="183"/>
      <c r="V630" s="183"/>
      <c r="W630" s="183"/>
      <c r="X630" s="183"/>
      <c r="Y630" s="183"/>
      <c r="Z630" s="183"/>
    </row>
    <row r="631" ht="15.75" customHeight="1">
      <c r="A631" s="183"/>
      <c r="B631" s="183"/>
      <c r="C631" s="183"/>
      <c r="D631" s="183"/>
      <c r="E631" s="184"/>
      <c r="F631" s="183"/>
      <c r="G631" s="183"/>
      <c r="H631" s="183"/>
      <c r="I631" s="183"/>
      <c r="J631" s="183"/>
      <c r="K631" s="183"/>
      <c r="L631" s="183"/>
      <c r="M631" s="183"/>
      <c r="N631" s="183"/>
      <c r="O631" s="183"/>
      <c r="P631" s="183"/>
      <c r="Q631" s="183"/>
      <c r="R631" s="183"/>
      <c r="S631" s="183"/>
      <c r="T631" s="183"/>
      <c r="U631" s="183"/>
      <c r="V631" s="183"/>
      <c r="W631" s="183"/>
      <c r="X631" s="183"/>
      <c r="Y631" s="183"/>
      <c r="Z631" s="183"/>
    </row>
    <row r="632" ht="15.75" customHeight="1">
      <c r="A632" s="183"/>
      <c r="B632" s="183"/>
      <c r="C632" s="183"/>
      <c r="D632" s="183"/>
      <c r="E632" s="184"/>
      <c r="F632" s="183"/>
      <c r="G632" s="183"/>
      <c r="H632" s="183"/>
      <c r="I632" s="183"/>
      <c r="J632" s="183"/>
      <c r="K632" s="183"/>
      <c r="L632" s="183"/>
      <c r="M632" s="183"/>
      <c r="N632" s="183"/>
      <c r="O632" s="183"/>
      <c r="P632" s="183"/>
      <c r="Q632" s="183"/>
      <c r="R632" s="183"/>
      <c r="S632" s="183"/>
      <c r="T632" s="183"/>
      <c r="U632" s="183"/>
      <c r="V632" s="183"/>
      <c r="W632" s="183"/>
      <c r="X632" s="183"/>
      <c r="Y632" s="183"/>
      <c r="Z632" s="183"/>
    </row>
    <row r="633" ht="15.75" customHeight="1">
      <c r="A633" s="183"/>
      <c r="B633" s="183"/>
      <c r="C633" s="183"/>
      <c r="D633" s="183"/>
      <c r="E633" s="184"/>
      <c r="F633" s="183"/>
      <c r="G633" s="183"/>
      <c r="H633" s="183"/>
      <c r="I633" s="183"/>
      <c r="J633" s="183"/>
      <c r="K633" s="183"/>
      <c r="L633" s="183"/>
      <c r="M633" s="183"/>
      <c r="N633" s="183"/>
      <c r="O633" s="183"/>
      <c r="P633" s="183"/>
      <c r="Q633" s="183"/>
      <c r="R633" s="183"/>
      <c r="S633" s="183"/>
      <c r="T633" s="183"/>
      <c r="U633" s="183"/>
      <c r="V633" s="183"/>
      <c r="W633" s="183"/>
      <c r="X633" s="183"/>
      <c r="Y633" s="183"/>
      <c r="Z633" s="183"/>
    </row>
    <row r="634" ht="15.75" customHeight="1">
      <c r="A634" s="183"/>
      <c r="B634" s="183"/>
      <c r="C634" s="183"/>
      <c r="D634" s="183"/>
      <c r="E634" s="184"/>
      <c r="F634" s="183"/>
      <c r="G634" s="183"/>
      <c r="H634" s="183"/>
      <c r="I634" s="183"/>
      <c r="J634" s="183"/>
      <c r="K634" s="183"/>
      <c r="L634" s="183"/>
      <c r="M634" s="183"/>
      <c r="N634" s="183"/>
      <c r="O634" s="183"/>
      <c r="P634" s="183"/>
      <c r="Q634" s="183"/>
      <c r="R634" s="183"/>
      <c r="S634" s="183"/>
      <c r="T634" s="183"/>
      <c r="U634" s="183"/>
      <c r="V634" s="183"/>
      <c r="W634" s="183"/>
      <c r="X634" s="183"/>
      <c r="Y634" s="183"/>
      <c r="Z634" s="183"/>
    </row>
    <row r="635" ht="15.75" customHeight="1">
      <c r="A635" s="183"/>
      <c r="B635" s="183"/>
      <c r="C635" s="183"/>
      <c r="D635" s="183"/>
      <c r="E635" s="184"/>
      <c r="F635" s="183"/>
      <c r="G635" s="183"/>
      <c r="H635" s="183"/>
      <c r="I635" s="183"/>
      <c r="J635" s="183"/>
      <c r="K635" s="183"/>
      <c r="L635" s="183"/>
      <c r="M635" s="183"/>
      <c r="N635" s="183"/>
      <c r="O635" s="183"/>
      <c r="P635" s="183"/>
      <c r="Q635" s="183"/>
      <c r="R635" s="183"/>
      <c r="S635" s="183"/>
      <c r="T635" s="183"/>
      <c r="U635" s="183"/>
      <c r="V635" s="183"/>
      <c r="W635" s="183"/>
      <c r="X635" s="183"/>
      <c r="Y635" s="183"/>
      <c r="Z635" s="183"/>
    </row>
    <row r="636" ht="15.75" customHeight="1">
      <c r="A636" s="183"/>
      <c r="B636" s="183"/>
      <c r="C636" s="183"/>
      <c r="D636" s="183"/>
      <c r="E636" s="184"/>
      <c r="F636" s="183"/>
      <c r="G636" s="183"/>
      <c r="H636" s="183"/>
      <c r="I636" s="183"/>
      <c r="J636" s="183"/>
      <c r="K636" s="183"/>
      <c r="L636" s="183"/>
      <c r="M636" s="183"/>
      <c r="N636" s="183"/>
      <c r="O636" s="183"/>
      <c r="P636" s="183"/>
      <c r="Q636" s="183"/>
      <c r="R636" s="183"/>
      <c r="S636" s="183"/>
      <c r="T636" s="183"/>
      <c r="U636" s="183"/>
      <c r="V636" s="183"/>
      <c r="W636" s="183"/>
      <c r="X636" s="183"/>
      <c r="Y636" s="183"/>
      <c r="Z636" s="183"/>
    </row>
    <row r="637" ht="15.75" customHeight="1">
      <c r="A637" s="183"/>
      <c r="B637" s="183"/>
      <c r="C637" s="183"/>
      <c r="D637" s="183"/>
      <c r="E637" s="184"/>
      <c r="F637" s="183"/>
      <c r="G637" s="183"/>
      <c r="H637" s="183"/>
      <c r="I637" s="183"/>
      <c r="J637" s="183"/>
      <c r="K637" s="183"/>
      <c r="L637" s="183"/>
      <c r="M637" s="183"/>
      <c r="N637" s="183"/>
      <c r="O637" s="183"/>
      <c r="P637" s="183"/>
      <c r="Q637" s="183"/>
      <c r="R637" s="183"/>
      <c r="S637" s="183"/>
      <c r="T637" s="183"/>
      <c r="U637" s="183"/>
      <c r="V637" s="183"/>
      <c r="W637" s="183"/>
      <c r="X637" s="183"/>
      <c r="Y637" s="183"/>
      <c r="Z637" s="183"/>
    </row>
    <row r="638" ht="15.75" customHeight="1">
      <c r="A638" s="183"/>
      <c r="B638" s="183"/>
      <c r="C638" s="183"/>
      <c r="D638" s="183"/>
      <c r="E638" s="184"/>
      <c r="F638" s="183"/>
      <c r="G638" s="183"/>
      <c r="H638" s="183"/>
      <c r="I638" s="183"/>
      <c r="J638" s="183"/>
      <c r="K638" s="183"/>
      <c r="L638" s="183"/>
      <c r="M638" s="183"/>
      <c r="N638" s="183"/>
      <c r="O638" s="183"/>
      <c r="P638" s="183"/>
      <c r="Q638" s="183"/>
      <c r="R638" s="183"/>
      <c r="S638" s="183"/>
      <c r="T638" s="183"/>
      <c r="U638" s="183"/>
      <c r="V638" s="183"/>
      <c r="W638" s="183"/>
      <c r="X638" s="183"/>
      <c r="Y638" s="183"/>
      <c r="Z638" s="183"/>
    </row>
    <row r="639" ht="15.75" customHeight="1">
      <c r="A639" s="183"/>
      <c r="B639" s="183"/>
      <c r="C639" s="183"/>
      <c r="D639" s="183"/>
      <c r="E639" s="184"/>
      <c r="F639" s="183"/>
      <c r="G639" s="183"/>
      <c r="H639" s="183"/>
      <c r="I639" s="183"/>
      <c r="J639" s="183"/>
      <c r="K639" s="183"/>
      <c r="L639" s="183"/>
      <c r="M639" s="183"/>
      <c r="N639" s="183"/>
      <c r="O639" s="183"/>
      <c r="P639" s="183"/>
      <c r="Q639" s="183"/>
      <c r="R639" s="183"/>
      <c r="S639" s="183"/>
      <c r="T639" s="183"/>
      <c r="U639" s="183"/>
      <c r="V639" s="183"/>
      <c r="W639" s="183"/>
      <c r="X639" s="183"/>
      <c r="Y639" s="183"/>
      <c r="Z639" s="183"/>
    </row>
    <row r="640" ht="15.75" customHeight="1">
      <c r="A640" s="183"/>
      <c r="B640" s="183"/>
      <c r="C640" s="183"/>
      <c r="D640" s="183"/>
      <c r="E640" s="184"/>
      <c r="F640" s="183"/>
      <c r="G640" s="183"/>
      <c r="H640" s="183"/>
      <c r="I640" s="183"/>
      <c r="J640" s="183"/>
      <c r="K640" s="183"/>
      <c r="L640" s="183"/>
      <c r="M640" s="183"/>
      <c r="N640" s="183"/>
      <c r="O640" s="183"/>
      <c r="P640" s="183"/>
      <c r="Q640" s="183"/>
      <c r="R640" s="183"/>
      <c r="S640" s="183"/>
      <c r="T640" s="183"/>
      <c r="U640" s="183"/>
      <c r="V640" s="183"/>
      <c r="W640" s="183"/>
      <c r="X640" s="183"/>
      <c r="Y640" s="183"/>
      <c r="Z640" s="183"/>
    </row>
    <row r="641" ht="15.75" customHeight="1">
      <c r="A641" s="183"/>
      <c r="B641" s="183"/>
      <c r="C641" s="183"/>
      <c r="D641" s="183"/>
      <c r="E641" s="184"/>
      <c r="F641" s="183"/>
      <c r="G641" s="183"/>
      <c r="H641" s="183"/>
      <c r="I641" s="183"/>
      <c r="J641" s="183"/>
      <c r="K641" s="183"/>
      <c r="L641" s="183"/>
      <c r="M641" s="183"/>
      <c r="N641" s="183"/>
      <c r="O641" s="183"/>
      <c r="P641" s="183"/>
      <c r="Q641" s="183"/>
      <c r="R641" s="183"/>
      <c r="S641" s="183"/>
      <c r="T641" s="183"/>
      <c r="U641" s="183"/>
      <c r="V641" s="183"/>
      <c r="W641" s="183"/>
      <c r="X641" s="183"/>
      <c r="Y641" s="183"/>
      <c r="Z641" s="183"/>
    </row>
    <row r="642" ht="15.75" customHeight="1">
      <c r="A642" s="183"/>
      <c r="B642" s="183"/>
      <c r="C642" s="183"/>
      <c r="D642" s="183"/>
      <c r="E642" s="184"/>
      <c r="F642" s="183"/>
      <c r="G642" s="183"/>
      <c r="H642" s="183"/>
      <c r="I642" s="183"/>
      <c r="J642" s="183"/>
      <c r="K642" s="183"/>
      <c r="L642" s="183"/>
      <c r="M642" s="183"/>
      <c r="N642" s="183"/>
      <c r="O642" s="183"/>
      <c r="P642" s="183"/>
      <c r="Q642" s="183"/>
      <c r="R642" s="183"/>
      <c r="S642" s="183"/>
      <c r="T642" s="183"/>
      <c r="U642" s="183"/>
      <c r="V642" s="183"/>
      <c r="W642" s="183"/>
      <c r="X642" s="183"/>
      <c r="Y642" s="183"/>
      <c r="Z642" s="183"/>
    </row>
    <row r="643" ht="15.75" customHeight="1">
      <c r="A643" s="183"/>
      <c r="B643" s="183"/>
      <c r="C643" s="183"/>
      <c r="D643" s="183"/>
      <c r="E643" s="184"/>
      <c r="F643" s="183"/>
      <c r="G643" s="183"/>
      <c r="H643" s="183"/>
      <c r="I643" s="183"/>
      <c r="J643" s="183"/>
      <c r="K643" s="183"/>
      <c r="L643" s="183"/>
      <c r="M643" s="183"/>
      <c r="N643" s="183"/>
      <c r="O643" s="183"/>
      <c r="P643" s="183"/>
      <c r="Q643" s="183"/>
      <c r="R643" s="183"/>
      <c r="S643" s="183"/>
      <c r="T643" s="183"/>
      <c r="U643" s="183"/>
      <c r="V643" s="183"/>
      <c r="W643" s="183"/>
      <c r="X643" s="183"/>
      <c r="Y643" s="183"/>
      <c r="Z643" s="183"/>
    </row>
    <row r="644" ht="15.75" customHeight="1">
      <c r="A644" s="183"/>
      <c r="B644" s="183"/>
      <c r="C644" s="183"/>
      <c r="D644" s="183"/>
      <c r="E644" s="184"/>
      <c r="F644" s="183"/>
      <c r="G644" s="183"/>
      <c r="H644" s="183"/>
      <c r="I644" s="183"/>
      <c r="J644" s="183"/>
      <c r="K644" s="183"/>
      <c r="L644" s="183"/>
      <c r="M644" s="183"/>
      <c r="N644" s="183"/>
      <c r="O644" s="183"/>
      <c r="P644" s="183"/>
      <c r="Q644" s="183"/>
      <c r="R644" s="183"/>
      <c r="S644" s="183"/>
      <c r="T644" s="183"/>
      <c r="U644" s="183"/>
      <c r="V644" s="183"/>
      <c r="W644" s="183"/>
      <c r="X644" s="183"/>
      <c r="Y644" s="183"/>
      <c r="Z644" s="183"/>
    </row>
    <row r="645" ht="15.75" customHeight="1">
      <c r="A645" s="183"/>
      <c r="B645" s="183"/>
      <c r="C645" s="183"/>
      <c r="D645" s="183"/>
      <c r="E645" s="184"/>
      <c r="F645" s="183"/>
      <c r="G645" s="183"/>
      <c r="H645" s="183"/>
      <c r="I645" s="183"/>
      <c r="J645" s="183"/>
      <c r="K645" s="183"/>
      <c r="L645" s="183"/>
      <c r="M645" s="183"/>
      <c r="N645" s="183"/>
      <c r="O645" s="183"/>
      <c r="P645" s="183"/>
      <c r="Q645" s="183"/>
      <c r="R645" s="183"/>
      <c r="S645" s="183"/>
      <c r="T645" s="183"/>
      <c r="U645" s="183"/>
      <c r="V645" s="183"/>
      <c r="W645" s="183"/>
      <c r="X645" s="183"/>
      <c r="Y645" s="183"/>
      <c r="Z645" s="183"/>
    </row>
    <row r="646" ht="15.75" customHeight="1">
      <c r="A646" s="183"/>
      <c r="B646" s="183"/>
      <c r="C646" s="183"/>
      <c r="D646" s="183"/>
      <c r="E646" s="184"/>
      <c r="F646" s="183"/>
      <c r="G646" s="183"/>
      <c r="H646" s="183"/>
      <c r="I646" s="183"/>
      <c r="J646" s="183"/>
      <c r="K646" s="183"/>
      <c r="L646" s="183"/>
      <c r="M646" s="183"/>
      <c r="N646" s="183"/>
      <c r="O646" s="183"/>
      <c r="P646" s="183"/>
      <c r="Q646" s="183"/>
      <c r="R646" s="183"/>
      <c r="S646" s="183"/>
      <c r="T646" s="183"/>
      <c r="U646" s="183"/>
      <c r="V646" s="183"/>
      <c r="W646" s="183"/>
      <c r="X646" s="183"/>
      <c r="Y646" s="183"/>
      <c r="Z646" s="183"/>
    </row>
    <row r="647" ht="15.75" customHeight="1">
      <c r="A647" s="183"/>
      <c r="B647" s="183"/>
      <c r="C647" s="183"/>
      <c r="D647" s="183"/>
      <c r="E647" s="184"/>
      <c r="F647" s="183"/>
      <c r="G647" s="183"/>
      <c r="H647" s="183"/>
      <c r="I647" s="183"/>
      <c r="J647" s="183"/>
      <c r="K647" s="183"/>
      <c r="L647" s="183"/>
      <c r="M647" s="183"/>
      <c r="N647" s="183"/>
      <c r="O647" s="183"/>
      <c r="P647" s="183"/>
      <c r="Q647" s="183"/>
      <c r="R647" s="183"/>
      <c r="S647" s="183"/>
      <c r="T647" s="183"/>
      <c r="U647" s="183"/>
      <c r="V647" s="183"/>
      <c r="W647" s="183"/>
      <c r="X647" s="183"/>
      <c r="Y647" s="183"/>
      <c r="Z647" s="183"/>
    </row>
    <row r="648" ht="15.75" customHeight="1">
      <c r="A648" s="183"/>
      <c r="B648" s="183"/>
      <c r="C648" s="183"/>
      <c r="D648" s="183"/>
      <c r="E648" s="184"/>
      <c r="F648" s="183"/>
      <c r="G648" s="183"/>
      <c r="H648" s="183"/>
      <c r="I648" s="183"/>
      <c r="J648" s="183"/>
      <c r="K648" s="183"/>
      <c r="L648" s="183"/>
      <c r="M648" s="183"/>
      <c r="N648" s="183"/>
      <c r="O648" s="183"/>
      <c r="P648" s="183"/>
      <c r="Q648" s="183"/>
      <c r="R648" s="183"/>
      <c r="S648" s="183"/>
      <c r="T648" s="183"/>
      <c r="U648" s="183"/>
      <c r="V648" s="183"/>
      <c r="W648" s="183"/>
      <c r="X648" s="183"/>
      <c r="Y648" s="183"/>
      <c r="Z648" s="183"/>
    </row>
    <row r="649" ht="15.75" customHeight="1">
      <c r="A649" s="183"/>
      <c r="B649" s="183"/>
      <c r="C649" s="183"/>
      <c r="D649" s="183"/>
      <c r="E649" s="184"/>
      <c r="F649" s="183"/>
      <c r="G649" s="183"/>
      <c r="H649" s="183"/>
      <c r="I649" s="183"/>
      <c r="J649" s="183"/>
      <c r="K649" s="183"/>
      <c r="L649" s="183"/>
      <c r="M649" s="183"/>
      <c r="N649" s="183"/>
      <c r="O649" s="183"/>
      <c r="P649" s="183"/>
      <c r="Q649" s="183"/>
      <c r="R649" s="183"/>
      <c r="S649" s="183"/>
      <c r="T649" s="183"/>
      <c r="U649" s="183"/>
      <c r="V649" s="183"/>
      <c r="W649" s="183"/>
      <c r="X649" s="183"/>
      <c r="Y649" s="183"/>
      <c r="Z649" s="183"/>
    </row>
    <row r="650" ht="15.75" customHeight="1">
      <c r="A650" s="183"/>
      <c r="B650" s="183"/>
      <c r="C650" s="183"/>
      <c r="D650" s="183"/>
      <c r="E650" s="184"/>
      <c r="F650" s="183"/>
      <c r="G650" s="183"/>
      <c r="H650" s="183"/>
      <c r="I650" s="183"/>
      <c r="J650" s="183"/>
      <c r="K650" s="183"/>
      <c r="L650" s="183"/>
      <c r="M650" s="183"/>
      <c r="N650" s="183"/>
      <c r="O650" s="183"/>
      <c r="P650" s="183"/>
      <c r="Q650" s="183"/>
      <c r="R650" s="183"/>
      <c r="S650" s="183"/>
      <c r="T650" s="183"/>
      <c r="U650" s="183"/>
      <c r="V650" s="183"/>
      <c r="W650" s="183"/>
      <c r="X650" s="183"/>
      <c r="Y650" s="183"/>
      <c r="Z650" s="183"/>
    </row>
    <row r="651" ht="15.75" customHeight="1">
      <c r="A651" s="183"/>
      <c r="B651" s="183"/>
      <c r="C651" s="183"/>
      <c r="D651" s="183"/>
      <c r="E651" s="184"/>
      <c r="F651" s="183"/>
      <c r="G651" s="183"/>
      <c r="H651" s="183"/>
      <c r="I651" s="183"/>
      <c r="J651" s="183"/>
      <c r="K651" s="183"/>
      <c r="L651" s="183"/>
      <c r="M651" s="183"/>
      <c r="N651" s="183"/>
      <c r="O651" s="183"/>
      <c r="P651" s="183"/>
      <c r="Q651" s="183"/>
      <c r="R651" s="183"/>
      <c r="S651" s="183"/>
      <c r="T651" s="183"/>
      <c r="U651" s="183"/>
      <c r="V651" s="183"/>
      <c r="W651" s="183"/>
      <c r="X651" s="183"/>
      <c r="Y651" s="183"/>
      <c r="Z651" s="183"/>
    </row>
    <row r="652" ht="15.75" customHeight="1">
      <c r="A652" s="183"/>
      <c r="B652" s="183"/>
      <c r="C652" s="183"/>
      <c r="D652" s="183"/>
      <c r="E652" s="184"/>
      <c r="F652" s="183"/>
      <c r="G652" s="183"/>
      <c r="H652" s="183"/>
      <c r="I652" s="183"/>
      <c r="J652" s="183"/>
      <c r="K652" s="183"/>
      <c r="L652" s="183"/>
      <c r="M652" s="183"/>
      <c r="N652" s="183"/>
      <c r="O652" s="183"/>
      <c r="P652" s="183"/>
      <c r="Q652" s="183"/>
      <c r="R652" s="183"/>
      <c r="S652" s="183"/>
      <c r="T652" s="183"/>
      <c r="U652" s="183"/>
      <c r="V652" s="183"/>
      <c r="W652" s="183"/>
      <c r="X652" s="183"/>
      <c r="Y652" s="183"/>
      <c r="Z652" s="183"/>
    </row>
    <row r="653" ht="15.75" customHeight="1">
      <c r="A653" s="183"/>
      <c r="B653" s="183"/>
      <c r="C653" s="183"/>
      <c r="D653" s="183"/>
      <c r="E653" s="184"/>
      <c r="F653" s="183"/>
      <c r="G653" s="183"/>
      <c r="H653" s="183"/>
      <c r="I653" s="183"/>
      <c r="J653" s="183"/>
      <c r="K653" s="183"/>
      <c r="L653" s="183"/>
      <c r="M653" s="183"/>
      <c r="N653" s="183"/>
      <c r="O653" s="183"/>
      <c r="P653" s="183"/>
      <c r="Q653" s="183"/>
      <c r="R653" s="183"/>
      <c r="S653" s="183"/>
      <c r="T653" s="183"/>
      <c r="U653" s="183"/>
      <c r="V653" s="183"/>
      <c r="W653" s="183"/>
      <c r="X653" s="183"/>
      <c r="Y653" s="183"/>
      <c r="Z653" s="183"/>
    </row>
    <row r="654" ht="15.75" customHeight="1">
      <c r="A654" s="183"/>
      <c r="B654" s="183"/>
      <c r="C654" s="183"/>
      <c r="D654" s="183"/>
      <c r="E654" s="184"/>
      <c r="F654" s="183"/>
      <c r="G654" s="183"/>
      <c r="H654" s="183"/>
      <c r="I654" s="183"/>
      <c r="J654" s="183"/>
      <c r="K654" s="183"/>
      <c r="L654" s="183"/>
      <c r="M654" s="183"/>
      <c r="N654" s="183"/>
      <c r="O654" s="183"/>
      <c r="P654" s="183"/>
      <c r="Q654" s="183"/>
      <c r="R654" s="183"/>
      <c r="S654" s="183"/>
      <c r="T654" s="183"/>
      <c r="U654" s="183"/>
      <c r="V654" s="183"/>
      <c r="W654" s="183"/>
      <c r="X654" s="183"/>
      <c r="Y654" s="183"/>
      <c r="Z654" s="183"/>
    </row>
    <row r="655" ht="15.75" customHeight="1">
      <c r="A655" s="183"/>
      <c r="B655" s="183"/>
      <c r="C655" s="183"/>
      <c r="D655" s="183"/>
      <c r="E655" s="184"/>
      <c r="F655" s="183"/>
      <c r="G655" s="183"/>
      <c r="H655" s="183"/>
      <c r="I655" s="183"/>
      <c r="J655" s="183"/>
      <c r="K655" s="183"/>
      <c r="L655" s="183"/>
      <c r="M655" s="183"/>
      <c r="N655" s="183"/>
      <c r="O655" s="183"/>
      <c r="P655" s="183"/>
      <c r="Q655" s="183"/>
      <c r="R655" s="183"/>
      <c r="S655" s="183"/>
      <c r="T655" s="183"/>
      <c r="U655" s="183"/>
      <c r="V655" s="183"/>
      <c r="W655" s="183"/>
      <c r="X655" s="183"/>
      <c r="Y655" s="183"/>
      <c r="Z655" s="183"/>
    </row>
    <row r="656" ht="15.75" customHeight="1">
      <c r="A656" s="183"/>
      <c r="B656" s="183"/>
      <c r="C656" s="183"/>
      <c r="D656" s="183"/>
      <c r="E656" s="184"/>
      <c r="F656" s="183"/>
      <c r="G656" s="183"/>
      <c r="H656" s="183"/>
      <c r="I656" s="183"/>
      <c r="J656" s="183"/>
      <c r="K656" s="183"/>
      <c r="L656" s="183"/>
      <c r="M656" s="183"/>
      <c r="N656" s="183"/>
      <c r="O656" s="183"/>
      <c r="P656" s="183"/>
      <c r="Q656" s="183"/>
      <c r="R656" s="183"/>
      <c r="S656" s="183"/>
      <c r="T656" s="183"/>
      <c r="U656" s="183"/>
      <c r="V656" s="183"/>
      <c r="W656" s="183"/>
      <c r="X656" s="183"/>
      <c r="Y656" s="183"/>
      <c r="Z656" s="183"/>
    </row>
    <row r="657" ht="15.75" customHeight="1">
      <c r="A657" s="183"/>
      <c r="B657" s="183"/>
      <c r="C657" s="183"/>
      <c r="D657" s="183"/>
      <c r="E657" s="184"/>
      <c r="F657" s="183"/>
      <c r="G657" s="183"/>
      <c r="H657" s="183"/>
      <c r="I657" s="183"/>
      <c r="J657" s="183"/>
      <c r="K657" s="183"/>
      <c r="L657" s="183"/>
      <c r="M657" s="183"/>
      <c r="N657" s="183"/>
      <c r="O657" s="183"/>
      <c r="P657" s="183"/>
      <c r="Q657" s="183"/>
      <c r="R657" s="183"/>
      <c r="S657" s="183"/>
      <c r="T657" s="183"/>
      <c r="U657" s="183"/>
      <c r="V657" s="183"/>
      <c r="W657" s="183"/>
      <c r="X657" s="183"/>
      <c r="Y657" s="183"/>
      <c r="Z657" s="183"/>
    </row>
    <row r="658" ht="15.75" customHeight="1">
      <c r="A658" s="183"/>
      <c r="B658" s="183"/>
      <c r="C658" s="183"/>
      <c r="D658" s="183"/>
      <c r="E658" s="184"/>
      <c r="F658" s="183"/>
      <c r="G658" s="183"/>
      <c r="H658" s="183"/>
      <c r="I658" s="183"/>
      <c r="J658" s="183"/>
      <c r="K658" s="183"/>
      <c r="L658" s="183"/>
      <c r="M658" s="183"/>
      <c r="N658" s="183"/>
      <c r="O658" s="183"/>
      <c r="P658" s="183"/>
      <c r="Q658" s="183"/>
      <c r="R658" s="183"/>
      <c r="S658" s="183"/>
      <c r="T658" s="183"/>
      <c r="U658" s="183"/>
      <c r="V658" s="183"/>
      <c r="W658" s="183"/>
      <c r="X658" s="183"/>
      <c r="Y658" s="183"/>
      <c r="Z658" s="183"/>
    </row>
    <row r="659" ht="15.75" customHeight="1">
      <c r="A659" s="183"/>
      <c r="B659" s="183"/>
      <c r="C659" s="183"/>
      <c r="D659" s="183"/>
      <c r="E659" s="184"/>
      <c r="F659" s="183"/>
      <c r="G659" s="183"/>
      <c r="H659" s="183"/>
      <c r="I659" s="183"/>
      <c r="J659" s="183"/>
      <c r="K659" s="183"/>
      <c r="L659" s="183"/>
      <c r="M659" s="183"/>
      <c r="N659" s="183"/>
      <c r="O659" s="183"/>
      <c r="P659" s="183"/>
      <c r="Q659" s="183"/>
      <c r="R659" s="183"/>
      <c r="S659" s="183"/>
      <c r="T659" s="183"/>
      <c r="U659" s="183"/>
      <c r="V659" s="183"/>
      <c r="W659" s="183"/>
      <c r="X659" s="183"/>
      <c r="Y659" s="183"/>
      <c r="Z659" s="183"/>
    </row>
    <row r="660" ht="15.75" customHeight="1">
      <c r="A660" s="183"/>
      <c r="B660" s="183"/>
      <c r="C660" s="183"/>
      <c r="D660" s="183"/>
      <c r="E660" s="184"/>
      <c r="F660" s="183"/>
      <c r="G660" s="183"/>
      <c r="H660" s="183"/>
      <c r="I660" s="183"/>
      <c r="J660" s="183"/>
      <c r="K660" s="183"/>
      <c r="L660" s="183"/>
      <c r="M660" s="183"/>
      <c r="N660" s="183"/>
      <c r="O660" s="183"/>
      <c r="P660" s="183"/>
      <c r="Q660" s="183"/>
      <c r="R660" s="183"/>
      <c r="S660" s="183"/>
      <c r="T660" s="183"/>
      <c r="U660" s="183"/>
      <c r="V660" s="183"/>
      <c r="W660" s="183"/>
      <c r="X660" s="183"/>
      <c r="Y660" s="183"/>
      <c r="Z660" s="183"/>
    </row>
    <row r="661" ht="15.75" customHeight="1">
      <c r="A661" s="183"/>
      <c r="B661" s="183"/>
      <c r="C661" s="183"/>
      <c r="D661" s="183"/>
      <c r="E661" s="184"/>
      <c r="F661" s="183"/>
      <c r="G661" s="183"/>
      <c r="H661" s="183"/>
      <c r="I661" s="183"/>
      <c r="J661" s="183"/>
      <c r="K661" s="183"/>
      <c r="L661" s="183"/>
      <c r="M661" s="183"/>
      <c r="N661" s="183"/>
      <c r="O661" s="183"/>
      <c r="P661" s="183"/>
      <c r="Q661" s="183"/>
      <c r="R661" s="183"/>
      <c r="S661" s="183"/>
      <c r="T661" s="183"/>
      <c r="U661" s="183"/>
      <c r="V661" s="183"/>
      <c r="W661" s="183"/>
      <c r="X661" s="183"/>
      <c r="Y661" s="183"/>
      <c r="Z661" s="183"/>
    </row>
    <row r="662" ht="15.75" customHeight="1">
      <c r="A662" s="183"/>
      <c r="B662" s="183"/>
      <c r="C662" s="183"/>
      <c r="D662" s="183"/>
      <c r="E662" s="184"/>
      <c r="F662" s="183"/>
      <c r="G662" s="183"/>
      <c r="H662" s="183"/>
      <c r="I662" s="183"/>
      <c r="J662" s="183"/>
      <c r="K662" s="183"/>
      <c r="L662" s="183"/>
      <c r="M662" s="183"/>
      <c r="N662" s="183"/>
      <c r="O662" s="183"/>
      <c r="P662" s="183"/>
      <c r="Q662" s="183"/>
      <c r="R662" s="183"/>
      <c r="S662" s="183"/>
      <c r="T662" s="183"/>
      <c r="U662" s="183"/>
      <c r="V662" s="183"/>
      <c r="W662" s="183"/>
      <c r="X662" s="183"/>
      <c r="Y662" s="183"/>
      <c r="Z662" s="183"/>
    </row>
    <row r="663" ht="15.75" customHeight="1">
      <c r="A663" s="183"/>
      <c r="B663" s="183"/>
      <c r="C663" s="183"/>
      <c r="D663" s="183"/>
      <c r="E663" s="184"/>
      <c r="F663" s="183"/>
      <c r="G663" s="183"/>
      <c r="H663" s="183"/>
      <c r="I663" s="183"/>
      <c r="J663" s="183"/>
      <c r="K663" s="183"/>
      <c r="L663" s="183"/>
      <c r="M663" s="183"/>
      <c r="N663" s="183"/>
      <c r="O663" s="183"/>
      <c r="P663" s="183"/>
      <c r="Q663" s="183"/>
      <c r="R663" s="183"/>
      <c r="S663" s="183"/>
      <c r="T663" s="183"/>
      <c r="U663" s="183"/>
      <c r="V663" s="183"/>
      <c r="W663" s="183"/>
      <c r="X663" s="183"/>
      <c r="Y663" s="183"/>
      <c r="Z663" s="183"/>
    </row>
    <row r="664" ht="15.75" customHeight="1">
      <c r="A664" s="183"/>
      <c r="B664" s="183"/>
      <c r="C664" s="183"/>
      <c r="D664" s="183"/>
      <c r="E664" s="184"/>
      <c r="F664" s="183"/>
      <c r="G664" s="183"/>
      <c r="H664" s="183"/>
      <c r="I664" s="183"/>
      <c r="J664" s="183"/>
      <c r="K664" s="183"/>
      <c r="L664" s="183"/>
      <c r="M664" s="183"/>
      <c r="N664" s="183"/>
      <c r="O664" s="183"/>
      <c r="P664" s="183"/>
      <c r="Q664" s="183"/>
      <c r="R664" s="183"/>
      <c r="S664" s="183"/>
      <c r="T664" s="183"/>
      <c r="U664" s="183"/>
      <c r="V664" s="183"/>
      <c r="W664" s="183"/>
      <c r="X664" s="183"/>
      <c r="Y664" s="183"/>
      <c r="Z664" s="183"/>
    </row>
    <row r="665" ht="15.75" customHeight="1">
      <c r="A665" s="183"/>
      <c r="B665" s="183"/>
      <c r="C665" s="183"/>
      <c r="D665" s="183"/>
      <c r="E665" s="184"/>
      <c r="F665" s="183"/>
      <c r="G665" s="183"/>
      <c r="H665" s="183"/>
      <c r="I665" s="183"/>
      <c r="J665" s="183"/>
      <c r="K665" s="183"/>
      <c r="L665" s="183"/>
      <c r="M665" s="183"/>
      <c r="N665" s="183"/>
      <c r="O665" s="183"/>
      <c r="P665" s="183"/>
      <c r="Q665" s="183"/>
      <c r="R665" s="183"/>
      <c r="S665" s="183"/>
      <c r="T665" s="183"/>
      <c r="U665" s="183"/>
      <c r="V665" s="183"/>
      <c r="W665" s="183"/>
      <c r="X665" s="183"/>
      <c r="Y665" s="183"/>
      <c r="Z665" s="183"/>
    </row>
    <row r="666" ht="15.75" customHeight="1">
      <c r="A666" s="183"/>
      <c r="B666" s="183"/>
      <c r="C666" s="183"/>
      <c r="D666" s="183"/>
      <c r="E666" s="184"/>
      <c r="F666" s="183"/>
      <c r="G666" s="183"/>
      <c r="H666" s="183"/>
      <c r="I666" s="183"/>
      <c r="J666" s="183"/>
      <c r="K666" s="183"/>
      <c r="L666" s="183"/>
      <c r="M666" s="183"/>
      <c r="N666" s="183"/>
      <c r="O666" s="183"/>
      <c r="P666" s="183"/>
      <c r="Q666" s="183"/>
      <c r="R666" s="183"/>
      <c r="S666" s="183"/>
      <c r="T666" s="183"/>
      <c r="U666" s="183"/>
      <c r="V666" s="183"/>
      <c r="W666" s="183"/>
      <c r="X666" s="183"/>
      <c r="Y666" s="183"/>
      <c r="Z666" s="183"/>
    </row>
    <row r="667" ht="15.75" customHeight="1">
      <c r="A667" s="183"/>
      <c r="B667" s="183"/>
      <c r="C667" s="183"/>
      <c r="D667" s="183"/>
      <c r="E667" s="184"/>
      <c r="F667" s="183"/>
      <c r="G667" s="183"/>
      <c r="H667" s="183"/>
      <c r="I667" s="183"/>
      <c r="J667" s="183"/>
      <c r="K667" s="183"/>
      <c r="L667" s="183"/>
      <c r="M667" s="183"/>
      <c r="N667" s="183"/>
      <c r="O667" s="183"/>
      <c r="P667" s="183"/>
      <c r="Q667" s="183"/>
      <c r="R667" s="183"/>
      <c r="S667" s="183"/>
      <c r="T667" s="183"/>
      <c r="U667" s="183"/>
      <c r="V667" s="183"/>
      <c r="W667" s="183"/>
      <c r="X667" s="183"/>
      <c r="Y667" s="183"/>
      <c r="Z667" s="183"/>
    </row>
    <row r="668" ht="15.75" customHeight="1">
      <c r="A668" s="183"/>
      <c r="B668" s="183"/>
      <c r="C668" s="183"/>
      <c r="D668" s="183"/>
      <c r="E668" s="184"/>
      <c r="F668" s="183"/>
      <c r="G668" s="183"/>
      <c r="H668" s="183"/>
      <c r="I668" s="183"/>
      <c r="J668" s="183"/>
      <c r="K668" s="183"/>
      <c r="L668" s="183"/>
      <c r="M668" s="183"/>
      <c r="N668" s="183"/>
      <c r="O668" s="183"/>
      <c r="P668" s="183"/>
      <c r="Q668" s="183"/>
      <c r="R668" s="183"/>
      <c r="S668" s="183"/>
      <c r="T668" s="183"/>
      <c r="U668" s="183"/>
      <c r="V668" s="183"/>
      <c r="W668" s="183"/>
      <c r="X668" s="183"/>
      <c r="Y668" s="183"/>
      <c r="Z668" s="183"/>
    </row>
    <row r="669" ht="15.75" customHeight="1">
      <c r="A669" s="183"/>
      <c r="B669" s="183"/>
      <c r="C669" s="183"/>
      <c r="D669" s="183"/>
      <c r="E669" s="184"/>
      <c r="F669" s="183"/>
      <c r="G669" s="183"/>
      <c r="H669" s="183"/>
      <c r="I669" s="183"/>
      <c r="J669" s="183"/>
      <c r="K669" s="183"/>
      <c r="L669" s="183"/>
      <c r="M669" s="183"/>
      <c r="N669" s="183"/>
      <c r="O669" s="183"/>
      <c r="P669" s="183"/>
      <c r="Q669" s="183"/>
      <c r="R669" s="183"/>
      <c r="S669" s="183"/>
      <c r="T669" s="183"/>
      <c r="U669" s="183"/>
      <c r="V669" s="183"/>
      <c r="W669" s="183"/>
      <c r="X669" s="183"/>
      <c r="Y669" s="183"/>
      <c r="Z669" s="183"/>
    </row>
    <row r="670" ht="15.75" customHeight="1">
      <c r="A670" s="183"/>
      <c r="B670" s="183"/>
      <c r="C670" s="183"/>
      <c r="D670" s="183"/>
      <c r="E670" s="184"/>
      <c r="F670" s="183"/>
      <c r="G670" s="183"/>
      <c r="H670" s="183"/>
      <c r="I670" s="183"/>
      <c r="J670" s="183"/>
      <c r="K670" s="183"/>
      <c r="L670" s="183"/>
      <c r="M670" s="183"/>
      <c r="N670" s="183"/>
      <c r="O670" s="183"/>
      <c r="P670" s="183"/>
      <c r="Q670" s="183"/>
      <c r="R670" s="183"/>
      <c r="S670" s="183"/>
      <c r="T670" s="183"/>
      <c r="U670" s="183"/>
      <c r="V670" s="183"/>
      <c r="W670" s="183"/>
      <c r="X670" s="183"/>
      <c r="Y670" s="183"/>
      <c r="Z670" s="183"/>
    </row>
    <row r="671" ht="15.75" customHeight="1">
      <c r="A671" s="183"/>
      <c r="B671" s="183"/>
      <c r="C671" s="183"/>
      <c r="D671" s="183"/>
      <c r="E671" s="184"/>
      <c r="F671" s="183"/>
      <c r="G671" s="183"/>
      <c r="H671" s="183"/>
      <c r="I671" s="183"/>
      <c r="J671" s="183"/>
      <c r="K671" s="183"/>
      <c r="L671" s="183"/>
      <c r="M671" s="183"/>
      <c r="N671" s="183"/>
      <c r="O671" s="183"/>
      <c r="P671" s="183"/>
      <c r="Q671" s="183"/>
      <c r="R671" s="183"/>
      <c r="S671" s="183"/>
      <c r="T671" s="183"/>
      <c r="U671" s="183"/>
      <c r="V671" s="183"/>
      <c r="W671" s="183"/>
      <c r="X671" s="183"/>
      <c r="Y671" s="183"/>
      <c r="Z671" s="183"/>
    </row>
    <row r="672" ht="15.75" customHeight="1">
      <c r="A672" s="183"/>
      <c r="B672" s="183"/>
      <c r="C672" s="183"/>
      <c r="D672" s="183"/>
      <c r="E672" s="184"/>
      <c r="F672" s="183"/>
      <c r="G672" s="183"/>
      <c r="H672" s="183"/>
      <c r="I672" s="183"/>
      <c r="J672" s="183"/>
      <c r="K672" s="183"/>
      <c r="L672" s="183"/>
      <c r="M672" s="183"/>
      <c r="N672" s="183"/>
      <c r="O672" s="183"/>
      <c r="P672" s="183"/>
      <c r="Q672" s="183"/>
      <c r="R672" s="183"/>
      <c r="S672" s="183"/>
      <c r="T672" s="183"/>
      <c r="U672" s="183"/>
      <c r="V672" s="183"/>
      <c r="W672" s="183"/>
      <c r="X672" s="183"/>
      <c r="Y672" s="183"/>
      <c r="Z672" s="183"/>
    </row>
    <row r="673" ht="15.75" customHeight="1">
      <c r="A673" s="183"/>
      <c r="B673" s="183"/>
      <c r="C673" s="183"/>
      <c r="D673" s="183"/>
      <c r="E673" s="184"/>
      <c r="F673" s="183"/>
      <c r="G673" s="183"/>
      <c r="H673" s="183"/>
      <c r="I673" s="183"/>
      <c r="J673" s="183"/>
      <c r="K673" s="183"/>
      <c r="L673" s="183"/>
      <c r="M673" s="183"/>
      <c r="N673" s="183"/>
      <c r="O673" s="183"/>
      <c r="P673" s="183"/>
      <c r="Q673" s="183"/>
      <c r="R673" s="183"/>
      <c r="S673" s="183"/>
      <c r="T673" s="183"/>
      <c r="U673" s="183"/>
      <c r="V673" s="183"/>
      <c r="W673" s="183"/>
      <c r="X673" s="183"/>
      <c r="Y673" s="183"/>
      <c r="Z673" s="183"/>
    </row>
    <row r="674" ht="15.75" customHeight="1">
      <c r="A674" s="183"/>
      <c r="B674" s="183"/>
      <c r="C674" s="183"/>
      <c r="D674" s="183"/>
      <c r="E674" s="184"/>
      <c r="F674" s="183"/>
      <c r="G674" s="183"/>
      <c r="H674" s="183"/>
      <c r="I674" s="183"/>
      <c r="J674" s="183"/>
      <c r="K674" s="183"/>
      <c r="L674" s="183"/>
      <c r="M674" s="183"/>
      <c r="N674" s="183"/>
      <c r="O674" s="183"/>
      <c r="P674" s="183"/>
      <c r="Q674" s="183"/>
      <c r="R674" s="183"/>
      <c r="S674" s="183"/>
      <c r="T674" s="183"/>
      <c r="U674" s="183"/>
      <c r="V674" s="183"/>
      <c r="W674" s="183"/>
      <c r="X674" s="183"/>
      <c r="Y674" s="183"/>
      <c r="Z674" s="183"/>
    </row>
    <row r="675" ht="15.75" customHeight="1">
      <c r="A675" s="183"/>
      <c r="B675" s="183"/>
      <c r="C675" s="183"/>
      <c r="D675" s="183"/>
      <c r="E675" s="184"/>
      <c r="F675" s="183"/>
      <c r="G675" s="183"/>
      <c r="H675" s="183"/>
      <c r="I675" s="183"/>
      <c r="J675" s="183"/>
      <c r="K675" s="183"/>
      <c r="L675" s="183"/>
      <c r="M675" s="183"/>
      <c r="N675" s="183"/>
      <c r="O675" s="183"/>
      <c r="P675" s="183"/>
      <c r="Q675" s="183"/>
      <c r="R675" s="183"/>
      <c r="S675" s="183"/>
      <c r="T675" s="183"/>
      <c r="U675" s="183"/>
      <c r="V675" s="183"/>
      <c r="W675" s="183"/>
      <c r="X675" s="183"/>
      <c r="Y675" s="183"/>
      <c r="Z675" s="183"/>
    </row>
    <row r="676" ht="15.75" customHeight="1">
      <c r="A676" s="183"/>
      <c r="B676" s="183"/>
      <c r="C676" s="183"/>
      <c r="D676" s="183"/>
      <c r="E676" s="184"/>
      <c r="F676" s="183"/>
      <c r="G676" s="183"/>
      <c r="H676" s="183"/>
      <c r="I676" s="183"/>
      <c r="J676" s="183"/>
      <c r="K676" s="183"/>
      <c r="L676" s="183"/>
      <c r="M676" s="183"/>
      <c r="N676" s="183"/>
      <c r="O676" s="183"/>
      <c r="P676" s="183"/>
      <c r="Q676" s="183"/>
      <c r="R676" s="183"/>
      <c r="S676" s="183"/>
      <c r="T676" s="183"/>
      <c r="U676" s="183"/>
      <c r="V676" s="183"/>
      <c r="W676" s="183"/>
      <c r="X676" s="183"/>
      <c r="Y676" s="183"/>
      <c r="Z676" s="183"/>
    </row>
    <row r="677" ht="15.75" customHeight="1">
      <c r="A677" s="183"/>
      <c r="B677" s="183"/>
      <c r="C677" s="183"/>
      <c r="D677" s="183"/>
      <c r="E677" s="184"/>
      <c r="F677" s="183"/>
      <c r="G677" s="183"/>
      <c r="H677" s="183"/>
      <c r="I677" s="183"/>
      <c r="J677" s="183"/>
      <c r="K677" s="183"/>
      <c r="L677" s="183"/>
      <c r="M677" s="183"/>
      <c r="N677" s="183"/>
      <c r="O677" s="183"/>
      <c r="P677" s="183"/>
      <c r="Q677" s="183"/>
      <c r="R677" s="183"/>
      <c r="S677" s="183"/>
      <c r="T677" s="183"/>
      <c r="U677" s="183"/>
      <c r="V677" s="183"/>
      <c r="W677" s="183"/>
      <c r="X677" s="183"/>
      <c r="Y677" s="183"/>
      <c r="Z677" s="183"/>
    </row>
    <row r="678" ht="15.75" customHeight="1">
      <c r="A678" s="183"/>
      <c r="B678" s="183"/>
      <c r="C678" s="183"/>
      <c r="D678" s="183"/>
      <c r="E678" s="184"/>
      <c r="F678" s="183"/>
      <c r="G678" s="183"/>
      <c r="H678" s="183"/>
      <c r="I678" s="183"/>
      <c r="J678" s="183"/>
      <c r="K678" s="183"/>
      <c r="L678" s="183"/>
      <c r="M678" s="183"/>
      <c r="N678" s="183"/>
      <c r="O678" s="183"/>
      <c r="P678" s="183"/>
      <c r="Q678" s="183"/>
      <c r="R678" s="183"/>
      <c r="S678" s="183"/>
      <c r="T678" s="183"/>
      <c r="U678" s="183"/>
      <c r="V678" s="183"/>
      <c r="W678" s="183"/>
      <c r="X678" s="183"/>
      <c r="Y678" s="183"/>
      <c r="Z678" s="183"/>
    </row>
    <row r="679" ht="15.75" customHeight="1">
      <c r="A679" s="183"/>
      <c r="B679" s="183"/>
      <c r="C679" s="183"/>
      <c r="D679" s="183"/>
      <c r="E679" s="184"/>
      <c r="F679" s="183"/>
      <c r="G679" s="183"/>
      <c r="H679" s="183"/>
      <c r="I679" s="183"/>
      <c r="J679" s="183"/>
      <c r="K679" s="183"/>
      <c r="L679" s="183"/>
      <c r="M679" s="183"/>
      <c r="N679" s="183"/>
      <c r="O679" s="183"/>
      <c r="P679" s="183"/>
      <c r="Q679" s="183"/>
      <c r="R679" s="183"/>
      <c r="S679" s="183"/>
      <c r="T679" s="183"/>
      <c r="U679" s="183"/>
      <c r="V679" s="183"/>
      <c r="W679" s="183"/>
      <c r="X679" s="183"/>
      <c r="Y679" s="183"/>
      <c r="Z679" s="183"/>
    </row>
    <row r="680" ht="15.75" customHeight="1">
      <c r="A680" s="183"/>
      <c r="B680" s="183"/>
      <c r="C680" s="183"/>
      <c r="D680" s="183"/>
      <c r="E680" s="184"/>
      <c r="F680" s="183"/>
      <c r="G680" s="183"/>
      <c r="H680" s="183"/>
      <c r="I680" s="183"/>
      <c r="J680" s="183"/>
      <c r="K680" s="183"/>
      <c r="L680" s="183"/>
      <c r="M680" s="183"/>
      <c r="N680" s="183"/>
      <c r="O680" s="183"/>
      <c r="P680" s="183"/>
      <c r="Q680" s="183"/>
      <c r="R680" s="183"/>
      <c r="S680" s="183"/>
      <c r="T680" s="183"/>
      <c r="U680" s="183"/>
      <c r="V680" s="183"/>
      <c r="W680" s="183"/>
      <c r="X680" s="183"/>
      <c r="Y680" s="183"/>
      <c r="Z680" s="183"/>
    </row>
    <row r="681" ht="15.75" customHeight="1">
      <c r="A681" s="183"/>
      <c r="B681" s="183"/>
      <c r="C681" s="183"/>
      <c r="D681" s="183"/>
      <c r="E681" s="184"/>
      <c r="F681" s="183"/>
      <c r="G681" s="183"/>
      <c r="H681" s="183"/>
      <c r="I681" s="183"/>
      <c r="J681" s="183"/>
      <c r="K681" s="183"/>
      <c r="L681" s="183"/>
      <c r="M681" s="183"/>
      <c r="N681" s="183"/>
      <c r="O681" s="183"/>
      <c r="P681" s="183"/>
      <c r="Q681" s="183"/>
      <c r="R681" s="183"/>
      <c r="S681" s="183"/>
      <c r="T681" s="183"/>
      <c r="U681" s="183"/>
      <c r="V681" s="183"/>
      <c r="W681" s="183"/>
      <c r="X681" s="183"/>
      <c r="Y681" s="183"/>
      <c r="Z681" s="183"/>
    </row>
    <row r="682" ht="15.75" customHeight="1">
      <c r="A682" s="183"/>
      <c r="B682" s="183"/>
      <c r="C682" s="183"/>
      <c r="D682" s="183"/>
      <c r="E682" s="184"/>
      <c r="F682" s="183"/>
      <c r="G682" s="183"/>
      <c r="H682" s="183"/>
      <c r="I682" s="183"/>
      <c r="J682" s="183"/>
      <c r="K682" s="183"/>
      <c r="L682" s="183"/>
      <c r="M682" s="183"/>
      <c r="N682" s="183"/>
      <c r="O682" s="183"/>
      <c r="P682" s="183"/>
      <c r="Q682" s="183"/>
      <c r="R682" s="183"/>
      <c r="S682" s="183"/>
      <c r="T682" s="183"/>
      <c r="U682" s="183"/>
      <c r="V682" s="183"/>
      <c r="W682" s="183"/>
      <c r="X682" s="183"/>
      <c r="Y682" s="183"/>
      <c r="Z682" s="183"/>
    </row>
    <row r="683" ht="15.75" customHeight="1">
      <c r="A683" s="183"/>
      <c r="B683" s="183"/>
      <c r="C683" s="183"/>
      <c r="D683" s="183"/>
      <c r="E683" s="184"/>
      <c r="F683" s="183"/>
      <c r="G683" s="183"/>
      <c r="H683" s="183"/>
      <c r="I683" s="183"/>
      <c r="J683" s="183"/>
      <c r="K683" s="183"/>
      <c r="L683" s="183"/>
      <c r="M683" s="183"/>
      <c r="N683" s="183"/>
      <c r="O683" s="183"/>
      <c r="P683" s="183"/>
      <c r="Q683" s="183"/>
      <c r="R683" s="183"/>
      <c r="S683" s="183"/>
      <c r="T683" s="183"/>
      <c r="U683" s="183"/>
      <c r="V683" s="183"/>
      <c r="W683" s="183"/>
      <c r="X683" s="183"/>
      <c r="Y683" s="183"/>
      <c r="Z683" s="183"/>
    </row>
    <row r="684" ht="15.75" customHeight="1">
      <c r="A684" s="183"/>
      <c r="B684" s="183"/>
      <c r="C684" s="183"/>
      <c r="D684" s="183"/>
      <c r="E684" s="184"/>
      <c r="F684" s="183"/>
      <c r="G684" s="183"/>
      <c r="H684" s="183"/>
      <c r="I684" s="183"/>
      <c r="J684" s="183"/>
      <c r="K684" s="183"/>
      <c r="L684" s="183"/>
      <c r="M684" s="183"/>
      <c r="N684" s="183"/>
      <c r="O684" s="183"/>
      <c r="P684" s="183"/>
      <c r="Q684" s="183"/>
      <c r="R684" s="183"/>
      <c r="S684" s="183"/>
      <c r="T684" s="183"/>
      <c r="U684" s="183"/>
      <c r="V684" s="183"/>
      <c r="W684" s="183"/>
      <c r="X684" s="183"/>
      <c r="Y684" s="183"/>
      <c r="Z684" s="183"/>
    </row>
    <row r="685" ht="15.75" customHeight="1">
      <c r="A685" s="183"/>
      <c r="B685" s="183"/>
      <c r="C685" s="183"/>
      <c r="D685" s="183"/>
      <c r="E685" s="184"/>
      <c r="F685" s="183"/>
      <c r="G685" s="183"/>
      <c r="H685" s="183"/>
      <c r="I685" s="183"/>
      <c r="J685" s="183"/>
      <c r="K685" s="183"/>
      <c r="L685" s="183"/>
      <c r="M685" s="183"/>
      <c r="N685" s="183"/>
      <c r="O685" s="183"/>
      <c r="P685" s="183"/>
      <c r="Q685" s="183"/>
      <c r="R685" s="183"/>
      <c r="S685" s="183"/>
      <c r="T685" s="183"/>
      <c r="U685" s="183"/>
      <c r="V685" s="183"/>
      <c r="W685" s="183"/>
      <c r="X685" s="183"/>
      <c r="Y685" s="183"/>
      <c r="Z685" s="183"/>
    </row>
    <row r="686" ht="15.75" customHeight="1">
      <c r="A686" s="183"/>
      <c r="B686" s="183"/>
      <c r="C686" s="183"/>
      <c r="D686" s="183"/>
      <c r="E686" s="184"/>
      <c r="F686" s="183"/>
      <c r="G686" s="183"/>
      <c r="H686" s="183"/>
      <c r="I686" s="183"/>
      <c r="J686" s="183"/>
      <c r="K686" s="183"/>
      <c r="L686" s="183"/>
      <c r="M686" s="183"/>
      <c r="N686" s="183"/>
      <c r="O686" s="183"/>
      <c r="P686" s="183"/>
      <c r="Q686" s="183"/>
      <c r="R686" s="183"/>
      <c r="S686" s="183"/>
      <c r="T686" s="183"/>
      <c r="U686" s="183"/>
      <c r="V686" s="183"/>
      <c r="W686" s="183"/>
      <c r="X686" s="183"/>
      <c r="Y686" s="183"/>
      <c r="Z686" s="183"/>
    </row>
    <row r="687" ht="15.75" customHeight="1">
      <c r="A687" s="183"/>
      <c r="B687" s="183"/>
      <c r="C687" s="183"/>
      <c r="D687" s="183"/>
      <c r="E687" s="184"/>
      <c r="F687" s="183"/>
      <c r="G687" s="183"/>
      <c r="H687" s="183"/>
      <c r="I687" s="183"/>
      <c r="J687" s="183"/>
      <c r="K687" s="183"/>
      <c r="L687" s="183"/>
      <c r="M687" s="183"/>
      <c r="N687" s="183"/>
      <c r="O687" s="183"/>
      <c r="P687" s="183"/>
      <c r="Q687" s="183"/>
      <c r="R687" s="183"/>
      <c r="S687" s="183"/>
      <c r="T687" s="183"/>
      <c r="U687" s="183"/>
      <c r="V687" s="183"/>
      <c r="W687" s="183"/>
      <c r="X687" s="183"/>
      <c r="Y687" s="183"/>
      <c r="Z687" s="183"/>
    </row>
    <row r="688" ht="15.75" customHeight="1">
      <c r="A688" s="183"/>
      <c r="B688" s="183"/>
      <c r="C688" s="183"/>
      <c r="D688" s="183"/>
      <c r="E688" s="184"/>
      <c r="F688" s="183"/>
      <c r="G688" s="183"/>
      <c r="H688" s="183"/>
      <c r="I688" s="183"/>
      <c r="J688" s="183"/>
      <c r="K688" s="183"/>
      <c r="L688" s="183"/>
      <c r="M688" s="183"/>
      <c r="N688" s="183"/>
      <c r="O688" s="183"/>
      <c r="P688" s="183"/>
      <c r="Q688" s="183"/>
      <c r="R688" s="183"/>
      <c r="S688" s="183"/>
      <c r="T688" s="183"/>
      <c r="U688" s="183"/>
      <c r="V688" s="183"/>
      <c r="W688" s="183"/>
      <c r="X688" s="183"/>
      <c r="Y688" s="183"/>
      <c r="Z688" s="183"/>
    </row>
    <row r="689" ht="15.75" customHeight="1">
      <c r="A689" s="183"/>
      <c r="B689" s="183"/>
      <c r="C689" s="183"/>
      <c r="D689" s="183"/>
      <c r="E689" s="184"/>
      <c r="F689" s="183"/>
      <c r="G689" s="183"/>
      <c r="H689" s="183"/>
      <c r="I689" s="183"/>
      <c r="J689" s="183"/>
      <c r="K689" s="183"/>
      <c r="L689" s="183"/>
      <c r="M689" s="183"/>
      <c r="N689" s="183"/>
      <c r="O689" s="183"/>
      <c r="P689" s="183"/>
      <c r="Q689" s="183"/>
      <c r="R689" s="183"/>
      <c r="S689" s="183"/>
      <c r="T689" s="183"/>
      <c r="U689" s="183"/>
      <c r="V689" s="183"/>
      <c r="W689" s="183"/>
      <c r="X689" s="183"/>
      <c r="Y689" s="183"/>
      <c r="Z689" s="183"/>
    </row>
    <row r="690" ht="15.75" customHeight="1">
      <c r="A690" s="183"/>
      <c r="B690" s="183"/>
      <c r="C690" s="183"/>
      <c r="D690" s="183"/>
      <c r="E690" s="184"/>
      <c r="F690" s="183"/>
      <c r="G690" s="183"/>
      <c r="H690" s="183"/>
      <c r="I690" s="183"/>
      <c r="J690" s="183"/>
      <c r="K690" s="183"/>
      <c r="L690" s="183"/>
      <c r="M690" s="183"/>
      <c r="N690" s="183"/>
      <c r="O690" s="183"/>
      <c r="P690" s="183"/>
      <c r="Q690" s="183"/>
      <c r="R690" s="183"/>
      <c r="S690" s="183"/>
      <c r="T690" s="183"/>
      <c r="U690" s="183"/>
      <c r="V690" s="183"/>
      <c r="W690" s="183"/>
      <c r="X690" s="183"/>
      <c r="Y690" s="183"/>
      <c r="Z690" s="183"/>
    </row>
    <row r="691" ht="15.75" customHeight="1">
      <c r="A691" s="183"/>
      <c r="B691" s="183"/>
      <c r="C691" s="183"/>
      <c r="D691" s="183"/>
      <c r="E691" s="184"/>
      <c r="F691" s="183"/>
      <c r="G691" s="183"/>
      <c r="H691" s="183"/>
      <c r="I691" s="183"/>
      <c r="J691" s="183"/>
      <c r="K691" s="183"/>
      <c r="L691" s="183"/>
      <c r="M691" s="183"/>
      <c r="N691" s="183"/>
      <c r="O691" s="183"/>
      <c r="P691" s="183"/>
      <c r="Q691" s="183"/>
      <c r="R691" s="183"/>
      <c r="S691" s="183"/>
      <c r="T691" s="183"/>
      <c r="U691" s="183"/>
      <c r="V691" s="183"/>
      <c r="W691" s="183"/>
      <c r="X691" s="183"/>
      <c r="Y691" s="183"/>
      <c r="Z691" s="183"/>
    </row>
    <row r="692" ht="15.75" customHeight="1">
      <c r="A692" s="183"/>
      <c r="B692" s="183"/>
      <c r="C692" s="183"/>
      <c r="D692" s="183"/>
      <c r="E692" s="184"/>
      <c r="F692" s="183"/>
      <c r="G692" s="183"/>
      <c r="H692" s="183"/>
      <c r="I692" s="183"/>
      <c r="J692" s="183"/>
      <c r="K692" s="183"/>
      <c r="L692" s="183"/>
      <c r="M692" s="183"/>
      <c r="N692" s="183"/>
      <c r="O692" s="183"/>
      <c r="P692" s="183"/>
      <c r="Q692" s="183"/>
      <c r="R692" s="183"/>
      <c r="S692" s="183"/>
      <c r="T692" s="183"/>
      <c r="U692" s="183"/>
      <c r="V692" s="183"/>
      <c r="W692" s="183"/>
      <c r="X692" s="183"/>
      <c r="Y692" s="183"/>
      <c r="Z692" s="183"/>
    </row>
    <row r="693" ht="15.75" customHeight="1">
      <c r="A693" s="183"/>
      <c r="B693" s="183"/>
      <c r="C693" s="183"/>
      <c r="D693" s="183"/>
      <c r="E693" s="184"/>
      <c r="F693" s="183"/>
      <c r="G693" s="183"/>
      <c r="H693" s="183"/>
      <c r="I693" s="183"/>
      <c r="J693" s="183"/>
      <c r="K693" s="183"/>
      <c r="L693" s="183"/>
      <c r="M693" s="183"/>
      <c r="N693" s="183"/>
      <c r="O693" s="183"/>
      <c r="P693" s="183"/>
      <c r="Q693" s="183"/>
      <c r="R693" s="183"/>
      <c r="S693" s="183"/>
      <c r="T693" s="183"/>
      <c r="U693" s="183"/>
      <c r="V693" s="183"/>
      <c r="W693" s="183"/>
      <c r="X693" s="183"/>
      <c r="Y693" s="183"/>
      <c r="Z693" s="183"/>
    </row>
    <row r="694" ht="15.75" customHeight="1">
      <c r="A694" s="183"/>
      <c r="B694" s="183"/>
      <c r="C694" s="183"/>
      <c r="D694" s="183"/>
      <c r="E694" s="184"/>
      <c r="F694" s="183"/>
      <c r="G694" s="183"/>
      <c r="H694" s="183"/>
      <c r="I694" s="183"/>
      <c r="J694" s="183"/>
      <c r="K694" s="183"/>
      <c r="L694" s="183"/>
      <c r="M694" s="183"/>
      <c r="N694" s="183"/>
      <c r="O694" s="183"/>
      <c r="P694" s="183"/>
      <c r="Q694" s="183"/>
      <c r="R694" s="183"/>
      <c r="S694" s="183"/>
      <c r="T694" s="183"/>
      <c r="U694" s="183"/>
      <c r="V694" s="183"/>
      <c r="W694" s="183"/>
      <c r="X694" s="183"/>
      <c r="Y694" s="183"/>
      <c r="Z694" s="183"/>
    </row>
    <row r="695" ht="15.75" customHeight="1">
      <c r="A695" s="183"/>
      <c r="B695" s="183"/>
      <c r="C695" s="183"/>
      <c r="D695" s="183"/>
      <c r="E695" s="184"/>
      <c r="F695" s="183"/>
      <c r="G695" s="183"/>
      <c r="H695" s="183"/>
      <c r="I695" s="183"/>
      <c r="J695" s="183"/>
      <c r="K695" s="183"/>
      <c r="L695" s="183"/>
      <c r="M695" s="183"/>
      <c r="N695" s="183"/>
      <c r="O695" s="183"/>
      <c r="P695" s="183"/>
      <c r="Q695" s="183"/>
      <c r="R695" s="183"/>
      <c r="S695" s="183"/>
      <c r="T695" s="183"/>
      <c r="U695" s="183"/>
      <c r="V695" s="183"/>
      <c r="W695" s="183"/>
      <c r="X695" s="183"/>
      <c r="Y695" s="183"/>
      <c r="Z695" s="183"/>
    </row>
    <row r="696" ht="15.75" customHeight="1">
      <c r="A696" s="183"/>
      <c r="B696" s="183"/>
      <c r="C696" s="183"/>
      <c r="D696" s="183"/>
      <c r="E696" s="184"/>
      <c r="F696" s="183"/>
      <c r="G696" s="183"/>
      <c r="H696" s="183"/>
      <c r="I696" s="183"/>
      <c r="J696" s="183"/>
      <c r="K696" s="183"/>
      <c r="L696" s="183"/>
      <c r="M696" s="183"/>
      <c r="N696" s="183"/>
      <c r="O696" s="183"/>
      <c r="P696" s="183"/>
      <c r="Q696" s="183"/>
      <c r="R696" s="183"/>
      <c r="S696" s="183"/>
      <c r="T696" s="183"/>
      <c r="U696" s="183"/>
      <c r="V696" s="183"/>
      <c r="W696" s="183"/>
      <c r="X696" s="183"/>
      <c r="Y696" s="183"/>
      <c r="Z696" s="183"/>
    </row>
    <row r="697" ht="15.75" customHeight="1">
      <c r="A697" s="183"/>
      <c r="B697" s="183"/>
      <c r="C697" s="183"/>
      <c r="D697" s="183"/>
      <c r="E697" s="184"/>
      <c r="F697" s="183"/>
      <c r="G697" s="183"/>
      <c r="H697" s="183"/>
      <c r="I697" s="183"/>
      <c r="J697" s="183"/>
      <c r="K697" s="183"/>
      <c r="L697" s="183"/>
      <c r="M697" s="183"/>
      <c r="N697" s="183"/>
      <c r="O697" s="183"/>
      <c r="P697" s="183"/>
      <c r="Q697" s="183"/>
      <c r="R697" s="183"/>
      <c r="S697" s="183"/>
      <c r="T697" s="183"/>
      <c r="U697" s="183"/>
      <c r="V697" s="183"/>
      <c r="W697" s="183"/>
      <c r="X697" s="183"/>
      <c r="Y697" s="183"/>
      <c r="Z697" s="183"/>
    </row>
    <row r="698" ht="15.75" customHeight="1">
      <c r="A698" s="183"/>
      <c r="B698" s="183"/>
      <c r="C698" s="183"/>
      <c r="D698" s="183"/>
      <c r="E698" s="184"/>
      <c r="F698" s="183"/>
      <c r="G698" s="183"/>
      <c r="H698" s="183"/>
      <c r="I698" s="183"/>
      <c r="J698" s="183"/>
      <c r="K698" s="183"/>
      <c r="L698" s="183"/>
      <c r="M698" s="183"/>
      <c r="N698" s="183"/>
      <c r="O698" s="183"/>
      <c r="P698" s="183"/>
      <c r="Q698" s="183"/>
      <c r="R698" s="183"/>
      <c r="S698" s="183"/>
      <c r="T698" s="183"/>
      <c r="U698" s="183"/>
      <c r="V698" s="183"/>
      <c r="W698" s="183"/>
      <c r="X698" s="183"/>
      <c r="Y698" s="183"/>
      <c r="Z698" s="183"/>
    </row>
    <row r="699" ht="15.75" customHeight="1">
      <c r="A699" s="183"/>
      <c r="B699" s="183"/>
      <c r="C699" s="183"/>
      <c r="D699" s="183"/>
      <c r="E699" s="184"/>
      <c r="F699" s="183"/>
      <c r="G699" s="183"/>
      <c r="H699" s="183"/>
      <c r="I699" s="183"/>
      <c r="J699" s="183"/>
      <c r="K699" s="183"/>
      <c r="L699" s="183"/>
      <c r="M699" s="183"/>
      <c r="N699" s="183"/>
      <c r="O699" s="183"/>
      <c r="P699" s="183"/>
      <c r="Q699" s="183"/>
      <c r="R699" s="183"/>
      <c r="S699" s="183"/>
      <c r="T699" s="183"/>
      <c r="U699" s="183"/>
      <c r="V699" s="183"/>
      <c r="W699" s="183"/>
      <c r="X699" s="183"/>
      <c r="Y699" s="183"/>
      <c r="Z699" s="183"/>
    </row>
    <row r="700" ht="15.75" customHeight="1">
      <c r="A700" s="183"/>
      <c r="B700" s="183"/>
      <c r="C700" s="183"/>
      <c r="D700" s="183"/>
      <c r="E700" s="184"/>
      <c r="F700" s="183"/>
      <c r="G700" s="183"/>
      <c r="H700" s="183"/>
      <c r="I700" s="183"/>
      <c r="J700" s="183"/>
      <c r="K700" s="183"/>
      <c r="L700" s="183"/>
      <c r="M700" s="183"/>
      <c r="N700" s="183"/>
      <c r="O700" s="183"/>
      <c r="P700" s="183"/>
      <c r="Q700" s="183"/>
      <c r="R700" s="183"/>
      <c r="S700" s="183"/>
      <c r="T700" s="183"/>
      <c r="U700" s="183"/>
      <c r="V700" s="183"/>
      <c r="W700" s="183"/>
      <c r="X700" s="183"/>
      <c r="Y700" s="183"/>
      <c r="Z700" s="183"/>
    </row>
    <row r="701" ht="15.75" customHeight="1">
      <c r="A701" s="183"/>
      <c r="B701" s="183"/>
      <c r="C701" s="183"/>
      <c r="D701" s="183"/>
      <c r="E701" s="184"/>
      <c r="F701" s="183"/>
      <c r="G701" s="183"/>
      <c r="H701" s="183"/>
      <c r="I701" s="183"/>
      <c r="J701" s="183"/>
      <c r="K701" s="183"/>
      <c r="L701" s="183"/>
      <c r="M701" s="183"/>
      <c r="N701" s="183"/>
      <c r="O701" s="183"/>
      <c r="P701" s="183"/>
      <c r="Q701" s="183"/>
      <c r="R701" s="183"/>
      <c r="S701" s="183"/>
      <c r="T701" s="183"/>
      <c r="U701" s="183"/>
      <c r="V701" s="183"/>
      <c r="W701" s="183"/>
      <c r="X701" s="183"/>
      <c r="Y701" s="183"/>
      <c r="Z701" s="183"/>
    </row>
    <row r="702" ht="15.75" customHeight="1">
      <c r="A702" s="183"/>
      <c r="B702" s="183"/>
      <c r="C702" s="183"/>
      <c r="D702" s="183"/>
      <c r="E702" s="184"/>
      <c r="F702" s="183"/>
      <c r="G702" s="183"/>
      <c r="H702" s="183"/>
      <c r="I702" s="183"/>
      <c r="J702" s="183"/>
      <c r="K702" s="183"/>
      <c r="L702" s="183"/>
      <c r="M702" s="183"/>
      <c r="N702" s="183"/>
      <c r="O702" s="183"/>
      <c r="P702" s="183"/>
      <c r="Q702" s="183"/>
      <c r="R702" s="183"/>
      <c r="S702" s="183"/>
      <c r="T702" s="183"/>
      <c r="U702" s="183"/>
      <c r="V702" s="183"/>
      <c r="W702" s="183"/>
      <c r="X702" s="183"/>
      <c r="Y702" s="183"/>
      <c r="Z702" s="183"/>
    </row>
    <row r="703" ht="15.75" customHeight="1">
      <c r="A703" s="183"/>
      <c r="B703" s="183"/>
      <c r="C703" s="183"/>
      <c r="D703" s="183"/>
      <c r="E703" s="184"/>
      <c r="F703" s="183"/>
      <c r="G703" s="183"/>
      <c r="H703" s="183"/>
      <c r="I703" s="183"/>
      <c r="J703" s="183"/>
      <c r="K703" s="183"/>
      <c r="L703" s="183"/>
      <c r="M703" s="183"/>
      <c r="N703" s="183"/>
      <c r="O703" s="183"/>
      <c r="P703" s="183"/>
      <c r="Q703" s="183"/>
      <c r="R703" s="183"/>
      <c r="S703" s="183"/>
      <c r="T703" s="183"/>
      <c r="U703" s="183"/>
      <c r="V703" s="183"/>
      <c r="W703" s="183"/>
      <c r="X703" s="183"/>
      <c r="Y703" s="183"/>
      <c r="Z703" s="183"/>
    </row>
    <row r="704" ht="15.75" customHeight="1">
      <c r="A704" s="183"/>
      <c r="B704" s="183"/>
      <c r="C704" s="183"/>
      <c r="D704" s="183"/>
      <c r="E704" s="184"/>
      <c r="F704" s="183"/>
      <c r="G704" s="183"/>
      <c r="H704" s="183"/>
      <c r="I704" s="183"/>
      <c r="J704" s="183"/>
      <c r="K704" s="183"/>
      <c r="L704" s="183"/>
      <c r="M704" s="183"/>
      <c r="N704" s="183"/>
      <c r="O704" s="183"/>
      <c r="P704" s="183"/>
      <c r="Q704" s="183"/>
      <c r="R704" s="183"/>
      <c r="S704" s="183"/>
      <c r="T704" s="183"/>
      <c r="U704" s="183"/>
      <c r="V704" s="183"/>
      <c r="W704" s="183"/>
      <c r="X704" s="183"/>
      <c r="Y704" s="183"/>
      <c r="Z704" s="183"/>
    </row>
    <row r="705" ht="15.75" customHeight="1">
      <c r="A705" s="183"/>
      <c r="B705" s="183"/>
      <c r="C705" s="183"/>
      <c r="D705" s="183"/>
      <c r="E705" s="184"/>
      <c r="F705" s="183"/>
      <c r="G705" s="183"/>
      <c r="H705" s="183"/>
      <c r="I705" s="183"/>
      <c r="J705" s="183"/>
      <c r="K705" s="183"/>
      <c r="L705" s="183"/>
      <c r="M705" s="183"/>
      <c r="N705" s="183"/>
      <c r="O705" s="183"/>
      <c r="P705" s="183"/>
      <c r="Q705" s="183"/>
      <c r="R705" s="183"/>
      <c r="S705" s="183"/>
      <c r="T705" s="183"/>
      <c r="U705" s="183"/>
      <c r="V705" s="183"/>
      <c r="W705" s="183"/>
      <c r="X705" s="183"/>
      <c r="Y705" s="183"/>
      <c r="Z705" s="183"/>
    </row>
    <row r="706" ht="15.75" customHeight="1">
      <c r="A706" s="183"/>
      <c r="B706" s="183"/>
      <c r="C706" s="183"/>
      <c r="D706" s="183"/>
      <c r="E706" s="184"/>
      <c r="F706" s="183"/>
      <c r="G706" s="183"/>
      <c r="H706" s="183"/>
      <c r="I706" s="183"/>
      <c r="J706" s="183"/>
      <c r="K706" s="183"/>
      <c r="L706" s="183"/>
      <c r="M706" s="183"/>
      <c r="N706" s="183"/>
      <c r="O706" s="183"/>
      <c r="P706" s="183"/>
      <c r="Q706" s="183"/>
      <c r="R706" s="183"/>
      <c r="S706" s="183"/>
      <c r="T706" s="183"/>
      <c r="U706" s="183"/>
      <c r="V706" s="183"/>
      <c r="W706" s="183"/>
      <c r="X706" s="183"/>
      <c r="Y706" s="183"/>
      <c r="Z706" s="183"/>
    </row>
    <row r="707" ht="15.75" customHeight="1">
      <c r="A707" s="183"/>
      <c r="B707" s="183"/>
      <c r="C707" s="183"/>
      <c r="D707" s="183"/>
      <c r="E707" s="184"/>
      <c r="F707" s="183"/>
      <c r="G707" s="183"/>
      <c r="H707" s="183"/>
      <c r="I707" s="183"/>
      <c r="J707" s="183"/>
      <c r="K707" s="183"/>
      <c r="L707" s="183"/>
      <c r="M707" s="183"/>
      <c r="N707" s="183"/>
      <c r="O707" s="183"/>
      <c r="P707" s="183"/>
      <c r="Q707" s="183"/>
      <c r="R707" s="183"/>
      <c r="S707" s="183"/>
      <c r="T707" s="183"/>
      <c r="U707" s="183"/>
      <c r="V707" s="183"/>
      <c r="W707" s="183"/>
      <c r="X707" s="183"/>
      <c r="Y707" s="183"/>
      <c r="Z707" s="183"/>
    </row>
    <row r="708" ht="15.75" customHeight="1">
      <c r="A708" s="183"/>
      <c r="B708" s="183"/>
      <c r="C708" s="183"/>
      <c r="D708" s="183"/>
      <c r="E708" s="184"/>
      <c r="F708" s="183"/>
      <c r="G708" s="183"/>
      <c r="H708" s="183"/>
      <c r="I708" s="183"/>
      <c r="J708" s="183"/>
      <c r="K708" s="183"/>
      <c r="L708" s="183"/>
      <c r="M708" s="183"/>
      <c r="N708" s="183"/>
      <c r="O708" s="183"/>
      <c r="P708" s="183"/>
      <c r="Q708" s="183"/>
      <c r="R708" s="183"/>
      <c r="S708" s="183"/>
      <c r="T708" s="183"/>
      <c r="U708" s="183"/>
      <c r="V708" s="183"/>
      <c r="W708" s="183"/>
      <c r="X708" s="183"/>
      <c r="Y708" s="183"/>
      <c r="Z708" s="183"/>
    </row>
    <row r="709" ht="15.75" customHeight="1">
      <c r="A709" s="183"/>
      <c r="B709" s="183"/>
      <c r="C709" s="183"/>
      <c r="D709" s="183"/>
      <c r="E709" s="184"/>
      <c r="F709" s="183"/>
      <c r="G709" s="183"/>
      <c r="H709" s="183"/>
      <c r="I709" s="183"/>
      <c r="J709" s="183"/>
      <c r="K709" s="183"/>
      <c r="L709" s="183"/>
      <c r="M709" s="183"/>
      <c r="N709" s="183"/>
      <c r="O709" s="183"/>
      <c r="P709" s="183"/>
      <c r="Q709" s="183"/>
      <c r="R709" s="183"/>
      <c r="S709" s="183"/>
      <c r="T709" s="183"/>
      <c r="U709" s="183"/>
      <c r="V709" s="183"/>
      <c r="W709" s="183"/>
      <c r="X709" s="183"/>
      <c r="Y709" s="183"/>
      <c r="Z709" s="183"/>
    </row>
    <row r="710" ht="15.75" customHeight="1">
      <c r="A710" s="183"/>
      <c r="B710" s="183"/>
      <c r="C710" s="183"/>
      <c r="D710" s="183"/>
      <c r="E710" s="184"/>
      <c r="F710" s="183"/>
      <c r="G710" s="183"/>
      <c r="H710" s="183"/>
      <c r="I710" s="183"/>
      <c r="J710" s="183"/>
      <c r="K710" s="183"/>
      <c r="L710" s="183"/>
      <c r="M710" s="183"/>
      <c r="N710" s="183"/>
      <c r="O710" s="183"/>
      <c r="P710" s="183"/>
      <c r="Q710" s="183"/>
      <c r="R710" s="183"/>
      <c r="S710" s="183"/>
      <c r="T710" s="183"/>
      <c r="U710" s="183"/>
      <c r="V710" s="183"/>
      <c r="W710" s="183"/>
      <c r="X710" s="183"/>
      <c r="Y710" s="183"/>
      <c r="Z710" s="183"/>
    </row>
    <row r="711" ht="15.75" customHeight="1">
      <c r="A711" s="183"/>
      <c r="B711" s="183"/>
      <c r="C711" s="183"/>
      <c r="D711" s="183"/>
      <c r="E711" s="184"/>
      <c r="F711" s="183"/>
      <c r="G711" s="183"/>
      <c r="H711" s="183"/>
      <c r="I711" s="183"/>
      <c r="J711" s="183"/>
      <c r="K711" s="183"/>
      <c r="L711" s="183"/>
      <c r="M711" s="183"/>
      <c r="N711" s="183"/>
      <c r="O711" s="183"/>
      <c r="P711" s="183"/>
      <c r="Q711" s="183"/>
      <c r="R711" s="183"/>
      <c r="S711" s="183"/>
      <c r="T711" s="183"/>
      <c r="U711" s="183"/>
      <c r="V711" s="183"/>
      <c r="W711" s="183"/>
      <c r="X711" s="183"/>
      <c r="Y711" s="183"/>
      <c r="Z711" s="183"/>
    </row>
    <row r="712" ht="15.75" customHeight="1">
      <c r="A712" s="183"/>
      <c r="B712" s="183"/>
      <c r="C712" s="183"/>
      <c r="D712" s="183"/>
      <c r="E712" s="184"/>
      <c r="F712" s="183"/>
      <c r="G712" s="183"/>
      <c r="H712" s="183"/>
      <c r="I712" s="183"/>
      <c r="J712" s="183"/>
      <c r="K712" s="183"/>
      <c r="L712" s="183"/>
      <c r="M712" s="183"/>
      <c r="N712" s="183"/>
      <c r="O712" s="183"/>
      <c r="P712" s="183"/>
      <c r="Q712" s="183"/>
      <c r="R712" s="183"/>
      <c r="S712" s="183"/>
      <c r="T712" s="183"/>
      <c r="U712" s="183"/>
      <c r="V712" s="183"/>
      <c r="W712" s="183"/>
      <c r="X712" s="183"/>
      <c r="Y712" s="183"/>
      <c r="Z712" s="183"/>
    </row>
    <row r="713" ht="15.75" customHeight="1">
      <c r="A713" s="183"/>
      <c r="B713" s="183"/>
      <c r="C713" s="183"/>
      <c r="D713" s="183"/>
      <c r="E713" s="184"/>
      <c r="F713" s="183"/>
      <c r="G713" s="183"/>
      <c r="H713" s="183"/>
      <c r="I713" s="183"/>
      <c r="J713" s="183"/>
      <c r="K713" s="183"/>
      <c r="L713" s="183"/>
      <c r="M713" s="183"/>
      <c r="N713" s="183"/>
      <c r="O713" s="183"/>
      <c r="P713" s="183"/>
      <c r="Q713" s="183"/>
      <c r="R713" s="183"/>
      <c r="S713" s="183"/>
      <c r="T713" s="183"/>
      <c r="U713" s="183"/>
      <c r="V713" s="183"/>
      <c r="W713" s="183"/>
      <c r="X713" s="183"/>
      <c r="Y713" s="183"/>
      <c r="Z713" s="183"/>
    </row>
    <row r="714" ht="15.75" customHeight="1">
      <c r="A714" s="183"/>
      <c r="B714" s="183"/>
      <c r="C714" s="183"/>
      <c r="D714" s="183"/>
      <c r="E714" s="184"/>
      <c r="F714" s="183"/>
      <c r="G714" s="183"/>
      <c r="H714" s="183"/>
      <c r="I714" s="183"/>
      <c r="J714" s="183"/>
      <c r="K714" s="183"/>
      <c r="L714" s="183"/>
      <c r="M714" s="183"/>
      <c r="N714" s="183"/>
      <c r="O714" s="183"/>
      <c r="P714" s="183"/>
      <c r="Q714" s="183"/>
      <c r="R714" s="183"/>
      <c r="S714" s="183"/>
      <c r="T714" s="183"/>
      <c r="U714" s="183"/>
      <c r="V714" s="183"/>
      <c r="W714" s="183"/>
      <c r="X714" s="183"/>
      <c r="Y714" s="183"/>
      <c r="Z714" s="183"/>
    </row>
    <row r="715" ht="15.75" customHeight="1">
      <c r="A715" s="183"/>
      <c r="B715" s="183"/>
      <c r="C715" s="183"/>
      <c r="D715" s="183"/>
      <c r="E715" s="184"/>
      <c r="F715" s="183"/>
      <c r="G715" s="183"/>
      <c r="H715" s="183"/>
      <c r="I715" s="183"/>
      <c r="J715" s="183"/>
      <c r="K715" s="183"/>
      <c r="L715" s="183"/>
      <c r="M715" s="183"/>
      <c r="N715" s="183"/>
      <c r="O715" s="183"/>
      <c r="P715" s="183"/>
      <c r="Q715" s="183"/>
      <c r="R715" s="183"/>
      <c r="S715" s="183"/>
      <c r="T715" s="183"/>
      <c r="U715" s="183"/>
      <c r="V715" s="183"/>
      <c r="W715" s="183"/>
      <c r="X715" s="183"/>
      <c r="Y715" s="183"/>
      <c r="Z715" s="183"/>
    </row>
    <row r="716" ht="15.75" customHeight="1">
      <c r="A716" s="183"/>
      <c r="B716" s="183"/>
      <c r="C716" s="183"/>
      <c r="D716" s="183"/>
      <c r="E716" s="184"/>
      <c r="F716" s="183"/>
      <c r="G716" s="183"/>
      <c r="H716" s="183"/>
      <c r="I716" s="183"/>
      <c r="J716" s="183"/>
      <c r="K716" s="183"/>
      <c r="L716" s="183"/>
      <c r="M716" s="183"/>
      <c r="N716" s="183"/>
      <c r="O716" s="183"/>
      <c r="P716" s="183"/>
      <c r="Q716" s="183"/>
      <c r="R716" s="183"/>
      <c r="S716" s="183"/>
      <c r="T716" s="183"/>
      <c r="U716" s="183"/>
      <c r="V716" s="183"/>
      <c r="W716" s="183"/>
      <c r="X716" s="183"/>
      <c r="Y716" s="183"/>
      <c r="Z716" s="183"/>
    </row>
    <row r="717" ht="15.75" customHeight="1">
      <c r="A717" s="183"/>
      <c r="B717" s="183"/>
      <c r="C717" s="183"/>
      <c r="D717" s="183"/>
      <c r="E717" s="184"/>
      <c r="F717" s="183"/>
      <c r="G717" s="183"/>
      <c r="H717" s="183"/>
      <c r="I717" s="183"/>
      <c r="J717" s="183"/>
      <c r="K717" s="183"/>
      <c r="L717" s="183"/>
      <c r="M717" s="183"/>
      <c r="N717" s="183"/>
      <c r="O717" s="183"/>
      <c r="P717" s="183"/>
      <c r="Q717" s="183"/>
      <c r="R717" s="183"/>
      <c r="S717" s="183"/>
      <c r="T717" s="183"/>
      <c r="U717" s="183"/>
      <c r="V717" s="183"/>
      <c r="W717" s="183"/>
      <c r="X717" s="183"/>
      <c r="Y717" s="183"/>
      <c r="Z717" s="183"/>
    </row>
    <row r="718" ht="15.75" customHeight="1">
      <c r="A718" s="183"/>
      <c r="B718" s="183"/>
      <c r="C718" s="183"/>
      <c r="D718" s="183"/>
      <c r="E718" s="184"/>
      <c r="F718" s="183"/>
      <c r="G718" s="183"/>
      <c r="H718" s="183"/>
      <c r="I718" s="183"/>
      <c r="J718" s="183"/>
      <c r="K718" s="183"/>
      <c r="L718" s="183"/>
      <c r="M718" s="183"/>
      <c r="N718" s="183"/>
      <c r="O718" s="183"/>
      <c r="P718" s="183"/>
      <c r="Q718" s="183"/>
      <c r="R718" s="183"/>
      <c r="S718" s="183"/>
      <c r="T718" s="183"/>
      <c r="U718" s="183"/>
      <c r="V718" s="183"/>
      <c r="W718" s="183"/>
      <c r="X718" s="183"/>
      <c r="Y718" s="183"/>
      <c r="Z718" s="183"/>
    </row>
    <row r="719" ht="15.75" customHeight="1">
      <c r="A719" s="183"/>
      <c r="B719" s="183"/>
      <c r="C719" s="183"/>
      <c r="D719" s="183"/>
      <c r="E719" s="184"/>
      <c r="F719" s="183"/>
      <c r="G719" s="183"/>
      <c r="H719" s="183"/>
      <c r="I719" s="183"/>
      <c r="J719" s="183"/>
      <c r="K719" s="183"/>
      <c r="L719" s="183"/>
      <c r="M719" s="183"/>
      <c r="N719" s="183"/>
      <c r="O719" s="183"/>
      <c r="P719" s="183"/>
      <c r="Q719" s="183"/>
      <c r="R719" s="183"/>
      <c r="S719" s="183"/>
      <c r="T719" s="183"/>
      <c r="U719" s="183"/>
      <c r="V719" s="183"/>
      <c r="W719" s="183"/>
      <c r="X719" s="183"/>
      <c r="Y719" s="183"/>
      <c r="Z719" s="183"/>
    </row>
    <row r="720" ht="15.75" customHeight="1">
      <c r="A720" s="183"/>
      <c r="B720" s="183"/>
      <c r="C720" s="183"/>
      <c r="D720" s="183"/>
      <c r="E720" s="184"/>
      <c r="F720" s="183"/>
      <c r="G720" s="183"/>
      <c r="H720" s="183"/>
      <c r="I720" s="183"/>
      <c r="J720" s="183"/>
      <c r="K720" s="183"/>
      <c r="L720" s="183"/>
      <c r="M720" s="183"/>
      <c r="N720" s="183"/>
      <c r="O720" s="183"/>
      <c r="P720" s="183"/>
      <c r="Q720" s="183"/>
      <c r="R720" s="183"/>
      <c r="S720" s="183"/>
      <c r="T720" s="183"/>
      <c r="U720" s="183"/>
      <c r="V720" s="183"/>
      <c r="W720" s="183"/>
      <c r="X720" s="183"/>
      <c r="Y720" s="183"/>
      <c r="Z720" s="183"/>
    </row>
    <row r="721" ht="15.75" customHeight="1">
      <c r="A721" s="183"/>
      <c r="B721" s="183"/>
      <c r="C721" s="183"/>
      <c r="D721" s="183"/>
      <c r="E721" s="184"/>
      <c r="F721" s="183"/>
      <c r="G721" s="183"/>
      <c r="H721" s="183"/>
      <c r="I721" s="183"/>
      <c r="J721" s="183"/>
      <c r="K721" s="183"/>
      <c r="L721" s="183"/>
      <c r="M721" s="183"/>
      <c r="N721" s="183"/>
      <c r="O721" s="183"/>
      <c r="P721" s="183"/>
      <c r="Q721" s="183"/>
      <c r="R721" s="183"/>
      <c r="S721" s="183"/>
      <c r="T721" s="183"/>
      <c r="U721" s="183"/>
      <c r="V721" s="183"/>
      <c r="W721" s="183"/>
      <c r="X721" s="183"/>
      <c r="Y721" s="183"/>
      <c r="Z721" s="183"/>
    </row>
    <row r="722" ht="15.75" customHeight="1">
      <c r="A722" s="183"/>
      <c r="B722" s="183"/>
      <c r="C722" s="183"/>
      <c r="D722" s="183"/>
      <c r="E722" s="184"/>
      <c r="F722" s="183"/>
      <c r="G722" s="183"/>
      <c r="H722" s="183"/>
      <c r="I722" s="183"/>
      <c r="J722" s="183"/>
      <c r="K722" s="183"/>
      <c r="L722" s="183"/>
      <c r="M722" s="183"/>
      <c r="N722" s="183"/>
      <c r="O722" s="183"/>
      <c r="P722" s="183"/>
      <c r="Q722" s="183"/>
      <c r="R722" s="183"/>
      <c r="S722" s="183"/>
      <c r="T722" s="183"/>
      <c r="U722" s="183"/>
      <c r="V722" s="183"/>
      <c r="W722" s="183"/>
      <c r="X722" s="183"/>
      <c r="Y722" s="183"/>
      <c r="Z722" s="183"/>
    </row>
    <row r="723" ht="15.75" customHeight="1">
      <c r="A723" s="183"/>
      <c r="B723" s="183"/>
      <c r="C723" s="183"/>
      <c r="D723" s="183"/>
      <c r="E723" s="184"/>
      <c r="F723" s="183"/>
      <c r="G723" s="183"/>
      <c r="H723" s="183"/>
      <c r="I723" s="183"/>
      <c r="J723" s="183"/>
      <c r="K723" s="183"/>
      <c r="L723" s="183"/>
      <c r="M723" s="183"/>
      <c r="N723" s="183"/>
      <c r="O723" s="183"/>
      <c r="P723" s="183"/>
      <c r="Q723" s="183"/>
      <c r="R723" s="183"/>
      <c r="S723" s="183"/>
      <c r="T723" s="183"/>
      <c r="U723" s="183"/>
      <c r="V723" s="183"/>
      <c r="W723" s="183"/>
      <c r="X723" s="183"/>
      <c r="Y723" s="183"/>
      <c r="Z723" s="183"/>
    </row>
    <row r="724" ht="15.75" customHeight="1">
      <c r="A724" s="183"/>
      <c r="B724" s="183"/>
      <c r="C724" s="183"/>
      <c r="D724" s="183"/>
      <c r="E724" s="184"/>
      <c r="F724" s="183"/>
      <c r="G724" s="183"/>
      <c r="H724" s="183"/>
      <c r="I724" s="183"/>
      <c r="J724" s="183"/>
      <c r="K724" s="183"/>
      <c r="L724" s="183"/>
      <c r="M724" s="183"/>
      <c r="N724" s="183"/>
      <c r="O724" s="183"/>
      <c r="P724" s="183"/>
      <c r="Q724" s="183"/>
      <c r="R724" s="183"/>
      <c r="S724" s="183"/>
      <c r="T724" s="183"/>
      <c r="U724" s="183"/>
      <c r="V724" s="183"/>
      <c r="W724" s="183"/>
      <c r="X724" s="183"/>
      <c r="Y724" s="183"/>
      <c r="Z724" s="183"/>
    </row>
    <row r="725" ht="15.75" customHeight="1">
      <c r="A725" s="183"/>
      <c r="B725" s="183"/>
      <c r="C725" s="183"/>
      <c r="D725" s="183"/>
      <c r="E725" s="184"/>
      <c r="F725" s="183"/>
      <c r="G725" s="183"/>
      <c r="H725" s="183"/>
      <c r="I725" s="183"/>
      <c r="J725" s="183"/>
      <c r="K725" s="183"/>
      <c r="L725" s="183"/>
      <c r="M725" s="183"/>
      <c r="N725" s="183"/>
      <c r="O725" s="183"/>
      <c r="P725" s="183"/>
      <c r="Q725" s="183"/>
      <c r="R725" s="183"/>
      <c r="S725" s="183"/>
      <c r="T725" s="183"/>
      <c r="U725" s="183"/>
      <c r="V725" s="183"/>
      <c r="W725" s="183"/>
      <c r="X725" s="183"/>
      <c r="Y725" s="183"/>
      <c r="Z725" s="183"/>
    </row>
    <row r="726" ht="15.75" customHeight="1">
      <c r="A726" s="183"/>
      <c r="B726" s="183"/>
      <c r="C726" s="183"/>
      <c r="D726" s="183"/>
      <c r="E726" s="184"/>
      <c r="F726" s="183"/>
      <c r="G726" s="183"/>
      <c r="H726" s="183"/>
      <c r="I726" s="183"/>
      <c r="J726" s="183"/>
      <c r="K726" s="183"/>
      <c r="L726" s="183"/>
      <c r="M726" s="183"/>
      <c r="N726" s="183"/>
      <c r="O726" s="183"/>
      <c r="P726" s="183"/>
      <c r="Q726" s="183"/>
      <c r="R726" s="183"/>
      <c r="S726" s="183"/>
      <c r="T726" s="183"/>
      <c r="U726" s="183"/>
      <c r="V726" s="183"/>
      <c r="W726" s="183"/>
      <c r="X726" s="183"/>
      <c r="Y726" s="183"/>
      <c r="Z726" s="183"/>
    </row>
    <row r="727" ht="15.75" customHeight="1">
      <c r="A727" s="183"/>
      <c r="B727" s="183"/>
      <c r="C727" s="183"/>
      <c r="D727" s="183"/>
      <c r="E727" s="184"/>
      <c r="F727" s="183"/>
      <c r="G727" s="183"/>
      <c r="H727" s="183"/>
      <c r="I727" s="183"/>
      <c r="J727" s="183"/>
      <c r="K727" s="183"/>
      <c r="L727" s="183"/>
      <c r="M727" s="183"/>
      <c r="N727" s="183"/>
      <c r="O727" s="183"/>
      <c r="P727" s="183"/>
      <c r="Q727" s="183"/>
      <c r="R727" s="183"/>
      <c r="S727" s="183"/>
      <c r="T727" s="183"/>
      <c r="U727" s="183"/>
      <c r="V727" s="183"/>
      <c r="W727" s="183"/>
      <c r="X727" s="183"/>
      <c r="Y727" s="183"/>
      <c r="Z727" s="183"/>
    </row>
    <row r="728" ht="15.75" customHeight="1">
      <c r="A728" s="183"/>
      <c r="B728" s="183"/>
      <c r="C728" s="183"/>
      <c r="D728" s="183"/>
      <c r="E728" s="184"/>
      <c r="F728" s="183"/>
      <c r="G728" s="183"/>
      <c r="H728" s="183"/>
      <c r="I728" s="183"/>
      <c r="J728" s="183"/>
      <c r="K728" s="183"/>
      <c r="L728" s="183"/>
      <c r="M728" s="183"/>
      <c r="N728" s="183"/>
      <c r="O728" s="183"/>
      <c r="P728" s="183"/>
      <c r="Q728" s="183"/>
      <c r="R728" s="183"/>
      <c r="S728" s="183"/>
      <c r="T728" s="183"/>
      <c r="U728" s="183"/>
      <c r="V728" s="183"/>
      <c r="W728" s="183"/>
      <c r="X728" s="183"/>
      <c r="Y728" s="183"/>
      <c r="Z728" s="183"/>
    </row>
    <row r="729" ht="15.75" customHeight="1">
      <c r="A729" s="183"/>
      <c r="B729" s="183"/>
      <c r="C729" s="183"/>
      <c r="D729" s="183"/>
      <c r="E729" s="184"/>
      <c r="F729" s="183"/>
      <c r="G729" s="183"/>
      <c r="H729" s="183"/>
      <c r="I729" s="183"/>
      <c r="J729" s="183"/>
      <c r="K729" s="183"/>
      <c r="L729" s="183"/>
      <c r="M729" s="183"/>
      <c r="N729" s="183"/>
      <c r="O729" s="183"/>
      <c r="P729" s="183"/>
      <c r="Q729" s="183"/>
      <c r="R729" s="183"/>
      <c r="S729" s="183"/>
      <c r="T729" s="183"/>
      <c r="U729" s="183"/>
      <c r="V729" s="183"/>
      <c r="W729" s="183"/>
      <c r="X729" s="183"/>
      <c r="Y729" s="183"/>
      <c r="Z729" s="183"/>
    </row>
    <row r="730" ht="15.75" customHeight="1">
      <c r="A730" s="183"/>
      <c r="B730" s="183"/>
      <c r="C730" s="183"/>
      <c r="D730" s="183"/>
      <c r="E730" s="184"/>
      <c r="F730" s="183"/>
      <c r="G730" s="183"/>
      <c r="H730" s="183"/>
      <c r="I730" s="183"/>
      <c r="J730" s="183"/>
      <c r="K730" s="183"/>
      <c r="L730" s="183"/>
      <c r="M730" s="183"/>
      <c r="N730" s="183"/>
      <c r="O730" s="183"/>
      <c r="P730" s="183"/>
      <c r="Q730" s="183"/>
      <c r="R730" s="183"/>
      <c r="S730" s="183"/>
      <c r="T730" s="183"/>
      <c r="U730" s="183"/>
      <c r="V730" s="183"/>
      <c r="W730" s="183"/>
      <c r="X730" s="183"/>
      <c r="Y730" s="183"/>
      <c r="Z730" s="183"/>
    </row>
    <row r="731" ht="15.75" customHeight="1">
      <c r="A731" s="183"/>
      <c r="B731" s="183"/>
      <c r="C731" s="183"/>
      <c r="D731" s="183"/>
      <c r="E731" s="184"/>
      <c r="F731" s="183"/>
      <c r="G731" s="183"/>
      <c r="H731" s="183"/>
      <c r="I731" s="183"/>
      <c r="J731" s="183"/>
      <c r="K731" s="183"/>
      <c r="L731" s="183"/>
      <c r="M731" s="183"/>
      <c r="N731" s="183"/>
      <c r="O731" s="183"/>
      <c r="P731" s="183"/>
      <c r="Q731" s="183"/>
      <c r="R731" s="183"/>
      <c r="S731" s="183"/>
      <c r="T731" s="183"/>
      <c r="U731" s="183"/>
      <c r="V731" s="183"/>
      <c r="W731" s="183"/>
      <c r="X731" s="183"/>
      <c r="Y731" s="183"/>
      <c r="Z731" s="183"/>
    </row>
    <row r="732" ht="15.75" customHeight="1">
      <c r="A732" s="183"/>
      <c r="B732" s="183"/>
      <c r="C732" s="183"/>
      <c r="D732" s="183"/>
      <c r="E732" s="184"/>
      <c r="F732" s="183"/>
      <c r="G732" s="183"/>
      <c r="H732" s="183"/>
      <c r="I732" s="183"/>
      <c r="J732" s="183"/>
      <c r="K732" s="183"/>
      <c r="L732" s="183"/>
      <c r="M732" s="183"/>
      <c r="N732" s="183"/>
      <c r="O732" s="183"/>
      <c r="P732" s="183"/>
      <c r="Q732" s="183"/>
      <c r="R732" s="183"/>
      <c r="S732" s="183"/>
      <c r="T732" s="183"/>
      <c r="U732" s="183"/>
      <c r="V732" s="183"/>
      <c r="W732" s="183"/>
      <c r="X732" s="183"/>
      <c r="Y732" s="183"/>
      <c r="Z732" s="183"/>
    </row>
    <row r="733" ht="15.75" customHeight="1">
      <c r="A733" s="183"/>
      <c r="B733" s="183"/>
      <c r="C733" s="183"/>
      <c r="D733" s="183"/>
      <c r="E733" s="184"/>
      <c r="F733" s="183"/>
      <c r="G733" s="183"/>
      <c r="H733" s="183"/>
      <c r="I733" s="183"/>
      <c r="J733" s="183"/>
      <c r="K733" s="183"/>
      <c r="L733" s="183"/>
      <c r="M733" s="183"/>
      <c r="N733" s="183"/>
      <c r="O733" s="183"/>
      <c r="P733" s="183"/>
      <c r="Q733" s="183"/>
      <c r="R733" s="183"/>
      <c r="S733" s="183"/>
      <c r="T733" s="183"/>
      <c r="U733" s="183"/>
      <c r="V733" s="183"/>
      <c r="W733" s="183"/>
      <c r="X733" s="183"/>
      <c r="Y733" s="183"/>
      <c r="Z733" s="183"/>
    </row>
    <row r="734" ht="15.75" customHeight="1">
      <c r="A734" s="183"/>
      <c r="B734" s="183"/>
      <c r="C734" s="183"/>
      <c r="D734" s="183"/>
      <c r="E734" s="184"/>
      <c r="F734" s="183"/>
      <c r="G734" s="183"/>
      <c r="H734" s="183"/>
      <c r="I734" s="183"/>
      <c r="J734" s="183"/>
      <c r="K734" s="183"/>
      <c r="L734" s="183"/>
      <c r="M734" s="183"/>
      <c r="N734" s="183"/>
      <c r="O734" s="183"/>
      <c r="P734" s="183"/>
      <c r="Q734" s="183"/>
      <c r="R734" s="183"/>
      <c r="S734" s="183"/>
      <c r="T734" s="183"/>
      <c r="U734" s="183"/>
      <c r="V734" s="183"/>
      <c r="W734" s="183"/>
      <c r="X734" s="183"/>
      <c r="Y734" s="183"/>
      <c r="Z734" s="183"/>
    </row>
    <row r="735" ht="15.75" customHeight="1">
      <c r="A735" s="183"/>
      <c r="B735" s="183"/>
      <c r="C735" s="183"/>
      <c r="D735" s="183"/>
      <c r="E735" s="184"/>
      <c r="F735" s="183"/>
      <c r="G735" s="183"/>
      <c r="H735" s="183"/>
      <c r="I735" s="183"/>
      <c r="J735" s="183"/>
      <c r="K735" s="183"/>
      <c r="L735" s="183"/>
      <c r="M735" s="183"/>
      <c r="N735" s="183"/>
      <c r="O735" s="183"/>
      <c r="P735" s="183"/>
      <c r="Q735" s="183"/>
      <c r="R735" s="183"/>
      <c r="S735" s="183"/>
      <c r="T735" s="183"/>
      <c r="U735" s="183"/>
      <c r="V735" s="183"/>
      <c r="W735" s="183"/>
      <c r="X735" s="183"/>
      <c r="Y735" s="183"/>
      <c r="Z735" s="183"/>
    </row>
    <row r="736" ht="15.75" customHeight="1">
      <c r="A736" s="183"/>
      <c r="B736" s="183"/>
      <c r="C736" s="183"/>
      <c r="D736" s="183"/>
      <c r="E736" s="184"/>
      <c r="F736" s="183"/>
      <c r="G736" s="183"/>
      <c r="H736" s="183"/>
      <c r="I736" s="183"/>
      <c r="J736" s="183"/>
      <c r="K736" s="183"/>
      <c r="L736" s="183"/>
      <c r="M736" s="183"/>
      <c r="N736" s="183"/>
      <c r="O736" s="183"/>
      <c r="P736" s="183"/>
      <c r="Q736" s="183"/>
      <c r="R736" s="183"/>
      <c r="S736" s="183"/>
      <c r="T736" s="183"/>
      <c r="U736" s="183"/>
      <c r="V736" s="183"/>
      <c r="W736" s="183"/>
      <c r="X736" s="183"/>
      <c r="Y736" s="183"/>
      <c r="Z736" s="183"/>
    </row>
    <row r="737" ht="15.75" customHeight="1">
      <c r="A737" s="183"/>
      <c r="B737" s="183"/>
      <c r="C737" s="183"/>
      <c r="D737" s="183"/>
      <c r="E737" s="184"/>
      <c r="F737" s="183"/>
      <c r="G737" s="183"/>
      <c r="H737" s="183"/>
      <c r="I737" s="183"/>
      <c r="J737" s="183"/>
      <c r="K737" s="183"/>
      <c r="L737" s="183"/>
      <c r="M737" s="183"/>
      <c r="N737" s="183"/>
      <c r="O737" s="183"/>
      <c r="P737" s="183"/>
      <c r="Q737" s="183"/>
      <c r="R737" s="183"/>
      <c r="S737" s="183"/>
      <c r="T737" s="183"/>
      <c r="U737" s="183"/>
      <c r="V737" s="183"/>
      <c r="W737" s="183"/>
      <c r="X737" s="183"/>
      <c r="Y737" s="183"/>
      <c r="Z737" s="183"/>
    </row>
    <row r="738" ht="15.75" customHeight="1">
      <c r="A738" s="183"/>
      <c r="B738" s="183"/>
      <c r="C738" s="183"/>
      <c r="D738" s="183"/>
      <c r="E738" s="184"/>
      <c r="F738" s="183"/>
      <c r="G738" s="183"/>
      <c r="H738" s="183"/>
      <c r="I738" s="183"/>
      <c r="J738" s="183"/>
      <c r="K738" s="183"/>
      <c r="L738" s="183"/>
      <c r="M738" s="183"/>
      <c r="N738" s="183"/>
      <c r="O738" s="183"/>
      <c r="P738" s="183"/>
      <c r="Q738" s="183"/>
      <c r="R738" s="183"/>
      <c r="S738" s="183"/>
      <c r="T738" s="183"/>
      <c r="U738" s="183"/>
      <c r="V738" s="183"/>
      <c r="W738" s="183"/>
      <c r="X738" s="183"/>
      <c r="Y738" s="183"/>
      <c r="Z738" s="183"/>
    </row>
    <row r="739" ht="15.75" customHeight="1">
      <c r="A739" s="183"/>
      <c r="B739" s="183"/>
      <c r="C739" s="183"/>
      <c r="D739" s="183"/>
      <c r="E739" s="184"/>
      <c r="F739" s="183"/>
      <c r="G739" s="183"/>
      <c r="H739" s="183"/>
      <c r="I739" s="183"/>
      <c r="J739" s="183"/>
      <c r="K739" s="183"/>
      <c r="L739" s="183"/>
      <c r="M739" s="183"/>
      <c r="N739" s="183"/>
      <c r="O739" s="183"/>
      <c r="P739" s="183"/>
      <c r="Q739" s="183"/>
      <c r="R739" s="183"/>
      <c r="S739" s="183"/>
      <c r="T739" s="183"/>
      <c r="U739" s="183"/>
      <c r="V739" s="183"/>
      <c r="W739" s="183"/>
      <c r="X739" s="183"/>
      <c r="Y739" s="183"/>
      <c r="Z739" s="183"/>
    </row>
    <row r="740" ht="15.75" customHeight="1">
      <c r="A740" s="183"/>
      <c r="B740" s="183"/>
      <c r="C740" s="183"/>
      <c r="D740" s="183"/>
      <c r="E740" s="184"/>
      <c r="F740" s="183"/>
      <c r="G740" s="183"/>
      <c r="H740" s="183"/>
      <c r="I740" s="183"/>
      <c r="J740" s="183"/>
      <c r="K740" s="183"/>
      <c r="L740" s="183"/>
      <c r="M740" s="183"/>
      <c r="N740" s="183"/>
      <c r="O740" s="183"/>
      <c r="P740" s="183"/>
      <c r="Q740" s="183"/>
      <c r="R740" s="183"/>
      <c r="S740" s="183"/>
      <c r="T740" s="183"/>
      <c r="U740" s="183"/>
      <c r="V740" s="183"/>
      <c r="W740" s="183"/>
      <c r="X740" s="183"/>
      <c r="Y740" s="183"/>
      <c r="Z740" s="183"/>
    </row>
    <row r="741" ht="15.75" customHeight="1">
      <c r="A741" s="183"/>
      <c r="B741" s="183"/>
      <c r="C741" s="183"/>
      <c r="D741" s="183"/>
      <c r="E741" s="184"/>
      <c r="F741" s="183"/>
      <c r="G741" s="183"/>
      <c r="H741" s="183"/>
      <c r="I741" s="183"/>
      <c r="J741" s="183"/>
      <c r="K741" s="183"/>
      <c r="L741" s="183"/>
      <c r="M741" s="183"/>
      <c r="N741" s="183"/>
      <c r="O741" s="183"/>
      <c r="P741" s="183"/>
      <c r="Q741" s="183"/>
      <c r="R741" s="183"/>
      <c r="S741" s="183"/>
      <c r="T741" s="183"/>
      <c r="U741" s="183"/>
      <c r="V741" s="183"/>
      <c r="W741" s="183"/>
      <c r="X741" s="183"/>
      <c r="Y741" s="183"/>
      <c r="Z741" s="183"/>
    </row>
    <row r="742" ht="15.75" customHeight="1">
      <c r="A742" s="183"/>
      <c r="B742" s="183"/>
      <c r="C742" s="183"/>
      <c r="D742" s="183"/>
      <c r="E742" s="184"/>
      <c r="F742" s="183"/>
      <c r="G742" s="183"/>
      <c r="H742" s="183"/>
      <c r="I742" s="183"/>
      <c r="J742" s="183"/>
      <c r="K742" s="183"/>
      <c r="L742" s="183"/>
      <c r="M742" s="183"/>
      <c r="N742" s="183"/>
      <c r="O742" s="183"/>
      <c r="P742" s="183"/>
      <c r="Q742" s="183"/>
      <c r="R742" s="183"/>
      <c r="S742" s="183"/>
      <c r="T742" s="183"/>
      <c r="U742" s="183"/>
      <c r="V742" s="183"/>
      <c r="W742" s="183"/>
      <c r="X742" s="183"/>
      <c r="Y742" s="183"/>
      <c r="Z742" s="183"/>
    </row>
    <row r="743" ht="15.75" customHeight="1">
      <c r="A743" s="183"/>
      <c r="B743" s="183"/>
      <c r="C743" s="183"/>
      <c r="D743" s="183"/>
      <c r="E743" s="184"/>
      <c r="F743" s="183"/>
      <c r="G743" s="183"/>
      <c r="H743" s="183"/>
      <c r="I743" s="183"/>
      <c r="J743" s="183"/>
      <c r="K743" s="183"/>
      <c r="L743" s="183"/>
      <c r="M743" s="183"/>
      <c r="N743" s="183"/>
      <c r="O743" s="183"/>
      <c r="P743" s="183"/>
      <c r="Q743" s="183"/>
      <c r="R743" s="183"/>
      <c r="S743" s="183"/>
      <c r="T743" s="183"/>
      <c r="U743" s="183"/>
      <c r="V743" s="183"/>
      <c r="W743" s="183"/>
      <c r="X743" s="183"/>
      <c r="Y743" s="183"/>
      <c r="Z743" s="183"/>
    </row>
    <row r="744" ht="15.75" customHeight="1">
      <c r="A744" s="183"/>
      <c r="B744" s="183"/>
      <c r="C744" s="183"/>
      <c r="D744" s="183"/>
      <c r="E744" s="184"/>
      <c r="F744" s="183"/>
      <c r="G744" s="183"/>
      <c r="H744" s="183"/>
      <c r="I744" s="183"/>
      <c r="J744" s="183"/>
      <c r="K744" s="183"/>
      <c r="L744" s="183"/>
      <c r="M744" s="183"/>
      <c r="N744" s="183"/>
      <c r="O744" s="183"/>
      <c r="P744" s="183"/>
      <c r="Q744" s="183"/>
      <c r="R744" s="183"/>
      <c r="S744" s="183"/>
      <c r="T744" s="183"/>
      <c r="U744" s="183"/>
      <c r="V744" s="183"/>
      <c r="W744" s="183"/>
      <c r="X744" s="183"/>
      <c r="Y744" s="183"/>
      <c r="Z744" s="183"/>
    </row>
    <row r="745" ht="15.75" customHeight="1">
      <c r="A745" s="183"/>
      <c r="B745" s="183"/>
      <c r="C745" s="183"/>
      <c r="D745" s="183"/>
      <c r="E745" s="184"/>
      <c r="F745" s="183"/>
      <c r="G745" s="183"/>
      <c r="H745" s="183"/>
      <c r="I745" s="183"/>
      <c r="J745" s="183"/>
      <c r="K745" s="183"/>
      <c r="L745" s="183"/>
      <c r="M745" s="183"/>
      <c r="N745" s="183"/>
      <c r="O745" s="183"/>
      <c r="P745" s="183"/>
      <c r="Q745" s="183"/>
      <c r="R745" s="183"/>
      <c r="S745" s="183"/>
      <c r="T745" s="183"/>
      <c r="U745" s="183"/>
      <c r="V745" s="183"/>
      <c r="W745" s="183"/>
      <c r="X745" s="183"/>
      <c r="Y745" s="183"/>
      <c r="Z745" s="183"/>
    </row>
    <row r="746" ht="15.75" customHeight="1">
      <c r="A746" s="183"/>
      <c r="B746" s="183"/>
      <c r="C746" s="183"/>
      <c r="D746" s="183"/>
      <c r="E746" s="184"/>
      <c r="F746" s="183"/>
      <c r="G746" s="183"/>
      <c r="H746" s="183"/>
      <c r="I746" s="183"/>
      <c r="J746" s="183"/>
      <c r="K746" s="183"/>
      <c r="L746" s="183"/>
      <c r="M746" s="183"/>
      <c r="N746" s="183"/>
      <c r="O746" s="183"/>
      <c r="P746" s="183"/>
      <c r="Q746" s="183"/>
      <c r="R746" s="183"/>
      <c r="S746" s="183"/>
      <c r="T746" s="183"/>
      <c r="U746" s="183"/>
      <c r="V746" s="183"/>
      <c r="W746" s="183"/>
      <c r="X746" s="183"/>
      <c r="Y746" s="183"/>
      <c r="Z746" s="183"/>
    </row>
    <row r="747" ht="15.75" customHeight="1">
      <c r="A747" s="183"/>
      <c r="B747" s="183"/>
      <c r="C747" s="183"/>
      <c r="D747" s="183"/>
      <c r="E747" s="184"/>
      <c r="F747" s="183"/>
      <c r="G747" s="183"/>
      <c r="H747" s="183"/>
      <c r="I747" s="183"/>
      <c r="J747" s="183"/>
      <c r="K747" s="183"/>
      <c r="L747" s="183"/>
      <c r="M747" s="183"/>
      <c r="N747" s="183"/>
      <c r="O747" s="183"/>
      <c r="P747" s="183"/>
      <c r="Q747" s="183"/>
      <c r="R747" s="183"/>
      <c r="S747" s="183"/>
      <c r="T747" s="183"/>
      <c r="U747" s="183"/>
      <c r="V747" s="183"/>
      <c r="W747" s="183"/>
      <c r="X747" s="183"/>
      <c r="Y747" s="183"/>
      <c r="Z747" s="183"/>
    </row>
    <row r="748" ht="15.75" customHeight="1">
      <c r="A748" s="183"/>
      <c r="B748" s="183"/>
      <c r="C748" s="183"/>
      <c r="D748" s="183"/>
      <c r="E748" s="184"/>
      <c r="F748" s="183"/>
      <c r="G748" s="183"/>
      <c r="H748" s="183"/>
      <c r="I748" s="183"/>
      <c r="J748" s="183"/>
      <c r="K748" s="183"/>
      <c r="L748" s="183"/>
      <c r="M748" s="183"/>
      <c r="N748" s="183"/>
      <c r="O748" s="183"/>
      <c r="P748" s="183"/>
      <c r="Q748" s="183"/>
      <c r="R748" s="183"/>
      <c r="S748" s="183"/>
      <c r="T748" s="183"/>
      <c r="U748" s="183"/>
      <c r="V748" s="183"/>
      <c r="W748" s="183"/>
      <c r="X748" s="183"/>
      <c r="Y748" s="183"/>
      <c r="Z748" s="183"/>
    </row>
    <row r="749" ht="15.75" customHeight="1">
      <c r="A749" s="183"/>
      <c r="B749" s="183"/>
      <c r="C749" s="183"/>
      <c r="D749" s="183"/>
      <c r="E749" s="184"/>
      <c r="F749" s="183"/>
      <c r="G749" s="183"/>
      <c r="H749" s="183"/>
      <c r="I749" s="183"/>
      <c r="J749" s="183"/>
      <c r="K749" s="183"/>
      <c r="L749" s="183"/>
      <c r="M749" s="183"/>
      <c r="N749" s="183"/>
      <c r="O749" s="183"/>
      <c r="P749" s="183"/>
      <c r="Q749" s="183"/>
      <c r="R749" s="183"/>
      <c r="S749" s="183"/>
      <c r="T749" s="183"/>
      <c r="U749" s="183"/>
      <c r="V749" s="183"/>
      <c r="W749" s="183"/>
      <c r="X749" s="183"/>
      <c r="Y749" s="183"/>
      <c r="Z749" s="183"/>
    </row>
    <row r="750" ht="15.75" customHeight="1">
      <c r="A750" s="183"/>
      <c r="B750" s="183"/>
      <c r="C750" s="183"/>
      <c r="D750" s="183"/>
      <c r="E750" s="184"/>
      <c r="F750" s="183"/>
      <c r="G750" s="183"/>
      <c r="H750" s="183"/>
      <c r="I750" s="183"/>
      <c r="J750" s="183"/>
      <c r="K750" s="183"/>
      <c r="L750" s="183"/>
      <c r="M750" s="183"/>
      <c r="N750" s="183"/>
      <c r="O750" s="183"/>
      <c r="P750" s="183"/>
      <c r="Q750" s="183"/>
      <c r="R750" s="183"/>
      <c r="S750" s="183"/>
      <c r="T750" s="183"/>
      <c r="U750" s="183"/>
      <c r="V750" s="183"/>
      <c r="W750" s="183"/>
      <c r="X750" s="183"/>
      <c r="Y750" s="183"/>
      <c r="Z750" s="183"/>
    </row>
    <row r="751" ht="15.75" customHeight="1">
      <c r="A751" s="183"/>
      <c r="B751" s="183"/>
      <c r="C751" s="183"/>
      <c r="D751" s="183"/>
      <c r="E751" s="184"/>
      <c r="F751" s="183"/>
      <c r="G751" s="183"/>
      <c r="H751" s="183"/>
      <c r="I751" s="183"/>
      <c r="J751" s="183"/>
      <c r="K751" s="183"/>
      <c r="L751" s="183"/>
      <c r="M751" s="183"/>
      <c r="N751" s="183"/>
      <c r="O751" s="183"/>
      <c r="P751" s="183"/>
      <c r="Q751" s="183"/>
      <c r="R751" s="183"/>
      <c r="S751" s="183"/>
      <c r="T751" s="183"/>
      <c r="U751" s="183"/>
      <c r="V751" s="183"/>
      <c r="W751" s="183"/>
      <c r="X751" s="183"/>
      <c r="Y751" s="183"/>
      <c r="Z751" s="183"/>
    </row>
    <row r="752" ht="15.75" customHeight="1">
      <c r="A752" s="183"/>
      <c r="B752" s="183"/>
      <c r="C752" s="183"/>
      <c r="D752" s="183"/>
      <c r="E752" s="184"/>
      <c r="F752" s="183"/>
      <c r="G752" s="183"/>
      <c r="H752" s="183"/>
      <c r="I752" s="183"/>
      <c r="J752" s="183"/>
      <c r="K752" s="183"/>
      <c r="L752" s="183"/>
      <c r="M752" s="183"/>
      <c r="N752" s="183"/>
      <c r="O752" s="183"/>
      <c r="P752" s="183"/>
      <c r="Q752" s="183"/>
      <c r="R752" s="183"/>
      <c r="S752" s="183"/>
      <c r="T752" s="183"/>
      <c r="U752" s="183"/>
      <c r="V752" s="183"/>
      <c r="W752" s="183"/>
      <c r="X752" s="183"/>
      <c r="Y752" s="183"/>
      <c r="Z752" s="183"/>
    </row>
    <row r="753" ht="15.75" customHeight="1">
      <c r="A753" s="183"/>
      <c r="B753" s="183"/>
      <c r="C753" s="183"/>
      <c r="D753" s="183"/>
      <c r="E753" s="184"/>
      <c r="F753" s="183"/>
      <c r="G753" s="183"/>
      <c r="H753" s="183"/>
      <c r="I753" s="183"/>
      <c r="J753" s="183"/>
      <c r="K753" s="183"/>
      <c r="L753" s="183"/>
      <c r="M753" s="183"/>
      <c r="N753" s="183"/>
      <c r="O753" s="183"/>
      <c r="P753" s="183"/>
      <c r="Q753" s="183"/>
      <c r="R753" s="183"/>
      <c r="S753" s="183"/>
      <c r="T753" s="183"/>
      <c r="U753" s="183"/>
      <c r="V753" s="183"/>
      <c r="W753" s="183"/>
      <c r="X753" s="183"/>
      <c r="Y753" s="183"/>
      <c r="Z753" s="183"/>
    </row>
    <row r="754" ht="15.75" customHeight="1">
      <c r="A754" s="183"/>
      <c r="B754" s="183"/>
      <c r="C754" s="183"/>
      <c r="D754" s="183"/>
      <c r="E754" s="184"/>
      <c r="F754" s="183"/>
      <c r="G754" s="183"/>
      <c r="H754" s="183"/>
      <c r="I754" s="183"/>
      <c r="J754" s="183"/>
      <c r="K754" s="183"/>
      <c r="L754" s="183"/>
      <c r="M754" s="183"/>
      <c r="N754" s="183"/>
      <c r="O754" s="183"/>
      <c r="P754" s="183"/>
      <c r="Q754" s="183"/>
      <c r="R754" s="183"/>
      <c r="S754" s="183"/>
      <c r="T754" s="183"/>
      <c r="U754" s="183"/>
      <c r="V754" s="183"/>
      <c r="W754" s="183"/>
      <c r="X754" s="183"/>
      <c r="Y754" s="183"/>
      <c r="Z754" s="183"/>
    </row>
    <row r="755" ht="15.75" customHeight="1">
      <c r="A755" s="183"/>
      <c r="B755" s="183"/>
      <c r="C755" s="183"/>
      <c r="D755" s="183"/>
      <c r="E755" s="184"/>
      <c r="F755" s="183"/>
      <c r="G755" s="183"/>
      <c r="H755" s="183"/>
      <c r="I755" s="183"/>
      <c r="J755" s="183"/>
      <c r="K755" s="183"/>
      <c r="L755" s="183"/>
      <c r="M755" s="183"/>
      <c r="N755" s="183"/>
      <c r="O755" s="183"/>
      <c r="P755" s="183"/>
      <c r="Q755" s="183"/>
      <c r="R755" s="183"/>
      <c r="S755" s="183"/>
      <c r="T755" s="183"/>
      <c r="U755" s="183"/>
      <c r="V755" s="183"/>
      <c r="W755" s="183"/>
      <c r="X755" s="183"/>
      <c r="Y755" s="183"/>
      <c r="Z755" s="183"/>
    </row>
    <row r="756" ht="15.75" customHeight="1">
      <c r="A756" s="183"/>
      <c r="B756" s="183"/>
      <c r="C756" s="183"/>
      <c r="D756" s="183"/>
      <c r="E756" s="184"/>
      <c r="F756" s="183"/>
      <c r="G756" s="183"/>
      <c r="H756" s="183"/>
      <c r="I756" s="183"/>
      <c r="J756" s="183"/>
      <c r="K756" s="183"/>
      <c r="L756" s="183"/>
      <c r="M756" s="183"/>
      <c r="N756" s="183"/>
      <c r="O756" s="183"/>
      <c r="P756" s="183"/>
      <c r="Q756" s="183"/>
      <c r="R756" s="183"/>
      <c r="S756" s="183"/>
      <c r="T756" s="183"/>
      <c r="U756" s="183"/>
      <c r="V756" s="183"/>
      <c r="W756" s="183"/>
      <c r="X756" s="183"/>
      <c r="Y756" s="183"/>
      <c r="Z756" s="183"/>
    </row>
    <row r="757" ht="15.75" customHeight="1">
      <c r="A757" s="183"/>
      <c r="B757" s="183"/>
      <c r="C757" s="183"/>
      <c r="D757" s="183"/>
      <c r="E757" s="184"/>
      <c r="F757" s="183"/>
      <c r="G757" s="183"/>
      <c r="H757" s="183"/>
      <c r="I757" s="183"/>
      <c r="J757" s="183"/>
      <c r="K757" s="183"/>
      <c r="L757" s="183"/>
      <c r="M757" s="183"/>
      <c r="N757" s="183"/>
      <c r="O757" s="183"/>
      <c r="P757" s="183"/>
      <c r="Q757" s="183"/>
      <c r="R757" s="183"/>
      <c r="S757" s="183"/>
      <c r="T757" s="183"/>
      <c r="U757" s="183"/>
      <c r="V757" s="183"/>
      <c r="W757" s="183"/>
      <c r="X757" s="183"/>
      <c r="Y757" s="183"/>
      <c r="Z757" s="183"/>
    </row>
    <row r="758" ht="15.75" customHeight="1">
      <c r="A758" s="183"/>
      <c r="B758" s="183"/>
      <c r="C758" s="183"/>
      <c r="D758" s="183"/>
      <c r="E758" s="184"/>
      <c r="F758" s="183"/>
      <c r="G758" s="183"/>
      <c r="H758" s="183"/>
      <c r="I758" s="183"/>
      <c r="J758" s="183"/>
      <c r="K758" s="183"/>
      <c r="L758" s="183"/>
      <c r="M758" s="183"/>
      <c r="N758" s="183"/>
      <c r="O758" s="183"/>
      <c r="P758" s="183"/>
      <c r="Q758" s="183"/>
      <c r="R758" s="183"/>
      <c r="S758" s="183"/>
      <c r="T758" s="183"/>
      <c r="U758" s="183"/>
      <c r="V758" s="183"/>
      <c r="W758" s="183"/>
      <c r="X758" s="183"/>
      <c r="Y758" s="183"/>
      <c r="Z758" s="183"/>
    </row>
    <row r="759" ht="15.75" customHeight="1">
      <c r="A759" s="183"/>
      <c r="B759" s="183"/>
      <c r="C759" s="183"/>
      <c r="D759" s="183"/>
      <c r="E759" s="184"/>
      <c r="F759" s="183"/>
      <c r="G759" s="183"/>
      <c r="H759" s="183"/>
      <c r="I759" s="183"/>
      <c r="J759" s="183"/>
      <c r="K759" s="183"/>
      <c r="L759" s="183"/>
      <c r="M759" s="183"/>
      <c r="N759" s="183"/>
      <c r="O759" s="183"/>
      <c r="P759" s="183"/>
      <c r="Q759" s="183"/>
      <c r="R759" s="183"/>
      <c r="S759" s="183"/>
      <c r="T759" s="183"/>
      <c r="U759" s="183"/>
      <c r="V759" s="183"/>
      <c r="W759" s="183"/>
      <c r="X759" s="183"/>
      <c r="Y759" s="183"/>
      <c r="Z759" s="183"/>
    </row>
    <row r="760" ht="15.75" customHeight="1">
      <c r="A760" s="183"/>
      <c r="B760" s="183"/>
      <c r="C760" s="183"/>
      <c r="D760" s="183"/>
      <c r="E760" s="184"/>
      <c r="F760" s="183"/>
      <c r="G760" s="183"/>
      <c r="H760" s="183"/>
      <c r="I760" s="183"/>
      <c r="J760" s="183"/>
      <c r="K760" s="183"/>
      <c r="L760" s="183"/>
      <c r="M760" s="183"/>
      <c r="N760" s="183"/>
      <c r="O760" s="183"/>
      <c r="P760" s="183"/>
      <c r="Q760" s="183"/>
      <c r="R760" s="183"/>
      <c r="S760" s="183"/>
      <c r="T760" s="183"/>
      <c r="U760" s="183"/>
      <c r="V760" s="183"/>
      <c r="W760" s="183"/>
      <c r="X760" s="183"/>
      <c r="Y760" s="183"/>
      <c r="Z760" s="183"/>
    </row>
    <row r="761" ht="15.75" customHeight="1">
      <c r="A761" s="183"/>
      <c r="B761" s="183"/>
      <c r="C761" s="183"/>
      <c r="D761" s="183"/>
      <c r="E761" s="184"/>
      <c r="F761" s="183"/>
      <c r="G761" s="183"/>
      <c r="H761" s="183"/>
      <c r="I761" s="183"/>
      <c r="J761" s="183"/>
      <c r="K761" s="183"/>
      <c r="L761" s="183"/>
      <c r="M761" s="183"/>
      <c r="N761" s="183"/>
      <c r="O761" s="183"/>
      <c r="P761" s="183"/>
      <c r="Q761" s="183"/>
      <c r="R761" s="183"/>
      <c r="S761" s="183"/>
      <c r="T761" s="183"/>
      <c r="U761" s="183"/>
      <c r="V761" s="183"/>
      <c r="W761" s="183"/>
      <c r="X761" s="183"/>
      <c r="Y761" s="183"/>
      <c r="Z761" s="183"/>
    </row>
    <row r="762" ht="15.75" customHeight="1">
      <c r="A762" s="183"/>
      <c r="B762" s="183"/>
      <c r="C762" s="183"/>
      <c r="D762" s="183"/>
      <c r="E762" s="184"/>
      <c r="F762" s="183"/>
      <c r="G762" s="183"/>
      <c r="H762" s="183"/>
      <c r="I762" s="183"/>
      <c r="J762" s="183"/>
      <c r="K762" s="183"/>
      <c r="L762" s="183"/>
      <c r="M762" s="183"/>
      <c r="N762" s="183"/>
      <c r="O762" s="183"/>
      <c r="P762" s="183"/>
      <c r="Q762" s="183"/>
      <c r="R762" s="183"/>
      <c r="S762" s="183"/>
      <c r="T762" s="183"/>
      <c r="U762" s="183"/>
      <c r="V762" s="183"/>
      <c r="W762" s="183"/>
      <c r="X762" s="183"/>
      <c r="Y762" s="183"/>
      <c r="Z762" s="183"/>
    </row>
    <row r="763" ht="15.75" customHeight="1">
      <c r="A763" s="183"/>
      <c r="B763" s="183"/>
      <c r="C763" s="183"/>
      <c r="D763" s="183"/>
      <c r="E763" s="184"/>
      <c r="F763" s="183"/>
      <c r="G763" s="183"/>
      <c r="H763" s="183"/>
      <c r="I763" s="183"/>
      <c r="J763" s="183"/>
      <c r="K763" s="183"/>
      <c r="L763" s="183"/>
      <c r="M763" s="183"/>
      <c r="N763" s="183"/>
      <c r="O763" s="183"/>
      <c r="P763" s="183"/>
      <c r="Q763" s="183"/>
      <c r="R763" s="183"/>
      <c r="S763" s="183"/>
      <c r="T763" s="183"/>
      <c r="U763" s="183"/>
      <c r="V763" s="183"/>
      <c r="W763" s="183"/>
      <c r="X763" s="183"/>
      <c r="Y763" s="183"/>
      <c r="Z763" s="183"/>
    </row>
    <row r="764" ht="15.75" customHeight="1">
      <c r="A764" s="183"/>
      <c r="B764" s="183"/>
      <c r="C764" s="183"/>
      <c r="D764" s="183"/>
      <c r="E764" s="184"/>
      <c r="F764" s="183"/>
      <c r="G764" s="183"/>
      <c r="H764" s="183"/>
      <c r="I764" s="183"/>
      <c r="J764" s="183"/>
      <c r="K764" s="183"/>
      <c r="L764" s="183"/>
      <c r="M764" s="183"/>
      <c r="N764" s="183"/>
      <c r="O764" s="183"/>
      <c r="P764" s="183"/>
      <c r="Q764" s="183"/>
      <c r="R764" s="183"/>
      <c r="S764" s="183"/>
      <c r="T764" s="183"/>
      <c r="U764" s="183"/>
      <c r="V764" s="183"/>
      <c r="W764" s="183"/>
      <c r="X764" s="183"/>
      <c r="Y764" s="183"/>
      <c r="Z764" s="183"/>
    </row>
    <row r="765" ht="15.75" customHeight="1">
      <c r="A765" s="183"/>
      <c r="B765" s="183"/>
      <c r="C765" s="183"/>
      <c r="D765" s="183"/>
      <c r="E765" s="184"/>
      <c r="F765" s="183"/>
      <c r="G765" s="183"/>
      <c r="H765" s="183"/>
      <c r="I765" s="183"/>
      <c r="J765" s="183"/>
      <c r="K765" s="183"/>
      <c r="L765" s="183"/>
      <c r="M765" s="183"/>
      <c r="N765" s="183"/>
      <c r="O765" s="183"/>
      <c r="P765" s="183"/>
      <c r="Q765" s="183"/>
      <c r="R765" s="183"/>
      <c r="S765" s="183"/>
      <c r="T765" s="183"/>
      <c r="U765" s="183"/>
      <c r="V765" s="183"/>
      <c r="W765" s="183"/>
      <c r="X765" s="183"/>
      <c r="Y765" s="183"/>
      <c r="Z765" s="183"/>
    </row>
    <row r="766" ht="15.75" customHeight="1">
      <c r="A766" s="183"/>
      <c r="B766" s="183"/>
      <c r="C766" s="183"/>
      <c r="D766" s="183"/>
      <c r="E766" s="184"/>
      <c r="F766" s="183"/>
      <c r="G766" s="183"/>
      <c r="H766" s="183"/>
      <c r="I766" s="183"/>
      <c r="J766" s="183"/>
      <c r="K766" s="183"/>
      <c r="L766" s="183"/>
      <c r="M766" s="183"/>
      <c r="N766" s="183"/>
      <c r="O766" s="183"/>
      <c r="P766" s="183"/>
      <c r="Q766" s="183"/>
      <c r="R766" s="183"/>
      <c r="S766" s="183"/>
      <c r="T766" s="183"/>
      <c r="U766" s="183"/>
      <c r="V766" s="183"/>
      <c r="W766" s="183"/>
      <c r="X766" s="183"/>
      <c r="Y766" s="183"/>
      <c r="Z766" s="183"/>
    </row>
    <row r="767" ht="15.75" customHeight="1">
      <c r="A767" s="183"/>
      <c r="B767" s="183"/>
      <c r="C767" s="183"/>
      <c r="D767" s="183"/>
      <c r="E767" s="184"/>
      <c r="F767" s="183"/>
      <c r="G767" s="183"/>
      <c r="H767" s="183"/>
      <c r="I767" s="183"/>
      <c r="J767" s="183"/>
      <c r="K767" s="183"/>
      <c r="L767" s="183"/>
      <c r="M767" s="183"/>
      <c r="N767" s="183"/>
      <c r="O767" s="183"/>
      <c r="P767" s="183"/>
      <c r="Q767" s="183"/>
      <c r="R767" s="183"/>
      <c r="S767" s="183"/>
      <c r="T767" s="183"/>
      <c r="U767" s="183"/>
      <c r="V767" s="183"/>
      <c r="W767" s="183"/>
      <c r="X767" s="183"/>
      <c r="Y767" s="183"/>
      <c r="Z767" s="183"/>
    </row>
    <row r="768" ht="15.75" customHeight="1">
      <c r="A768" s="183"/>
      <c r="B768" s="183"/>
      <c r="C768" s="183"/>
      <c r="D768" s="183"/>
      <c r="E768" s="184"/>
      <c r="F768" s="183"/>
      <c r="G768" s="183"/>
      <c r="H768" s="183"/>
      <c r="I768" s="183"/>
      <c r="J768" s="183"/>
      <c r="K768" s="183"/>
      <c r="L768" s="183"/>
      <c r="M768" s="183"/>
      <c r="N768" s="183"/>
      <c r="O768" s="183"/>
      <c r="P768" s="183"/>
      <c r="Q768" s="183"/>
      <c r="R768" s="183"/>
      <c r="S768" s="183"/>
      <c r="T768" s="183"/>
      <c r="U768" s="183"/>
      <c r="V768" s="183"/>
      <c r="W768" s="183"/>
      <c r="X768" s="183"/>
      <c r="Y768" s="183"/>
      <c r="Z768" s="183"/>
    </row>
    <row r="769" ht="15.75" customHeight="1">
      <c r="A769" s="183"/>
      <c r="B769" s="183"/>
      <c r="C769" s="183"/>
      <c r="D769" s="183"/>
      <c r="E769" s="184"/>
      <c r="F769" s="183"/>
      <c r="G769" s="183"/>
      <c r="H769" s="183"/>
      <c r="I769" s="183"/>
      <c r="J769" s="183"/>
      <c r="K769" s="183"/>
      <c r="L769" s="183"/>
      <c r="M769" s="183"/>
      <c r="N769" s="183"/>
      <c r="O769" s="183"/>
      <c r="P769" s="183"/>
      <c r="Q769" s="183"/>
      <c r="R769" s="183"/>
      <c r="S769" s="183"/>
      <c r="T769" s="183"/>
      <c r="U769" s="183"/>
      <c r="V769" s="183"/>
      <c r="W769" s="183"/>
      <c r="X769" s="183"/>
      <c r="Y769" s="183"/>
      <c r="Z769" s="183"/>
    </row>
    <row r="770" ht="15.75" customHeight="1">
      <c r="A770" s="183"/>
      <c r="B770" s="183"/>
      <c r="C770" s="183"/>
      <c r="D770" s="183"/>
      <c r="E770" s="184"/>
      <c r="F770" s="183"/>
      <c r="G770" s="183"/>
      <c r="H770" s="183"/>
      <c r="I770" s="183"/>
      <c r="J770" s="183"/>
      <c r="K770" s="183"/>
      <c r="L770" s="183"/>
      <c r="M770" s="183"/>
      <c r="N770" s="183"/>
      <c r="O770" s="183"/>
      <c r="P770" s="183"/>
      <c r="Q770" s="183"/>
      <c r="R770" s="183"/>
      <c r="S770" s="183"/>
      <c r="T770" s="183"/>
      <c r="U770" s="183"/>
      <c r="V770" s="183"/>
      <c r="W770" s="183"/>
      <c r="X770" s="183"/>
      <c r="Y770" s="183"/>
      <c r="Z770" s="183"/>
    </row>
    <row r="771" ht="15.75" customHeight="1">
      <c r="A771" s="183"/>
      <c r="B771" s="183"/>
      <c r="C771" s="183"/>
      <c r="D771" s="183"/>
      <c r="E771" s="184"/>
      <c r="F771" s="183"/>
      <c r="G771" s="183"/>
      <c r="H771" s="183"/>
      <c r="I771" s="183"/>
      <c r="J771" s="183"/>
      <c r="K771" s="183"/>
      <c r="L771" s="183"/>
      <c r="M771" s="183"/>
      <c r="N771" s="183"/>
      <c r="O771" s="183"/>
      <c r="P771" s="183"/>
      <c r="Q771" s="183"/>
      <c r="R771" s="183"/>
      <c r="S771" s="183"/>
      <c r="T771" s="183"/>
      <c r="U771" s="183"/>
      <c r="V771" s="183"/>
      <c r="W771" s="183"/>
      <c r="X771" s="183"/>
      <c r="Y771" s="183"/>
      <c r="Z771" s="183"/>
    </row>
    <row r="772" ht="15.75" customHeight="1">
      <c r="A772" s="183"/>
      <c r="B772" s="183"/>
      <c r="C772" s="183"/>
      <c r="D772" s="183"/>
      <c r="E772" s="184"/>
      <c r="F772" s="183"/>
      <c r="G772" s="183"/>
      <c r="H772" s="183"/>
      <c r="I772" s="183"/>
      <c r="J772" s="183"/>
      <c r="K772" s="183"/>
      <c r="L772" s="183"/>
      <c r="M772" s="183"/>
      <c r="N772" s="183"/>
      <c r="O772" s="183"/>
      <c r="P772" s="183"/>
      <c r="Q772" s="183"/>
      <c r="R772" s="183"/>
      <c r="S772" s="183"/>
      <c r="T772" s="183"/>
      <c r="U772" s="183"/>
      <c r="V772" s="183"/>
      <c r="W772" s="183"/>
      <c r="X772" s="183"/>
      <c r="Y772" s="183"/>
      <c r="Z772" s="183"/>
    </row>
    <row r="773" ht="15.75" customHeight="1">
      <c r="A773" s="183"/>
      <c r="B773" s="183"/>
      <c r="C773" s="183"/>
      <c r="D773" s="183"/>
      <c r="E773" s="184"/>
      <c r="F773" s="183"/>
      <c r="G773" s="183"/>
      <c r="H773" s="183"/>
      <c r="I773" s="183"/>
      <c r="J773" s="183"/>
      <c r="K773" s="183"/>
      <c r="L773" s="183"/>
      <c r="M773" s="183"/>
      <c r="N773" s="183"/>
      <c r="O773" s="183"/>
      <c r="P773" s="183"/>
      <c r="Q773" s="183"/>
      <c r="R773" s="183"/>
      <c r="S773" s="183"/>
      <c r="T773" s="183"/>
      <c r="U773" s="183"/>
      <c r="V773" s="183"/>
      <c r="W773" s="183"/>
      <c r="X773" s="183"/>
      <c r="Y773" s="183"/>
      <c r="Z773" s="183"/>
    </row>
    <row r="774" ht="15.75" customHeight="1">
      <c r="A774" s="183"/>
      <c r="B774" s="183"/>
      <c r="C774" s="183"/>
      <c r="D774" s="183"/>
      <c r="E774" s="184"/>
      <c r="F774" s="183"/>
      <c r="G774" s="183"/>
      <c r="H774" s="183"/>
      <c r="I774" s="183"/>
      <c r="J774" s="183"/>
      <c r="K774" s="183"/>
      <c r="L774" s="183"/>
      <c r="M774" s="183"/>
      <c r="N774" s="183"/>
      <c r="O774" s="183"/>
      <c r="P774" s="183"/>
      <c r="Q774" s="183"/>
      <c r="R774" s="183"/>
      <c r="S774" s="183"/>
      <c r="T774" s="183"/>
      <c r="U774" s="183"/>
      <c r="V774" s="183"/>
      <c r="W774" s="183"/>
      <c r="X774" s="183"/>
      <c r="Y774" s="183"/>
      <c r="Z774" s="183"/>
    </row>
    <row r="775" ht="15.75" customHeight="1">
      <c r="A775" s="183"/>
      <c r="B775" s="183"/>
      <c r="C775" s="183"/>
      <c r="D775" s="183"/>
      <c r="E775" s="184"/>
      <c r="F775" s="183"/>
      <c r="G775" s="183"/>
      <c r="H775" s="183"/>
      <c r="I775" s="183"/>
      <c r="J775" s="183"/>
      <c r="K775" s="183"/>
      <c r="L775" s="183"/>
      <c r="M775" s="183"/>
      <c r="N775" s="183"/>
      <c r="O775" s="183"/>
      <c r="P775" s="183"/>
      <c r="Q775" s="183"/>
      <c r="R775" s="183"/>
      <c r="S775" s="183"/>
      <c r="T775" s="183"/>
      <c r="U775" s="183"/>
      <c r="V775" s="183"/>
      <c r="W775" s="183"/>
      <c r="X775" s="183"/>
      <c r="Y775" s="183"/>
      <c r="Z775" s="183"/>
    </row>
    <row r="776" ht="15.75" customHeight="1">
      <c r="A776" s="183"/>
      <c r="B776" s="183"/>
      <c r="C776" s="183"/>
      <c r="D776" s="183"/>
      <c r="E776" s="184"/>
      <c r="F776" s="183"/>
      <c r="G776" s="183"/>
      <c r="H776" s="183"/>
      <c r="I776" s="183"/>
      <c r="J776" s="183"/>
      <c r="K776" s="183"/>
      <c r="L776" s="183"/>
      <c r="M776" s="183"/>
      <c r="N776" s="183"/>
      <c r="O776" s="183"/>
      <c r="P776" s="183"/>
      <c r="Q776" s="183"/>
      <c r="R776" s="183"/>
      <c r="S776" s="183"/>
      <c r="T776" s="183"/>
      <c r="U776" s="183"/>
      <c r="V776" s="183"/>
      <c r="W776" s="183"/>
      <c r="X776" s="183"/>
      <c r="Y776" s="183"/>
      <c r="Z776" s="183"/>
    </row>
    <row r="777" ht="15.75" customHeight="1">
      <c r="A777" s="183"/>
      <c r="B777" s="183"/>
      <c r="C777" s="183"/>
      <c r="D777" s="183"/>
      <c r="E777" s="184"/>
      <c r="F777" s="183"/>
      <c r="G777" s="183"/>
      <c r="H777" s="183"/>
      <c r="I777" s="183"/>
      <c r="J777" s="183"/>
      <c r="K777" s="183"/>
      <c r="L777" s="183"/>
      <c r="M777" s="183"/>
      <c r="N777" s="183"/>
      <c r="O777" s="183"/>
      <c r="P777" s="183"/>
      <c r="Q777" s="183"/>
      <c r="R777" s="183"/>
      <c r="S777" s="183"/>
      <c r="T777" s="183"/>
      <c r="U777" s="183"/>
      <c r="V777" s="183"/>
      <c r="W777" s="183"/>
      <c r="X777" s="183"/>
      <c r="Y777" s="183"/>
      <c r="Z777" s="183"/>
    </row>
    <row r="778" ht="15.75" customHeight="1">
      <c r="A778" s="183"/>
      <c r="B778" s="183"/>
      <c r="C778" s="183"/>
      <c r="D778" s="183"/>
      <c r="E778" s="184"/>
      <c r="F778" s="183"/>
      <c r="G778" s="183"/>
      <c r="H778" s="183"/>
      <c r="I778" s="183"/>
      <c r="J778" s="183"/>
      <c r="K778" s="183"/>
      <c r="L778" s="183"/>
      <c r="M778" s="183"/>
      <c r="N778" s="183"/>
      <c r="O778" s="183"/>
      <c r="P778" s="183"/>
      <c r="Q778" s="183"/>
      <c r="R778" s="183"/>
      <c r="S778" s="183"/>
      <c r="T778" s="183"/>
      <c r="U778" s="183"/>
      <c r="V778" s="183"/>
      <c r="W778" s="183"/>
      <c r="X778" s="183"/>
      <c r="Y778" s="183"/>
      <c r="Z778" s="183"/>
    </row>
    <row r="779" ht="15.75" customHeight="1">
      <c r="A779" s="183"/>
      <c r="B779" s="183"/>
      <c r="C779" s="183"/>
      <c r="D779" s="183"/>
      <c r="E779" s="184"/>
      <c r="F779" s="183"/>
      <c r="G779" s="183"/>
      <c r="H779" s="183"/>
      <c r="I779" s="183"/>
      <c r="J779" s="183"/>
      <c r="K779" s="183"/>
      <c r="L779" s="183"/>
      <c r="M779" s="183"/>
      <c r="N779" s="183"/>
      <c r="O779" s="183"/>
      <c r="P779" s="183"/>
      <c r="Q779" s="183"/>
      <c r="R779" s="183"/>
      <c r="S779" s="183"/>
      <c r="T779" s="183"/>
      <c r="U779" s="183"/>
      <c r="V779" s="183"/>
      <c r="W779" s="183"/>
      <c r="X779" s="183"/>
      <c r="Y779" s="183"/>
      <c r="Z779" s="183"/>
    </row>
    <row r="780" ht="15.75" customHeight="1">
      <c r="A780" s="183"/>
      <c r="B780" s="183"/>
      <c r="C780" s="183"/>
      <c r="D780" s="183"/>
      <c r="E780" s="184"/>
      <c r="F780" s="183"/>
      <c r="G780" s="183"/>
      <c r="H780" s="183"/>
      <c r="I780" s="183"/>
      <c r="J780" s="183"/>
      <c r="K780" s="183"/>
      <c r="L780" s="183"/>
      <c r="M780" s="183"/>
      <c r="N780" s="183"/>
      <c r="O780" s="183"/>
      <c r="P780" s="183"/>
      <c r="Q780" s="183"/>
      <c r="R780" s="183"/>
      <c r="S780" s="183"/>
      <c r="T780" s="183"/>
      <c r="U780" s="183"/>
      <c r="V780" s="183"/>
      <c r="W780" s="183"/>
      <c r="X780" s="183"/>
      <c r="Y780" s="183"/>
      <c r="Z780" s="183"/>
    </row>
    <row r="781" ht="15.75" customHeight="1">
      <c r="A781" s="183"/>
      <c r="B781" s="183"/>
      <c r="C781" s="183"/>
      <c r="D781" s="183"/>
      <c r="E781" s="184"/>
      <c r="F781" s="183"/>
      <c r="G781" s="183"/>
      <c r="H781" s="183"/>
      <c r="I781" s="183"/>
      <c r="J781" s="183"/>
      <c r="K781" s="183"/>
      <c r="L781" s="183"/>
      <c r="M781" s="183"/>
      <c r="N781" s="183"/>
      <c r="O781" s="183"/>
      <c r="P781" s="183"/>
      <c r="Q781" s="183"/>
      <c r="R781" s="183"/>
      <c r="S781" s="183"/>
      <c r="T781" s="183"/>
      <c r="U781" s="183"/>
      <c r="V781" s="183"/>
      <c r="W781" s="183"/>
      <c r="X781" s="183"/>
      <c r="Y781" s="183"/>
      <c r="Z781" s="183"/>
    </row>
    <row r="782" ht="15.75" customHeight="1">
      <c r="A782" s="183"/>
      <c r="B782" s="183"/>
      <c r="C782" s="183"/>
      <c r="D782" s="183"/>
      <c r="E782" s="184"/>
      <c r="F782" s="183"/>
      <c r="G782" s="183"/>
      <c r="H782" s="183"/>
      <c r="I782" s="183"/>
      <c r="J782" s="183"/>
      <c r="K782" s="183"/>
      <c r="L782" s="183"/>
      <c r="M782" s="183"/>
      <c r="N782" s="183"/>
      <c r="O782" s="183"/>
      <c r="P782" s="183"/>
      <c r="Q782" s="183"/>
      <c r="R782" s="183"/>
      <c r="S782" s="183"/>
      <c r="T782" s="183"/>
      <c r="U782" s="183"/>
      <c r="V782" s="183"/>
      <c r="W782" s="183"/>
      <c r="X782" s="183"/>
      <c r="Y782" s="183"/>
      <c r="Z782" s="183"/>
    </row>
    <row r="783" ht="15.75" customHeight="1">
      <c r="A783" s="183"/>
      <c r="B783" s="183"/>
      <c r="C783" s="183"/>
      <c r="D783" s="183"/>
      <c r="E783" s="184"/>
      <c r="F783" s="183"/>
      <c r="G783" s="183"/>
      <c r="H783" s="183"/>
      <c r="I783" s="183"/>
      <c r="J783" s="183"/>
      <c r="K783" s="183"/>
      <c r="L783" s="183"/>
      <c r="M783" s="183"/>
      <c r="N783" s="183"/>
      <c r="O783" s="183"/>
      <c r="P783" s="183"/>
      <c r="Q783" s="183"/>
      <c r="R783" s="183"/>
      <c r="S783" s="183"/>
      <c r="T783" s="183"/>
      <c r="U783" s="183"/>
      <c r="V783" s="183"/>
      <c r="W783" s="183"/>
      <c r="X783" s="183"/>
      <c r="Y783" s="183"/>
      <c r="Z783" s="183"/>
    </row>
    <row r="784" ht="15.75" customHeight="1">
      <c r="A784" s="183"/>
      <c r="B784" s="183"/>
      <c r="C784" s="183"/>
      <c r="D784" s="183"/>
      <c r="E784" s="184"/>
      <c r="F784" s="183"/>
      <c r="G784" s="183"/>
      <c r="H784" s="183"/>
      <c r="I784" s="183"/>
      <c r="J784" s="183"/>
      <c r="K784" s="183"/>
      <c r="L784" s="183"/>
      <c r="M784" s="183"/>
      <c r="N784" s="183"/>
      <c r="O784" s="183"/>
      <c r="P784" s="183"/>
      <c r="Q784" s="183"/>
      <c r="R784" s="183"/>
      <c r="S784" s="183"/>
      <c r="T784" s="183"/>
      <c r="U784" s="183"/>
      <c r="V784" s="183"/>
      <c r="W784" s="183"/>
      <c r="X784" s="183"/>
      <c r="Y784" s="183"/>
      <c r="Z784" s="183"/>
    </row>
    <row r="785" ht="15.75" customHeight="1">
      <c r="A785" s="183"/>
      <c r="B785" s="183"/>
      <c r="C785" s="183"/>
      <c r="D785" s="183"/>
      <c r="E785" s="184"/>
      <c r="F785" s="183"/>
      <c r="G785" s="183"/>
      <c r="H785" s="183"/>
      <c r="I785" s="183"/>
      <c r="J785" s="183"/>
      <c r="K785" s="183"/>
      <c r="L785" s="183"/>
      <c r="M785" s="183"/>
      <c r="N785" s="183"/>
      <c r="O785" s="183"/>
      <c r="P785" s="183"/>
      <c r="Q785" s="183"/>
      <c r="R785" s="183"/>
      <c r="S785" s="183"/>
      <c r="T785" s="183"/>
      <c r="U785" s="183"/>
      <c r="V785" s="183"/>
      <c r="W785" s="183"/>
      <c r="X785" s="183"/>
      <c r="Y785" s="183"/>
      <c r="Z785" s="183"/>
    </row>
    <row r="786" ht="15.75" customHeight="1">
      <c r="A786" s="183"/>
      <c r="B786" s="183"/>
      <c r="C786" s="183"/>
      <c r="D786" s="183"/>
      <c r="E786" s="184"/>
      <c r="F786" s="183"/>
      <c r="G786" s="183"/>
      <c r="H786" s="183"/>
      <c r="I786" s="183"/>
      <c r="J786" s="183"/>
      <c r="K786" s="183"/>
      <c r="L786" s="183"/>
      <c r="M786" s="183"/>
      <c r="N786" s="183"/>
      <c r="O786" s="183"/>
      <c r="P786" s="183"/>
      <c r="Q786" s="183"/>
      <c r="R786" s="183"/>
      <c r="S786" s="183"/>
      <c r="T786" s="183"/>
      <c r="U786" s="183"/>
      <c r="V786" s="183"/>
      <c r="W786" s="183"/>
      <c r="X786" s="183"/>
      <c r="Y786" s="183"/>
      <c r="Z786" s="183"/>
    </row>
    <row r="787" ht="15.75" customHeight="1">
      <c r="A787" s="183"/>
      <c r="B787" s="183"/>
      <c r="C787" s="183"/>
      <c r="D787" s="183"/>
      <c r="E787" s="184"/>
      <c r="F787" s="183"/>
      <c r="G787" s="183"/>
      <c r="H787" s="183"/>
      <c r="I787" s="183"/>
      <c r="J787" s="183"/>
      <c r="K787" s="183"/>
      <c r="L787" s="183"/>
      <c r="M787" s="183"/>
      <c r="N787" s="183"/>
      <c r="O787" s="183"/>
      <c r="P787" s="183"/>
      <c r="Q787" s="183"/>
      <c r="R787" s="183"/>
      <c r="S787" s="183"/>
      <c r="T787" s="183"/>
      <c r="U787" s="183"/>
      <c r="V787" s="183"/>
      <c r="W787" s="183"/>
      <c r="X787" s="183"/>
      <c r="Y787" s="183"/>
      <c r="Z787" s="183"/>
    </row>
    <row r="788" ht="15.75" customHeight="1">
      <c r="A788" s="183"/>
      <c r="B788" s="183"/>
      <c r="C788" s="183"/>
      <c r="D788" s="183"/>
      <c r="E788" s="184"/>
      <c r="F788" s="183"/>
      <c r="G788" s="183"/>
      <c r="H788" s="183"/>
      <c r="I788" s="183"/>
      <c r="J788" s="183"/>
      <c r="K788" s="183"/>
      <c r="L788" s="183"/>
      <c r="M788" s="183"/>
      <c r="N788" s="183"/>
      <c r="O788" s="183"/>
      <c r="P788" s="183"/>
      <c r="Q788" s="183"/>
      <c r="R788" s="183"/>
      <c r="S788" s="183"/>
      <c r="T788" s="183"/>
      <c r="U788" s="183"/>
      <c r="V788" s="183"/>
      <c r="W788" s="183"/>
      <c r="X788" s="183"/>
      <c r="Y788" s="183"/>
      <c r="Z788" s="183"/>
    </row>
    <row r="789" ht="15.75" customHeight="1">
      <c r="A789" s="183"/>
      <c r="B789" s="183"/>
      <c r="C789" s="183"/>
      <c r="D789" s="183"/>
      <c r="E789" s="184"/>
      <c r="F789" s="183"/>
      <c r="G789" s="183"/>
      <c r="H789" s="183"/>
      <c r="I789" s="183"/>
      <c r="J789" s="183"/>
      <c r="K789" s="183"/>
      <c r="L789" s="183"/>
      <c r="M789" s="183"/>
      <c r="N789" s="183"/>
      <c r="O789" s="183"/>
      <c r="P789" s="183"/>
      <c r="Q789" s="183"/>
      <c r="R789" s="183"/>
      <c r="S789" s="183"/>
      <c r="T789" s="183"/>
      <c r="U789" s="183"/>
      <c r="V789" s="183"/>
      <c r="W789" s="183"/>
      <c r="X789" s="183"/>
      <c r="Y789" s="183"/>
      <c r="Z789" s="183"/>
    </row>
    <row r="790" ht="15.75" customHeight="1">
      <c r="A790" s="183"/>
      <c r="B790" s="183"/>
      <c r="C790" s="183"/>
      <c r="D790" s="183"/>
      <c r="E790" s="184"/>
      <c r="F790" s="183"/>
      <c r="G790" s="183"/>
      <c r="H790" s="183"/>
      <c r="I790" s="183"/>
      <c r="J790" s="183"/>
      <c r="K790" s="183"/>
      <c r="L790" s="183"/>
      <c r="M790" s="183"/>
      <c r="N790" s="183"/>
      <c r="O790" s="183"/>
      <c r="P790" s="183"/>
      <c r="Q790" s="183"/>
      <c r="R790" s="183"/>
      <c r="S790" s="183"/>
      <c r="T790" s="183"/>
      <c r="U790" s="183"/>
      <c r="V790" s="183"/>
      <c r="W790" s="183"/>
      <c r="X790" s="183"/>
      <c r="Y790" s="183"/>
      <c r="Z790" s="183"/>
    </row>
    <row r="791" ht="15.75" customHeight="1">
      <c r="A791" s="183"/>
      <c r="B791" s="183"/>
      <c r="C791" s="183"/>
      <c r="D791" s="183"/>
      <c r="E791" s="184"/>
      <c r="F791" s="183"/>
      <c r="G791" s="183"/>
      <c r="H791" s="183"/>
      <c r="I791" s="183"/>
      <c r="J791" s="183"/>
      <c r="K791" s="183"/>
      <c r="L791" s="183"/>
      <c r="M791" s="183"/>
      <c r="N791" s="183"/>
      <c r="O791" s="183"/>
      <c r="P791" s="183"/>
      <c r="Q791" s="183"/>
      <c r="R791" s="183"/>
      <c r="S791" s="183"/>
      <c r="T791" s="183"/>
      <c r="U791" s="183"/>
      <c r="V791" s="183"/>
      <c r="W791" s="183"/>
      <c r="X791" s="183"/>
      <c r="Y791" s="183"/>
      <c r="Z791" s="183"/>
    </row>
    <row r="792" ht="15.75" customHeight="1">
      <c r="A792" s="183"/>
      <c r="B792" s="183"/>
      <c r="C792" s="183"/>
      <c r="D792" s="183"/>
      <c r="E792" s="184"/>
      <c r="F792" s="183"/>
      <c r="G792" s="183"/>
      <c r="H792" s="183"/>
      <c r="I792" s="183"/>
      <c r="J792" s="183"/>
      <c r="K792" s="183"/>
      <c r="L792" s="183"/>
      <c r="M792" s="183"/>
      <c r="N792" s="183"/>
      <c r="O792" s="183"/>
      <c r="P792" s="183"/>
      <c r="Q792" s="183"/>
      <c r="R792" s="183"/>
      <c r="S792" s="183"/>
      <c r="T792" s="183"/>
      <c r="U792" s="183"/>
      <c r="V792" s="183"/>
      <c r="W792" s="183"/>
      <c r="X792" s="183"/>
      <c r="Y792" s="183"/>
      <c r="Z792" s="183"/>
    </row>
    <row r="793" ht="15.75" customHeight="1">
      <c r="A793" s="183"/>
      <c r="B793" s="183"/>
      <c r="C793" s="183"/>
      <c r="D793" s="183"/>
      <c r="E793" s="184"/>
      <c r="F793" s="183"/>
      <c r="G793" s="183"/>
      <c r="H793" s="183"/>
      <c r="I793" s="183"/>
      <c r="J793" s="183"/>
      <c r="K793" s="183"/>
      <c r="L793" s="183"/>
      <c r="M793" s="183"/>
      <c r="N793" s="183"/>
      <c r="O793" s="183"/>
      <c r="P793" s="183"/>
      <c r="Q793" s="183"/>
      <c r="R793" s="183"/>
      <c r="S793" s="183"/>
      <c r="T793" s="183"/>
      <c r="U793" s="183"/>
      <c r="V793" s="183"/>
      <c r="W793" s="183"/>
      <c r="X793" s="183"/>
      <c r="Y793" s="183"/>
      <c r="Z793" s="183"/>
    </row>
    <row r="794" ht="15.75" customHeight="1">
      <c r="A794" s="183"/>
      <c r="B794" s="183"/>
      <c r="C794" s="183"/>
      <c r="D794" s="183"/>
      <c r="E794" s="184"/>
      <c r="F794" s="183"/>
      <c r="G794" s="183"/>
      <c r="H794" s="183"/>
      <c r="I794" s="183"/>
      <c r="J794" s="183"/>
      <c r="K794" s="183"/>
      <c r="L794" s="183"/>
      <c r="M794" s="183"/>
      <c r="N794" s="183"/>
      <c r="O794" s="183"/>
      <c r="P794" s="183"/>
      <c r="Q794" s="183"/>
      <c r="R794" s="183"/>
      <c r="S794" s="183"/>
      <c r="T794" s="183"/>
      <c r="U794" s="183"/>
      <c r="V794" s="183"/>
      <c r="W794" s="183"/>
      <c r="X794" s="183"/>
      <c r="Y794" s="183"/>
      <c r="Z794" s="183"/>
    </row>
    <row r="795" ht="15.75" customHeight="1">
      <c r="A795" s="183"/>
      <c r="B795" s="183"/>
      <c r="C795" s="183"/>
      <c r="D795" s="183"/>
      <c r="E795" s="184"/>
      <c r="F795" s="183"/>
      <c r="G795" s="183"/>
      <c r="H795" s="183"/>
      <c r="I795" s="183"/>
      <c r="J795" s="183"/>
      <c r="K795" s="183"/>
      <c r="L795" s="183"/>
      <c r="M795" s="183"/>
      <c r="N795" s="183"/>
      <c r="O795" s="183"/>
      <c r="P795" s="183"/>
      <c r="Q795" s="183"/>
      <c r="R795" s="183"/>
      <c r="S795" s="183"/>
      <c r="T795" s="183"/>
      <c r="U795" s="183"/>
      <c r="V795" s="183"/>
      <c r="W795" s="183"/>
      <c r="X795" s="183"/>
      <c r="Y795" s="183"/>
      <c r="Z795" s="183"/>
    </row>
    <row r="796" ht="15.75" customHeight="1">
      <c r="A796" s="183"/>
      <c r="B796" s="183"/>
      <c r="C796" s="183"/>
      <c r="D796" s="183"/>
      <c r="E796" s="184"/>
      <c r="F796" s="183"/>
      <c r="G796" s="183"/>
      <c r="H796" s="183"/>
      <c r="I796" s="183"/>
      <c r="J796" s="183"/>
      <c r="K796" s="183"/>
      <c r="L796" s="183"/>
      <c r="M796" s="183"/>
      <c r="N796" s="183"/>
      <c r="O796" s="183"/>
      <c r="P796" s="183"/>
      <c r="Q796" s="183"/>
      <c r="R796" s="183"/>
      <c r="S796" s="183"/>
      <c r="T796" s="183"/>
      <c r="U796" s="183"/>
      <c r="V796" s="183"/>
      <c r="W796" s="183"/>
      <c r="X796" s="183"/>
      <c r="Y796" s="183"/>
      <c r="Z796" s="183"/>
    </row>
    <row r="797" ht="15.75" customHeight="1">
      <c r="A797" s="183"/>
      <c r="B797" s="183"/>
      <c r="C797" s="183"/>
      <c r="D797" s="183"/>
      <c r="E797" s="184"/>
      <c r="F797" s="183"/>
      <c r="G797" s="183"/>
      <c r="H797" s="183"/>
      <c r="I797" s="183"/>
      <c r="J797" s="183"/>
      <c r="K797" s="183"/>
      <c r="L797" s="183"/>
      <c r="M797" s="183"/>
      <c r="N797" s="183"/>
      <c r="O797" s="183"/>
      <c r="P797" s="183"/>
      <c r="Q797" s="183"/>
      <c r="R797" s="183"/>
      <c r="S797" s="183"/>
      <c r="T797" s="183"/>
      <c r="U797" s="183"/>
      <c r="V797" s="183"/>
      <c r="W797" s="183"/>
      <c r="X797" s="183"/>
      <c r="Y797" s="183"/>
      <c r="Z797" s="183"/>
    </row>
    <row r="798" ht="15.75" customHeight="1">
      <c r="A798" s="183"/>
      <c r="B798" s="183"/>
      <c r="C798" s="183"/>
      <c r="D798" s="183"/>
      <c r="E798" s="184"/>
      <c r="F798" s="183"/>
      <c r="G798" s="183"/>
      <c r="H798" s="183"/>
      <c r="I798" s="183"/>
      <c r="J798" s="183"/>
      <c r="K798" s="183"/>
      <c r="L798" s="183"/>
      <c r="M798" s="183"/>
      <c r="N798" s="183"/>
      <c r="O798" s="183"/>
      <c r="P798" s="183"/>
      <c r="Q798" s="183"/>
      <c r="R798" s="183"/>
      <c r="S798" s="183"/>
      <c r="T798" s="183"/>
      <c r="U798" s="183"/>
      <c r="V798" s="183"/>
      <c r="W798" s="183"/>
      <c r="X798" s="183"/>
      <c r="Y798" s="183"/>
      <c r="Z798" s="183"/>
    </row>
    <row r="799" ht="15.75" customHeight="1">
      <c r="A799" s="183"/>
      <c r="B799" s="183"/>
      <c r="C799" s="183"/>
      <c r="D799" s="183"/>
      <c r="E799" s="184"/>
      <c r="F799" s="183"/>
      <c r="G799" s="183"/>
      <c r="H799" s="183"/>
      <c r="I799" s="183"/>
      <c r="J799" s="183"/>
      <c r="K799" s="183"/>
      <c r="L799" s="183"/>
      <c r="M799" s="183"/>
      <c r="N799" s="183"/>
      <c r="O799" s="183"/>
      <c r="P799" s="183"/>
      <c r="Q799" s="183"/>
      <c r="R799" s="183"/>
      <c r="S799" s="183"/>
      <c r="T799" s="183"/>
      <c r="U799" s="183"/>
      <c r="V799" s="183"/>
      <c r="W799" s="183"/>
      <c r="X799" s="183"/>
      <c r="Y799" s="183"/>
      <c r="Z799" s="183"/>
    </row>
    <row r="800" ht="15.75" customHeight="1">
      <c r="A800" s="183"/>
      <c r="B800" s="183"/>
      <c r="C800" s="183"/>
      <c r="D800" s="183"/>
      <c r="E800" s="184"/>
      <c r="F800" s="183"/>
      <c r="G800" s="183"/>
      <c r="H800" s="183"/>
      <c r="I800" s="183"/>
      <c r="J800" s="183"/>
      <c r="K800" s="183"/>
      <c r="L800" s="183"/>
      <c r="M800" s="183"/>
      <c r="N800" s="183"/>
      <c r="O800" s="183"/>
      <c r="P800" s="183"/>
      <c r="Q800" s="183"/>
      <c r="R800" s="183"/>
      <c r="S800" s="183"/>
      <c r="T800" s="183"/>
      <c r="U800" s="183"/>
      <c r="V800" s="183"/>
      <c r="W800" s="183"/>
      <c r="X800" s="183"/>
      <c r="Y800" s="183"/>
      <c r="Z800" s="183"/>
    </row>
    <row r="801" ht="15.75" customHeight="1">
      <c r="A801" s="183"/>
      <c r="B801" s="183"/>
      <c r="C801" s="183"/>
      <c r="D801" s="183"/>
      <c r="E801" s="184"/>
      <c r="F801" s="183"/>
      <c r="G801" s="183"/>
      <c r="H801" s="183"/>
      <c r="I801" s="183"/>
      <c r="J801" s="183"/>
      <c r="K801" s="183"/>
      <c r="L801" s="183"/>
      <c r="M801" s="183"/>
      <c r="N801" s="183"/>
      <c r="O801" s="183"/>
      <c r="P801" s="183"/>
      <c r="Q801" s="183"/>
      <c r="R801" s="183"/>
      <c r="S801" s="183"/>
      <c r="T801" s="183"/>
      <c r="U801" s="183"/>
      <c r="V801" s="183"/>
      <c r="W801" s="183"/>
      <c r="X801" s="183"/>
      <c r="Y801" s="183"/>
      <c r="Z801" s="183"/>
    </row>
    <row r="802" ht="15.75" customHeight="1">
      <c r="A802" s="183"/>
      <c r="B802" s="183"/>
      <c r="C802" s="183"/>
      <c r="D802" s="183"/>
      <c r="E802" s="184"/>
      <c r="F802" s="183"/>
      <c r="G802" s="183"/>
      <c r="H802" s="183"/>
      <c r="I802" s="183"/>
      <c r="J802" s="183"/>
      <c r="K802" s="183"/>
      <c r="L802" s="183"/>
      <c r="M802" s="183"/>
      <c r="N802" s="183"/>
      <c r="O802" s="183"/>
      <c r="P802" s="183"/>
      <c r="Q802" s="183"/>
      <c r="R802" s="183"/>
      <c r="S802" s="183"/>
      <c r="T802" s="183"/>
      <c r="U802" s="183"/>
      <c r="V802" s="183"/>
      <c r="W802" s="183"/>
      <c r="X802" s="183"/>
      <c r="Y802" s="183"/>
      <c r="Z802" s="183"/>
    </row>
    <row r="803" ht="15.75" customHeight="1">
      <c r="A803" s="183"/>
      <c r="B803" s="183"/>
      <c r="C803" s="183"/>
      <c r="D803" s="183"/>
      <c r="E803" s="184"/>
      <c r="F803" s="183"/>
      <c r="G803" s="183"/>
      <c r="H803" s="183"/>
      <c r="I803" s="183"/>
      <c r="J803" s="183"/>
      <c r="K803" s="183"/>
      <c r="L803" s="183"/>
      <c r="M803" s="183"/>
      <c r="N803" s="183"/>
      <c r="O803" s="183"/>
      <c r="P803" s="183"/>
      <c r="Q803" s="183"/>
      <c r="R803" s="183"/>
      <c r="S803" s="183"/>
      <c r="T803" s="183"/>
      <c r="U803" s="183"/>
      <c r="V803" s="183"/>
      <c r="W803" s="183"/>
      <c r="X803" s="183"/>
      <c r="Y803" s="183"/>
      <c r="Z803" s="183"/>
    </row>
    <row r="804" ht="15.75" customHeight="1">
      <c r="A804" s="183"/>
      <c r="B804" s="183"/>
      <c r="C804" s="183"/>
      <c r="D804" s="183"/>
      <c r="E804" s="184"/>
      <c r="F804" s="183"/>
      <c r="G804" s="183"/>
      <c r="H804" s="183"/>
      <c r="I804" s="183"/>
      <c r="J804" s="183"/>
      <c r="K804" s="183"/>
      <c r="L804" s="183"/>
      <c r="M804" s="183"/>
      <c r="N804" s="183"/>
      <c r="O804" s="183"/>
      <c r="P804" s="183"/>
      <c r="Q804" s="183"/>
      <c r="R804" s="183"/>
      <c r="S804" s="183"/>
      <c r="T804" s="183"/>
      <c r="U804" s="183"/>
      <c r="V804" s="183"/>
      <c r="W804" s="183"/>
      <c r="X804" s="183"/>
      <c r="Y804" s="183"/>
      <c r="Z804" s="183"/>
    </row>
    <row r="805" ht="15.75" customHeight="1">
      <c r="A805" s="183"/>
      <c r="B805" s="183"/>
      <c r="C805" s="183"/>
      <c r="D805" s="183"/>
      <c r="E805" s="184"/>
      <c r="F805" s="183"/>
      <c r="G805" s="183"/>
      <c r="H805" s="183"/>
      <c r="I805" s="183"/>
      <c r="J805" s="183"/>
      <c r="K805" s="183"/>
      <c r="L805" s="183"/>
      <c r="M805" s="183"/>
      <c r="N805" s="183"/>
      <c r="O805" s="183"/>
      <c r="P805" s="183"/>
      <c r="Q805" s="183"/>
      <c r="R805" s="183"/>
      <c r="S805" s="183"/>
      <c r="T805" s="183"/>
      <c r="U805" s="183"/>
      <c r="V805" s="183"/>
      <c r="W805" s="183"/>
      <c r="X805" s="183"/>
      <c r="Y805" s="183"/>
      <c r="Z805" s="183"/>
    </row>
    <row r="806" ht="15.75" customHeight="1">
      <c r="A806" s="183"/>
      <c r="B806" s="183"/>
      <c r="C806" s="183"/>
      <c r="D806" s="183"/>
      <c r="E806" s="184"/>
      <c r="F806" s="183"/>
      <c r="G806" s="183"/>
      <c r="H806" s="183"/>
      <c r="I806" s="183"/>
      <c r="J806" s="183"/>
      <c r="K806" s="183"/>
      <c r="L806" s="183"/>
      <c r="M806" s="183"/>
      <c r="N806" s="183"/>
      <c r="O806" s="183"/>
      <c r="P806" s="183"/>
      <c r="Q806" s="183"/>
      <c r="R806" s="183"/>
      <c r="S806" s="183"/>
      <c r="T806" s="183"/>
      <c r="U806" s="183"/>
      <c r="V806" s="183"/>
      <c r="W806" s="183"/>
      <c r="X806" s="183"/>
      <c r="Y806" s="183"/>
      <c r="Z806" s="183"/>
    </row>
    <row r="807" ht="15.75" customHeight="1">
      <c r="A807" s="183"/>
      <c r="B807" s="183"/>
      <c r="C807" s="183"/>
      <c r="D807" s="183"/>
      <c r="E807" s="184"/>
      <c r="F807" s="183"/>
      <c r="G807" s="183"/>
      <c r="H807" s="183"/>
      <c r="I807" s="183"/>
      <c r="J807" s="183"/>
      <c r="K807" s="183"/>
      <c r="L807" s="183"/>
      <c r="M807" s="183"/>
      <c r="N807" s="183"/>
      <c r="O807" s="183"/>
      <c r="P807" s="183"/>
      <c r="Q807" s="183"/>
      <c r="R807" s="183"/>
      <c r="S807" s="183"/>
      <c r="T807" s="183"/>
      <c r="U807" s="183"/>
      <c r="V807" s="183"/>
      <c r="W807" s="183"/>
      <c r="X807" s="183"/>
      <c r="Y807" s="183"/>
      <c r="Z807" s="183"/>
    </row>
    <row r="808" ht="15.75" customHeight="1">
      <c r="A808" s="183"/>
      <c r="B808" s="183"/>
      <c r="C808" s="183"/>
      <c r="D808" s="183"/>
      <c r="E808" s="184"/>
      <c r="F808" s="183"/>
      <c r="G808" s="183"/>
      <c r="H808" s="183"/>
      <c r="I808" s="183"/>
      <c r="J808" s="183"/>
      <c r="K808" s="183"/>
      <c r="L808" s="183"/>
      <c r="M808" s="183"/>
      <c r="N808" s="183"/>
      <c r="O808" s="183"/>
      <c r="P808" s="183"/>
      <c r="Q808" s="183"/>
      <c r="R808" s="183"/>
      <c r="S808" s="183"/>
      <c r="T808" s="183"/>
      <c r="U808" s="183"/>
      <c r="V808" s="183"/>
      <c r="W808" s="183"/>
      <c r="X808" s="183"/>
      <c r="Y808" s="183"/>
      <c r="Z808" s="183"/>
    </row>
    <row r="809" ht="15.75" customHeight="1">
      <c r="A809" s="183"/>
      <c r="B809" s="183"/>
      <c r="C809" s="183"/>
      <c r="D809" s="183"/>
      <c r="E809" s="184"/>
      <c r="F809" s="183"/>
      <c r="G809" s="183"/>
      <c r="H809" s="183"/>
      <c r="I809" s="183"/>
      <c r="J809" s="183"/>
      <c r="K809" s="183"/>
      <c r="L809" s="183"/>
      <c r="M809" s="183"/>
      <c r="N809" s="183"/>
      <c r="O809" s="183"/>
      <c r="P809" s="183"/>
      <c r="Q809" s="183"/>
      <c r="R809" s="183"/>
      <c r="S809" s="183"/>
      <c r="T809" s="183"/>
      <c r="U809" s="183"/>
      <c r="V809" s="183"/>
      <c r="W809" s="183"/>
      <c r="X809" s="183"/>
      <c r="Y809" s="183"/>
      <c r="Z809" s="183"/>
    </row>
    <row r="810" ht="15.75" customHeight="1">
      <c r="A810" s="183"/>
      <c r="B810" s="183"/>
      <c r="C810" s="183"/>
      <c r="D810" s="183"/>
      <c r="E810" s="184"/>
      <c r="F810" s="183"/>
      <c r="G810" s="183"/>
      <c r="H810" s="183"/>
      <c r="I810" s="183"/>
      <c r="J810" s="183"/>
      <c r="K810" s="183"/>
      <c r="L810" s="183"/>
      <c r="M810" s="183"/>
      <c r="N810" s="183"/>
      <c r="O810" s="183"/>
      <c r="P810" s="183"/>
      <c r="Q810" s="183"/>
      <c r="R810" s="183"/>
      <c r="S810" s="183"/>
      <c r="T810" s="183"/>
      <c r="U810" s="183"/>
      <c r="V810" s="183"/>
      <c r="W810" s="183"/>
      <c r="X810" s="183"/>
      <c r="Y810" s="183"/>
      <c r="Z810" s="183"/>
    </row>
    <row r="811" ht="15.75" customHeight="1">
      <c r="A811" s="183"/>
      <c r="B811" s="183"/>
      <c r="C811" s="183"/>
      <c r="D811" s="183"/>
      <c r="E811" s="184"/>
      <c r="F811" s="183"/>
      <c r="G811" s="183"/>
      <c r="H811" s="183"/>
      <c r="I811" s="183"/>
      <c r="J811" s="183"/>
      <c r="K811" s="183"/>
      <c r="L811" s="183"/>
      <c r="M811" s="183"/>
      <c r="N811" s="183"/>
      <c r="O811" s="183"/>
      <c r="P811" s="183"/>
      <c r="Q811" s="183"/>
      <c r="R811" s="183"/>
      <c r="S811" s="183"/>
      <c r="T811" s="183"/>
      <c r="U811" s="183"/>
      <c r="V811" s="183"/>
      <c r="W811" s="183"/>
      <c r="X811" s="183"/>
      <c r="Y811" s="183"/>
      <c r="Z811" s="183"/>
    </row>
    <row r="812" ht="15.75" customHeight="1">
      <c r="A812" s="183"/>
      <c r="B812" s="183"/>
      <c r="C812" s="183"/>
      <c r="D812" s="183"/>
      <c r="E812" s="184"/>
      <c r="F812" s="183"/>
      <c r="G812" s="183"/>
      <c r="H812" s="183"/>
      <c r="I812" s="183"/>
      <c r="J812" s="183"/>
      <c r="K812" s="183"/>
      <c r="L812" s="183"/>
      <c r="M812" s="183"/>
      <c r="N812" s="183"/>
      <c r="O812" s="183"/>
      <c r="P812" s="183"/>
      <c r="Q812" s="183"/>
      <c r="R812" s="183"/>
      <c r="S812" s="183"/>
      <c r="T812" s="183"/>
      <c r="U812" s="183"/>
      <c r="V812" s="183"/>
      <c r="W812" s="183"/>
      <c r="X812" s="183"/>
      <c r="Y812" s="183"/>
      <c r="Z812" s="183"/>
    </row>
    <row r="813" ht="15.75" customHeight="1">
      <c r="A813" s="183"/>
      <c r="B813" s="183"/>
      <c r="C813" s="183"/>
      <c r="D813" s="183"/>
      <c r="E813" s="184"/>
      <c r="F813" s="183"/>
      <c r="G813" s="183"/>
      <c r="H813" s="183"/>
      <c r="I813" s="183"/>
      <c r="J813" s="183"/>
      <c r="K813" s="183"/>
      <c r="L813" s="183"/>
      <c r="M813" s="183"/>
      <c r="N813" s="183"/>
      <c r="O813" s="183"/>
      <c r="P813" s="183"/>
      <c r="Q813" s="183"/>
      <c r="R813" s="183"/>
      <c r="S813" s="183"/>
      <c r="T813" s="183"/>
      <c r="U813" s="183"/>
      <c r="V813" s="183"/>
      <c r="W813" s="183"/>
      <c r="X813" s="183"/>
      <c r="Y813" s="183"/>
      <c r="Z813" s="183"/>
    </row>
    <row r="814" ht="15.75" customHeight="1">
      <c r="A814" s="183"/>
      <c r="B814" s="183"/>
      <c r="C814" s="183"/>
      <c r="D814" s="183"/>
      <c r="E814" s="184"/>
      <c r="F814" s="183"/>
      <c r="G814" s="183"/>
      <c r="H814" s="183"/>
      <c r="I814" s="183"/>
      <c r="J814" s="183"/>
      <c r="K814" s="183"/>
      <c r="L814" s="183"/>
      <c r="M814" s="183"/>
      <c r="N814" s="183"/>
      <c r="O814" s="183"/>
      <c r="P814" s="183"/>
      <c r="Q814" s="183"/>
      <c r="R814" s="183"/>
      <c r="S814" s="183"/>
      <c r="T814" s="183"/>
      <c r="U814" s="183"/>
      <c r="V814" s="183"/>
      <c r="W814" s="183"/>
      <c r="X814" s="183"/>
      <c r="Y814" s="183"/>
      <c r="Z814" s="183"/>
    </row>
    <row r="815" ht="15.75" customHeight="1">
      <c r="A815" s="183"/>
      <c r="B815" s="183"/>
      <c r="C815" s="183"/>
      <c r="D815" s="183"/>
      <c r="E815" s="184"/>
      <c r="F815" s="183"/>
      <c r="G815" s="183"/>
      <c r="H815" s="183"/>
      <c r="I815" s="183"/>
      <c r="J815" s="183"/>
      <c r="K815" s="183"/>
      <c r="L815" s="183"/>
      <c r="M815" s="183"/>
      <c r="N815" s="183"/>
      <c r="O815" s="183"/>
      <c r="P815" s="183"/>
      <c r="Q815" s="183"/>
      <c r="R815" s="183"/>
      <c r="S815" s="183"/>
      <c r="T815" s="183"/>
      <c r="U815" s="183"/>
      <c r="V815" s="183"/>
      <c r="W815" s="183"/>
      <c r="X815" s="183"/>
      <c r="Y815" s="183"/>
      <c r="Z815" s="183"/>
    </row>
    <row r="816" ht="15.75" customHeight="1">
      <c r="A816" s="183"/>
      <c r="B816" s="183"/>
      <c r="C816" s="183"/>
      <c r="D816" s="183"/>
      <c r="E816" s="184"/>
      <c r="F816" s="183"/>
      <c r="G816" s="183"/>
      <c r="H816" s="183"/>
      <c r="I816" s="183"/>
      <c r="J816" s="183"/>
      <c r="K816" s="183"/>
      <c r="L816" s="183"/>
      <c r="M816" s="183"/>
      <c r="N816" s="183"/>
      <c r="O816" s="183"/>
      <c r="P816" s="183"/>
      <c r="Q816" s="183"/>
      <c r="R816" s="183"/>
      <c r="S816" s="183"/>
      <c r="T816" s="183"/>
      <c r="U816" s="183"/>
      <c r="V816" s="183"/>
      <c r="W816" s="183"/>
      <c r="X816" s="183"/>
      <c r="Y816" s="183"/>
      <c r="Z816" s="183"/>
    </row>
    <row r="817" ht="15.75" customHeight="1">
      <c r="A817" s="183"/>
      <c r="B817" s="183"/>
      <c r="C817" s="183"/>
      <c r="D817" s="183"/>
      <c r="E817" s="184"/>
      <c r="F817" s="183"/>
      <c r="G817" s="183"/>
      <c r="H817" s="183"/>
      <c r="I817" s="183"/>
      <c r="J817" s="183"/>
      <c r="K817" s="183"/>
      <c r="L817" s="183"/>
      <c r="M817" s="183"/>
      <c r="N817" s="183"/>
      <c r="O817" s="183"/>
      <c r="P817" s="183"/>
      <c r="Q817" s="183"/>
      <c r="R817" s="183"/>
      <c r="S817" s="183"/>
      <c r="T817" s="183"/>
      <c r="U817" s="183"/>
      <c r="V817" s="183"/>
      <c r="W817" s="183"/>
      <c r="X817" s="183"/>
      <c r="Y817" s="183"/>
      <c r="Z817" s="183"/>
    </row>
    <row r="818" ht="15.75" customHeight="1">
      <c r="A818" s="183"/>
      <c r="B818" s="183"/>
      <c r="C818" s="183"/>
      <c r="D818" s="183"/>
      <c r="E818" s="184"/>
      <c r="F818" s="183"/>
      <c r="G818" s="183"/>
      <c r="H818" s="183"/>
      <c r="I818" s="183"/>
      <c r="J818" s="183"/>
      <c r="K818" s="183"/>
      <c r="L818" s="183"/>
      <c r="M818" s="183"/>
      <c r="N818" s="183"/>
      <c r="O818" s="183"/>
      <c r="P818" s="183"/>
      <c r="Q818" s="183"/>
      <c r="R818" s="183"/>
      <c r="S818" s="183"/>
      <c r="T818" s="183"/>
      <c r="U818" s="183"/>
      <c r="V818" s="183"/>
      <c r="W818" s="183"/>
      <c r="X818" s="183"/>
      <c r="Y818" s="183"/>
      <c r="Z818" s="183"/>
    </row>
    <row r="819" ht="15.75" customHeight="1">
      <c r="A819" s="183"/>
      <c r="B819" s="183"/>
      <c r="C819" s="183"/>
      <c r="D819" s="183"/>
      <c r="E819" s="184"/>
      <c r="F819" s="183"/>
      <c r="G819" s="183"/>
      <c r="H819" s="183"/>
      <c r="I819" s="183"/>
      <c r="J819" s="183"/>
      <c r="K819" s="183"/>
      <c r="L819" s="183"/>
      <c r="M819" s="183"/>
      <c r="N819" s="183"/>
      <c r="O819" s="183"/>
      <c r="P819" s="183"/>
      <c r="Q819" s="183"/>
      <c r="R819" s="183"/>
      <c r="S819" s="183"/>
      <c r="T819" s="183"/>
      <c r="U819" s="183"/>
      <c r="V819" s="183"/>
      <c r="W819" s="183"/>
      <c r="X819" s="183"/>
      <c r="Y819" s="183"/>
      <c r="Z819" s="183"/>
    </row>
    <row r="820" ht="15.75" customHeight="1">
      <c r="A820" s="183"/>
      <c r="B820" s="183"/>
      <c r="C820" s="183"/>
      <c r="D820" s="183"/>
      <c r="E820" s="184"/>
      <c r="F820" s="183"/>
      <c r="G820" s="183"/>
      <c r="H820" s="183"/>
      <c r="I820" s="183"/>
      <c r="J820" s="183"/>
      <c r="K820" s="183"/>
      <c r="L820" s="183"/>
      <c r="M820" s="183"/>
      <c r="N820" s="183"/>
      <c r="O820" s="183"/>
      <c r="P820" s="183"/>
      <c r="Q820" s="183"/>
      <c r="R820" s="183"/>
      <c r="S820" s="183"/>
      <c r="T820" s="183"/>
      <c r="U820" s="183"/>
      <c r="V820" s="183"/>
      <c r="W820" s="183"/>
      <c r="X820" s="183"/>
      <c r="Y820" s="183"/>
      <c r="Z820" s="183"/>
    </row>
    <row r="821" ht="15.75" customHeight="1">
      <c r="A821" s="183"/>
      <c r="B821" s="183"/>
      <c r="C821" s="183"/>
      <c r="D821" s="183"/>
      <c r="E821" s="184"/>
      <c r="F821" s="183"/>
      <c r="G821" s="183"/>
      <c r="H821" s="183"/>
      <c r="I821" s="183"/>
      <c r="J821" s="183"/>
      <c r="K821" s="183"/>
      <c r="L821" s="183"/>
      <c r="M821" s="183"/>
      <c r="N821" s="183"/>
      <c r="O821" s="183"/>
      <c r="P821" s="183"/>
      <c r="Q821" s="183"/>
      <c r="R821" s="183"/>
      <c r="S821" s="183"/>
      <c r="T821" s="183"/>
      <c r="U821" s="183"/>
      <c r="V821" s="183"/>
      <c r="W821" s="183"/>
      <c r="X821" s="183"/>
      <c r="Y821" s="183"/>
      <c r="Z821" s="183"/>
    </row>
    <row r="822" ht="15.75" customHeight="1">
      <c r="A822" s="183"/>
      <c r="B822" s="183"/>
      <c r="C822" s="183"/>
      <c r="D822" s="183"/>
      <c r="E822" s="184"/>
      <c r="F822" s="183"/>
      <c r="G822" s="183"/>
      <c r="H822" s="183"/>
      <c r="I822" s="183"/>
      <c r="J822" s="183"/>
      <c r="K822" s="183"/>
      <c r="L822" s="183"/>
      <c r="M822" s="183"/>
      <c r="N822" s="183"/>
      <c r="O822" s="183"/>
      <c r="P822" s="183"/>
      <c r="Q822" s="183"/>
      <c r="R822" s="183"/>
      <c r="S822" s="183"/>
      <c r="T822" s="183"/>
      <c r="U822" s="183"/>
      <c r="V822" s="183"/>
      <c r="W822" s="183"/>
      <c r="X822" s="183"/>
      <c r="Y822" s="183"/>
      <c r="Z822" s="183"/>
    </row>
    <row r="823" ht="15.75" customHeight="1">
      <c r="A823" s="183"/>
      <c r="B823" s="183"/>
      <c r="C823" s="183"/>
      <c r="D823" s="183"/>
      <c r="E823" s="184"/>
      <c r="F823" s="183"/>
      <c r="G823" s="183"/>
      <c r="H823" s="183"/>
      <c r="I823" s="183"/>
      <c r="J823" s="183"/>
      <c r="K823" s="183"/>
      <c r="L823" s="183"/>
      <c r="M823" s="183"/>
      <c r="N823" s="183"/>
      <c r="O823" s="183"/>
      <c r="P823" s="183"/>
      <c r="Q823" s="183"/>
      <c r="R823" s="183"/>
      <c r="S823" s="183"/>
      <c r="T823" s="183"/>
      <c r="U823" s="183"/>
      <c r="V823" s="183"/>
      <c r="W823" s="183"/>
      <c r="X823" s="183"/>
      <c r="Y823" s="183"/>
      <c r="Z823" s="183"/>
    </row>
    <row r="824" ht="15.75" customHeight="1">
      <c r="A824" s="183"/>
      <c r="B824" s="183"/>
      <c r="C824" s="183"/>
      <c r="D824" s="183"/>
      <c r="E824" s="184"/>
      <c r="F824" s="183"/>
      <c r="G824" s="183"/>
      <c r="H824" s="183"/>
      <c r="I824" s="183"/>
      <c r="J824" s="183"/>
      <c r="K824" s="183"/>
      <c r="L824" s="183"/>
      <c r="M824" s="183"/>
      <c r="N824" s="183"/>
      <c r="O824" s="183"/>
      <c r="P824" s="183"/>
      <c r="Q824" s="183"/>
      <c r="R824" s="183"/>
      <c r="S824" s="183"/>
      <c r="T824" s="183"/>
      <c r="U824" s="183"/>
      <c r="V824" s="183"/>
      <c r="W824" s="183"/>
      <c r="X824" s="183"/>
      <c r="Y824" s="183"/>
      <c r="Z824" s="183"/>
    </row>
    <row r="825" ht="15.75" customHeight="1">
      <c r="A825" s="183"/>
      <c r="B825" s="183"/>
      <c r="C825" s="183"/>
      <c r="D825" s="183"/>
      <c r="E825" s="184"/>
      <c r="F825" s="183"/>
      <c r="G825" s="183"/>
      <c r="H825" s="183"/>
      <c r="I825" s="183"/>
      <c r="J825" s="183"/>
      <c r="K825" s="183"/>
      <c r="L825" s="183"/>
      <c r="M825" s="183"/>
      <c r="N825" s="183"/>
      <c r="O825" s="183"/>
      <c r="P825" s="183"/>
      <c r="Q825" s="183"/>
      <c r="R825" s="183"/>
      <c r="S825" s="183"/>
      <c r="T825" s="183"/>
      <c r="U825" s="183"/>
      <c r="V825" s="183"/>
      <c r="W825" s="183"/>
      <c r="X825" s="183"/>
      <c r="Y825" s="183"/>
      <c r="Z825" s="183"/>
    </row>
    <row r="826" ht="15.75" customHeight="1">
      <c r="A826" s="183"/>
      <c r="B826" s="183"/>
      <c r="C826" s="183"/>
      <c r="D826" s="183"/>
      <c r="E826" s="184"/>
      <c r="F826" s="183"/>
      <c r="G826" s="183"/>
      <c r="H826" s="183"/>
      <c r="I826" s="183"/>
      <c r="J826" s="183"/>
      <c r="K826" s="183"/>
      <c r="L826" s="183"/>
      <c r="M826" s="183"/>
      <c r="N826" s="183"/>
      <c r="O826" s="183"/>
      <c r="P826" s="183"/>
      <c r="Q826" s="183"/>
      <c r="R826" s="183"/>
      <c r="S826" s="183"/>
      <c r="T826" s="183"/>
      <c r="U826" s="183"/>
      <c r="V826" s="183"/>
      <c r="W826" s="183"/>
      <c r="X826" s="183"/>
      <c r="Y826" s="183"/>
      <c r="Z826" s="183"/>
    </row>
    <row r="827" ht="15.75" customHeight="1">
      <c r="A827" s="183"/>
      <c r="B827" s="183"/>
      <c r="C827" s="183"/>
      <c r="D827" s="183"/>
      <c r="E827" s="184"/>
      <c r="F827" s="183"/>
      <c r="G827" s="183"/>
      <c r="H827" s="183"/>
      <c r="I827" s="183"/>
      <c r="J827" s="183"/>
      <c r="K827" s="183"/>
      <c r="L827" s="183"/>
      <c r="M827" s="183"/>
      <c r="N827" s="183"/>
      <c r="O827" s="183"/>
      <c r="P827" s="183"/>
      <c r="Q827" s="183"/>
      <c r="R827" s="183"/>
      <c r="S827" s="183"/>
      <c r="T827" s="183"/>
      <c r="U827" s="183"/>
      <c r="V827" s="183"/>
      <c r="W827" s="183"/>
      <c r="X827" s="183"/>
      <c r="Y827" s="183"/>
      <c r="Z827" s="183"/>
    </row>
    <row r="828" ht="15.75" customHeight="1">
      <c r="A828" s="183"/>
      <c r="B828" s="183"/>
      <c r="C828" s="183"/>
      <c r="D828" s="183"/>
      <c r="E828" s="184"/>
      <c r="F828" s="183"/>
      <c r="G828" s="183"/>
      <c r="H828" s="183"/>
      <c r="I828" s="183"/>
      <c r="J828" s="183"/>
      <c r="K828" s="183"/>
      <c r="L828" s="183"/>
      <c r="M828" s="183"/>
      <c r="N828" s="183"/>
      <c r="O828" s="183"/>
      <c r="P828" s="183"/>
      <c r="Q828" s="183"/>
      <c r="R828" s="183"/>
      <c r="S828" s="183"/>
      <c r="T828" s="183"/>
      <c r="U828" s="183"/>
      <c r="V828" s="183"/>
      <c r="W828" s="183"/>
      <c r="X828" s="183"/>
      <c r="Y828" s="183"/>
      <c r="Z828" s="183"/>
    </row>
    <row r="829" ht="15.75" customHeight="1">
      <c r="A829" s="183"/>
      <c r="B829" s="183"/>
      <c r="C829" s="183"/>
      <c r="D829" s="183"/>
      <c r="E829" s="184"/>
      <c r="F829" s="183"/>
      <c r="G829" s="183"/>
      <c r="H829" s="183"/>
      <c r="I829" s="183"/>
      <c r="J829" s="183"/>
      <c r="K829" s="183"/>
      <c r="L829" s="183"/>
      <c r="M829" s="183"/>
      <c r="N829" s="183"/>
      <c r="O829" s="183"/>
      <c r="P829" s="183"/>
      <c r="Q829" s="183"/>
      <c r="R829" s="183"/>
      <c r="S829" s="183"/>
      <c r="T829" s="183"/>
      <c r="U829" s="183"/>
      <c r="V829" s="183"/>
      <c r="W829" s="183"/>
      <c r="X829" s="183"/>
      <c r="Y829" s="183"/>
      <c r="Z829" s="183"/>
    </row>
    <row r="830" ht="15.75" customHeight="1">
      <c r="A830" s="183"/>
      <c r="B830" s="183"/>
      <c r="C830" s="183"/>
      <c r="D830" s="183"/>
      <c r="E830" s="184"/>
      <c r="F830" s="183"/>
      <c r="G830" s="183"/>
      <c r="H830" s="183"/>
      <c r="I830" s="183"/>
      <c r="J830" s="183"/>
      <c r="K830" s="183"/>
      <c r="L830" s="183"/>
      <c r="M830" s="183"/>
      <c r="N830" s="183"/>
      <c r="O830" s="183"/>
      <c r="P830" s="183"/>
      <c r="Q830" s="183"/>
      <c r="R830" s="183"/>
      <c r="S830" s="183"/>
      <c r="T830" s="183"/>
      <c r="U830" s="183"/>
      <c r="V830" s="183"/>
      <c r="W830" s="183"/>
      <c r="X830" s="183"/>
      <c r="Y830" s="183"/>
      <c r="Z830" s="183"/>
    </row>
    <row r="831" ht="15.75" customHeight="1">
      <c r="A831" s="183"/>
      <c r="B831" s="183"/>
      <c r="C831" s="183"/>
      <c r="D831" s="183"/>
      <c r="E831" s="184"/>
      <c r="F831" s="183"/>
      <c r="G831" s="183"/>
      <c r="H831" s="183"/>
      <c r="I831" s="183"/>
      <c r="J831" s="183"/>
      <c r="K831" s="183"/>
      <c r="L831" s="183"/>
      <c r="M831" s="183"/>
      <c r="N831" s="183"/>
      <c r="O831" s="183"/>
      <c r="P831" s="183"/>
      <c r="Q831" s="183"/>
      <c r="R831" s="183"/>
      <c r="S831" s="183"/>
      <c r="T831" s="183"/>
      <c r="U831" s="183"/>
      <c r="V831" s="183"/>
      <c r="W831" s="183"/>
      <c r="X831" s="183"/>
      <c r="Y831" s="183"/>
      <c r="Z831" s="183"/>
    </row>
    <row r="832" ht="15.75" customHeight="1">
      <c r="A832" s="183"/>
      <c r="B832" s="183"/>
      <c r="C832" s="183"/>
      <c r="D832" s="183"/>
      <c r="E832" s="184"/>
      <c r="F832" s="183"/>
      <c r="G832" s="183"/>
      <c r="H832" s="183"/>
      <c r="I832" s="183"/>
      <c r="J832" s="183"/>
      <c r="K832" s="183"/>
      <c r="L832" s="183"/>
      <c r="M832" s="183"/>
      <c r="N832" s="183"/>
      <c r="O832" s="183"/>
      <c r="P832" s="183"/>
      <c r="Q832" s="183"/>
      <c r="R832" s="183"/>
      <c r="S832" s="183"/>
      <c r="T832" s="183"/>
      <c r="U832" s="183"/>
      <c r="V832" s="183"/>
      <c r="W832" s="183"/>
      <c r="X832" s="183"/>
      <c r="Y832" s="183"/>
      <c r="Z832" s="183"/>
    </row>
    <row r="833" ht="15.75" customHeight="1">
      <c r="A833" s="183"/>
      <c r="B833" s="183"/>
      <c r="C833" s="183"/>
      <c r="D833" s="183"/>
      <c r="E833" s="184"/>
      <c r="F833" s="183"/>
      <c r="G833" s="183"/>
      <c r="H833" s="183"/>
      <c r="I833" s="183"/>
      <c r="J833" s="183"/>
      <c r="K833" s="183"/>
      <c r="L833" s="183"/>
      <c r="M833" s="183"/>
      <c r="N833" s="183"/>
      <c r="O833" s="183"/>
      <c r="P833" s="183"/>
      <c r="Q833" s="183"/>
      <c r="R833" s="183"/>
      <c r="S833" s="183"/>
      <c r="T833" s="183"/>
      <c r="U833" s="183"/>
      <c r="V833" s="183"/>
      <c r="W833" s="183"/>
      <c r="X833" s="183"/>
      <c r="Y833" s="183"/>
      <c r="Z833" s="183"/>
    </row>
    <row r="834" ht="15.75" customHeight="1">
      <c r="A834" s="183"/>
      <c r="B834" s="183"/>
      <c r="C834" s="183"/>
      <c r="D834" s="183"/>
      <c r="E834" s="184"/>
      <c r="F834" s="183"/>
      <c r="G834" s="183"/>
      <c r="H834" s="183"/>
      <c r="I834" s="183"/>
      <c r="J834" s="183"/>
      <c r="K834" s="183"/>
      <c r="L834" s="183"/>
      <c r="M834" s="183"/>
      <c r="N834" s="183"/>
      <c r="O834" s="183"/>
      <c r="P834" s="183"/>
      <c r="Q834" s="183"/>
      <c r="R834" s="183"/>
      <c r="S834" s="183"/>
      <c r="T834" s="183"/>
      <c r="U834" s="183"/>
      <c r="V834" s="183"/>
      <c r="W834" s="183"/>
      <c r="X834" s="183"/>
      <c r="Y834" s="183"/>
      <c r="Z834" s="183"/>
    </row>
    <row r="835" ht="15.75" customHeight="1">
      <c r="A835" s="183"/>
      <c r="B835" s="183"/>
      <c r="C835" s="183"/>
      <c r="D835" s="183"/>
      <c r="E835" s="184"/>
      <c r="F835" s="183"/>
      <c r="G835" s="183"/>
      <c r="H835" s="183"/>
      <c r="I835" s="183"/>
      <c r="J835" s="183"/>
      <c r="K835" s="183"/>
      <c r="L835" s="183"/>
      <c r="M835" s="183"/>
      <c r="N835" s="183"/>
      <c r="O835" s="183"/>
      <c r="P835" s="183"/>
      <c r="Q835" s="183"/>
      <c r="R835" s="183"/>
      <c r="S835" s="183"/>
      <c r="T835" s="183"/>
      <c r="U835" s="183"/>
      <c r="V835" s="183"/>
      <c r="W835" s="183"/>
      <c r="X835" s="183"/>
      <c r="Y835" s="183"/>
      <c r="Z835" s="183"/>
    </row>
    <row r="836" ht="15.75" customHeight="1">
      <c r="A836" s="183"/>
      <c r="B836" s="183"/>
      <c r="C836" s="183"/>
      <c r="D836" s="183"/>
      <c r="E836" s="184"/>
      <c r="F836" s="183"/>
      <c r="G836" s="183"/>
      <c r="H836" s="183"/>
      <c r="I836" s="183"/>
      <c r="J836" s="183"/>
      <c r="K836" s="183"/>
      <c r="L836" s="183"/>
      <c r="M836" s="183"/>
      <c r="N836" s="183"/>
      <c r="O836" s="183"/>
      <c r="P836" s="183"/>
      <c r="Q836" s="183"/>
      <c r="R836" s="183"/>
      <c r="S836" s="183"/>
      <c r="T836" s="183"/>
      <c r="U836" s="183"/>
      <c r="V836" s="183"/>
      <c r="W836" s="183"/>
      <c r="X836" s="183"/>
      <c r="Y836" s="183"/>
      <c r="Z836" s="183"/>
    </row>
    <row r="837" ht="15.75" customHeight="1">
      <c r="A837" s="183"/>
      <c r="B837" s="183"/>
      <c r="C837" s="183"/>
      <c r="D837" s="183"/>
      <c r="E837" s="184"/>
      <c r="F837" s="183"/>
      <c r="G837" s="183"/>
      <c r="H837" s="183"/>
      <c r="I837" s="183"/>
      <c r="J837" s="183"/>
      <c r="K837" s="183"/>
      <c r="L837" s="183"/>
      <c r="M837" s="183"/>
      <c r="N837" s="183"/>
      <c r="O837" s="183"/>
      <c r="P837" s="183"/>
      <c r="Q837" s="183"/>
      <c r="R837" s="183"/>
      <c r="S837" s="183"/>
      <c r="T837" s="183"/>
      <c r="U837" s="183"/>
      <c r="V837" s="183"/>
      <c r="W837" s="183"/>
      <c r="X837" s="183"/>
      <c r="Y837" s="183"/>
      <c r="Z837" s="183"/>
    </row>
    <row r="838" ht="15.75" customHeight="1">
      <c r="A838" s="183"/>
      <c r="B838" s="183"/>
      <c r="C838" s="183"/>
      <c r="D838" s="183"/>
      <c r="E838" s="184"/>
      <c r="F838" s="183"/>
      <c r="G838" s="183"/>
      <c r="H838" s="183"/>
      <c r="I838" s="183"/>
      <c r="J838" s="183"/>
      <c r="K838" s="183"/>
      <c r="L838" s="183"/>
      <c r="M838" s="183"/>
      <c r="N838" s="183"/>
      <c r="O838" s="183"/>
      <c r="P838" s="183"/>
      <c r="Q838" s="183"/>
      <c r="R838" s="183"/>
      <c r="S838" s="183"/>
      <c r="T838" s="183"/>
      <c r="U838" s="183"/>
      <c r="V838" s="183"/>
      <c r="W838" s="183"/>
      <c r="X838" s="183"/>
      <c r="Y838" s="183"/>
      <c r="Z838" s="183"/>
    </row>
    <row r="839" ht="15.75" customHeight="1">
      <c r="A839" s="183"/>
      <c r="B839" s="183"/>
      <c r="C839" s="183"/>
      <c r="D839" s="183"/>
      <c r="E839" s="184"/>
      <c r="F839" s="183"/>
      <c r="G839" s="183"/>
      <c r="H839" s="183"/>
      <c r="I839" s="183"/>
      <c r="J839" s="183"/>
      <c r="K839" s="183"/>
      <c r="L839" s="183"/>
      <c r="M839" s="183"/>
      <c r="N839" s="183"/>
      <c r="O839" s="183"/>
      <c r="P839" s="183"/>
      <c r="Q839" s="183"/>
      <c r="R839" s="183"/>
      <c r="S839" s="183"/>
      <c r="T839" s="183"/>
      <c r="U839" s="183"/>
      <c r="V839" s="183"/>
      <c r="W839" s="183"/>
      <c r="X839" s="183"/>
      <c r="Y839" s="183"/>
      <c r="Z839" s="183"/>
    </row>
    <row r="840" ht="15.75" customHeight="1">
      <c r="A840" s="183"/>
      <c r="B840" s="183"/>
      <c r="C840" s="183"/>
      <c r="D840" s="183"/>
      <c r="E840" s="184"/>
      <c r="F840" s="183"/>
      <c r="G840" s="183"/>
      <c r="H840" s="183"/>
      <c r="I840" s="183"/>
      <c r="J840" s="183"/>
      <c r="K840" s="183"/>
      <c r="L840" s="183"/>
      <c r="M840" s="183"/>
      <c r="N840" s="183"/>
      <c r="O840" s="183"/>
      <c r="P840" s="183"/>
      <c r="Q840" s="183"/>
      <c r="R840" s="183"/>
      <c r="S840" s="183"/>
      <c r="T840" s="183"/>
      <c r="U840" s="183"/>
      <c r="V840" s="183"/>
      <c r="W840" s="183"/>
      <c r="X840" s="183"/>
      <c r="Y840" s="183"/>
      <c r="Z840" s="183"/>
    </row>
    <row r="841" ht="15.75" customHeight="1">
      <c r="A841" s="183"/>
      <c r="B841" s="183"/>
      <c r="C841" s="183"/>
      <c r="D841" s="183"/>
      <c r="E841" s="184"/>
      <c r="F841" s="183"/>
      <c r="G841" s="183"/>
      <c r="H841" s="183"/>
      <c r="I841" s="183"/>
      <c r="J841" s="183"/>
      <c r="K841" s="183"/>
      <c r="L841" s="183"/>
      <c r="M841" s="183"/>
      <c r="N841" s="183"/>
      <c r="O841" s="183"/>
      <c r="P841" s="183"/>
      <c r="Q841" s="183"/>
      <c r="R841" s="183"/>
      <c r="S841" s="183"/>
      <c r="T841" s="183"/>
      <c r="U841" s="183"/>
      <c r="V841" s="183"/>
      <c r="W841" s="183"/>
      <c r="X841" s="183"/>
      <c r="Y841" s="183"/>
      <c r="Z841" s="183"/>
    </row>
    <row r="842" ht="15.75" customHeight="1">
      <c r="A842" s="183"/>
      <c r="B842" s="183"/>
      <c r="C842" s="183"/>
      <c r="D842" s="183"/>
      <c r="E842" s="184"/>
      <c r="F842" s="183"/>
      <c r="G842" s="183"/>
      <c r="H842" s="183"/>
      <c r="I842" s="183"/>
      <c r="J842" s="183"/>
      <c r="K842" s="183"/>
      <c r="L842" s="183"/>
      <c r="M842" s="183"/>
      <c r="N842" s="183"/>
      <c r="O842" s="183"/>
      <c r="P842" s="183"/>
      <c r="Q842" s="183"/>
      <c r="R842" s="183"/>
      <c r="S842" s="183"/>
      <c r="T842" s="183"/>
      <c r="U842" s="183"/>
      <c r="V842" s="183"/>
      <c r="W842" s="183"/>
      <c r="X842" s="183"/>
      <c r="Y842" s="183"/>
      <c r="Z842" s="183"/>
    </row>
    <row r="843" ht="15.75" customHeight="1">
      <c r="A843" s="183"/>
      <c r="B843" s="183"/>
      <c r="C843" s="183"/>
      <c r="D843" s="183"/>
      <c r="E843" s="184"/>
      <c r="F843" s="183"/>
      <c r="G843" s="183"/>
      <c r="H843" s="183"/>
      <c r="I843" s="183"/>
      <c r="J843" s="183"/>
      <c r="K843" s="183"/>
      <c r="L843" s="183"/>
      <c r="M843" s="183"/>
      <c r="N843" s="183"/>
      <c r="O843" s="183"/>
      <c r="P843" s="183"/>
      <c r="Q843" s="183"/>
      <c r="R843" s="183"/>
      <c r="S843" s="183"/>
      <c r="T843" s="183"/>
      <c r="U843" s="183"/>
      <c r="V843" s="183"/>
      <c r="W843" s="183"/>
      <c r="X843" s="183"/>
      <c r="Y843" s="183"/>
      <c r="Z843" s="183"/>
    </row>
    <row r="844" ht="15.75" customHeight="1">
      <c r="A844" s="183"/>
      <c r="B844" s="183"/>
      <c r="C844" s="183"/>
      <c r="D844" s="183"/>
      <c r="E844" s="184"/>
      <c r="F844" s="183"/>
      <c r="G844" s="183"/>
      <c r="H844" s="183"/>
      <c r="I844" s="183"/>
      <c r="J844" s="183"/>
      <c r="K844" s="183"/>
      <c r="L844" s="183"/>
      <c r="M844" s="183"/>
      <c r="N844" s="183"/>
      <c r="O844" s="183"/>
      <c r="P844" s="183"/>
      <c r="Q844" s="183"/>
      <c r="R844" s="183"/>
      <c r="S844" s="183"/>
      <c r="T844" s="183"/>
      <c r="U844" s="183"/>
      <c r="V844" s="183"/>
      <c r="W844" s="183"/>
      <c r="X844" s="183"/>
      <c r="Y844" s="183"/>
      <c r="Z844" s="183"/>
    </row>
    <row r="845" ht="15.75" customHeight="1">
      <c r="A845" s="183"/>
      <c r="B845" s="183"/>
      <c r="C845" s="183"/>
      <c r="D845" s="183"/>
      <c r="E845" s="184"/>
      <c r="F845" s="183"/>
      <c r="G845" s="183"/>
      <c r="H845" s="183"/>
      <c r="I845" s="183"/>
      <c r="J845" s="183"/>
      <c r="K845" s="183"/>
      <c r="L845" s="183"/>
      <c r="M845" s="183"/>
      <c r="N845" s="183"/>
      <c r="O845" s="183"/>
      <c r="P845" s="183"/>
      <c r="Q845" s="183"/>
      <c r="R845" s="183"/>
      <c r="S845" s="183"/>
      <c r="T845" s="183"/>
      <c r="U845" s="183"/>
      <c r="V845" s="183"/>
      <c r="W845" s="183"/>
      <c r="X845" s="183"/>
      <c r="Y845" s="183"/>
      <c r="Z845" s="183"/>
    </row>
    <row r="846" ht="15.75" customHeight="1">
      <c r="A846" s="183"/>
      <c r="B846" s="183"/>
      <c r="C846" s="183"/>
      <c r="D846" s="183"/>
      <c r="E846" s="184"/>
      <c r="F846" s="183"/>
      <c r="G846" s="183"/>
      <c r="H846" s="183"/>
      <c r="I846" s="183"/>
      <c r="J846" s="183"/>
      <c r="K846" s="183"/>
      <c r="L846" s="183"/>
      <c r="M846" s="183"/>
      <c r="N846" s="183"/>
      <c r="O846" s="183"/>
      <c r="P846" s="183"/>
      <c r="Q846" s="183"/>
      <c r="R846" s="183"/>
      <c r="S846" s="183"/>
      <c r="T846" s="183"/>
      <c r="U846" s="183"/>
      <c r="V846" s="183"/>
      <c r="W846" s="183"/>
      <c r="X846" s="183"/>
      <c r="Y846" s="183"/>
      <c r="Z846" s="183"/>
    </row>
    <row r="847" ht="15.75" customHeight="1">
      <c r="A847" s="183"/>
      <c r="B847" s="183"/>
      <c r="C847" s="183"/>
      <c r="D847" s="183"/>
      <c r="E847" s="184"/>
      <c r="F847" s="183"/>
      <c r="G847" s="183"/>
      <c r="H847" s="183"/>
      <c r="I847" s="183"/>
      <c r="J847" s="183"/>
      <c r="K847" s="183"/>
      <c r="L847" s="183"/>
      <c r="M847" s="183"/>
      <c r="N847" s="183"/>
      <c r="O847" s="183"/>
      <c r="P847" s="183"/>
      <c r="Q847" s="183"/>
      <c r="R847" s="183"/>
      <c r="S847" s="183"/>
      <c r="T847" s="183"/>
      <c r="U847" s="183"/>
      <c r="V847" s="183"/>
      <c r="W847" s="183"/>
      <c r="X847" s="183"/>
      <c r="Y847" s="183"/>
      <c r="Z847" s="183"/>
    </row>
    <row r="848" ht="15.75" customHeight="1">
      <c r="A848" s="183"/>
      <c r="B848" s="183"/>
      <c r="C848" s="183"/>
      <c r="D848" s="183"/>
      <c r="E848" s="184"/>
      <c r="F848" s="183"/>
      <c r="G848" s="183"/>
      <c r="H848" s="183"/>
      <c r="I848" s="183"/>
      <c r="J848" s="183"/>
      <c r="K848" s="183"/>
      <c r="L848" s="183"/>
      <c r="M848" s="183"/>
      <c r="N848" s="183"/>
      <c r="O848" s="183"/>
      <c r="P848" s="183"/>
      <c r="Q848" s="183"/>
      <c r="R848" s="183"/>
      <c r="S848" s="183"/>
      <c r="T848" s="183"/>
      <c r="U848" s="183"/>
      <c r="V848" s="183"/>
      <c r="W848" s="183"/>
      <c r="X848" s="183"/>
      <c r="Y848" s="183"/>
      <c r="Z848" s="183"/>
    </row>
    <row r="849" ht="15.75" customHeight="1">
      <c r="A849" s="183"/>
      <c r="B849" s="183"/>
      <c r="C849" s="183"/>
      <c r="D849" s="183"/>
      <c r="E849" s="184"/>
      <c r="F849" s="183"/>
      <c r="G849" s="183"/>
      <c r="H849" s="183"/>
      <c r="I849" s="183"/>
      <c r="J849" s="183"/>
      <c r="K849" s="183"/>
      <c r="L849" s="183"/>
      <c r="M849" s="183"/>
      <c r="N849" s="183"/>
      <c r="O849" s="183"/>
      <c r="P849" s="183"/>
      <c r="Q849" s="183"/>
      <c r="R849" s="183"/>
      <c r="S849" s="183"/>
      <c r="T849" s="183"/>
      <c r="U849" s="183"/>
      <c r="V849" s="183"/>
      <c r="W849" s="183"/>
      <c r="X849" s="183"/>
      <c r="Y849" s="183"/>
      <c r="Z849" s="183"/>
    </row>
    <row r="850" ht="15.75" customHeight="1">
      <c r="A850" s="183"/>
      <c r="B850" s="183"/>
      <c r="C850" s="183"/>
      <c r="D850" s="183"/>
      <c r="E850" s="184"/>
      <c r="F850" s="183"/>
      <c r="G850" s="183"/>
      <c r="H850" s="183"/>
      <c r="I850" s="183"/>
      <c r="J850" s="183"/>
      <c r="K850" s="183"/>
      <c r="L850" s="183"/>
      <c r="M850" s="183"/>
      <c r="N850" s="183"/>
      <c r="O850" s="183"/>
      <c r="P850" s="183"/>
      <c r="Q850" s="183"/>
      <c r="R850" s="183"/>
      <c r="S850" s="183"/>
      <c r="T850" s="183"/>
      <c r="U850" s="183"/>
      <c r="V850" s="183"/>
      <c r="W850" s="183"/>
      <c r="X850" s="183"/>
      <c r="Y850" s="183"/>
      <c r="Z850" s="183"/>
    </row>
    <row r="851" ht="15.75" customHeight="1">
      <c r="A851" s="183"/>
      <c r="B851" s="183"/>
      <c r="C851" s="183"/>
      <c r="D851" s="183"/>
      <c r="E851" s="184"/>
      <c r="F851" s="183"/>
      <c r="G851" s="183"/>
      <c r="H851" s="183"/>
      <c r="I851" s="183"/>
      <c r="J851" s="183"/>
      <c r="K851" s="183"/>
      <c r="L851" s="183"/>
      <c r="M851" s="183"/>
      <c r="N851" s="183"/>
      <c r="O851" s="183"/>
      <c r="P851" s="183"/>
      <c r="Q851" s="183"/>
      <c r="R851" s="183"/>
      <c r="S851" s="183"/>
      <c r="T851" s="183"/>
      <c r="U851" s="183"/>
      <c r="V851" s="183"/>
      <c r="W851" s="183"/>
      <c r="X851" s="183"/>
      <c r="Y851" s="183"/>
      <c r="Z851" s="183"/>
    </row>
    <row r="852" ht="15.75" customHeight="1">
      <c r="A852" s="183"/>
      <c r="B852" s="183"/>
      <c r="C852" s="183"/>
      <c r="D852" s="183"/>
      <c r="E852" s="184"/>
      <c r="F852" s="183"/>
      <c r="G852" s="183"/>
      <c r="H852" s="183"/>
      <c r="I852" s="183"/>
      <c r="J852" s="183"/>
      <c r="K852" s="183"/>
      <c r="L852" s="183"/>
      <c r="M852" s="183"/>
      <c r="N852" s="183"/>
      <c r="O852" s="183"/>
      <c r="P852" s="183"/>
      <c r="Q852" s="183"/>
      <c r="R852" s="183"/>
      <c r="S852" s="183"/>
      <c r="T852" s="183"/>
      <c r="U852" s="183"/>
      <c r="V852" s="183"/>
      <c r="W852" s="183"/>
      <c r="X852" s="183"/>
      <c r="Y852" s="183"/>
      <c r="Z852" s="183"/>
    </row>
    <row r="853" ht="15.75" customHeight="1">
      <c r="A853" s="183"/>
      <c r="B853" s="183"/>
      <c r="C853" s="183"/>
      <c r="D853" s="183"/>
      <c r="E853" s="184"/>
      <c r="F853" s="183"/>
      <c r="G853" s="183"/>
      <c r="H853" s="183"/>
      <c r="I853" s="183"/>
      <c r="J853" s="183"/>
      <c r="K853" s="183"/>
      <c r="L853" s="183"/>
      <c r="M853" s="183"/>
      <c r="N853" s="183"/>
      <c r="O853" s="183"/>
      <c r="P853" s="183"/>
      <c r="Q853" s="183"/>
      <c r="R853" s="183"/>
      <c r="S853" s="183"/>
      <c r="T853" s="183"/>
      <c r="U853" s="183"/>
      <c r="V853" s="183"/>
      <c r="W853" s="183"/>
      <c r="X853" s="183"/>
      <c r="Y853" s="183"/>
      <c r="Z853" s="183"/>
    </row>
    <row r="854" ht="15.75" customHeight="1">
      <c r="A854" s="183"/>
      <c r="B854" s="183"/>
      <c r="C854" s="183"/>
      <c r="D854" s="183"/>
      <c r="E854" s="184"/>
      <c r="F854" s="183"/>
      <c r="G854" s="183"/>
      <c r="H854" s="183"/>
      <c r="I854" s="183"/>
      <c r="J854" s="183"/>
      <c r="K854" s="183"/>
      <c r="L854" s="183"/>
      <c r="M854" s="183"/>
      <c r="N854" s="183"/>
      <c r="O854" s="183"/>
      <c r="P854" s="183"/>
      <c r="Q854" s="183"/>
      <c r="R854" s="183"/>
      <c r="S854" s="183"/>
      <c r="T854" s="183"/>
      <c r="U854" s="183"/>
      <c r="V854" s="183"/>
      <c r="W854" s="183"/>
      <c r="X854" s="183"/>
      <c r="Y854" s="183"/>
      <c r="Z854" s="183"/>
    </row>
    <row r="855" ht="15.75" customHeight="1">
      <c r="A855" s="183"/>
      <c r="B855" s="183"/>
      <c r="C855" s="183"/>
      <c r="D855" s="183"/>
      <c r="E855" s="184"/>
      <c r="F855" s="183"/>
      <c r="G855" s="183"/>
      <c r="H855" s="183"/>
      <c r="I855" s="183"/>
      <c r="J855" s="183"/>
      <c r="K855" s="183"/>
      <c r="L855" s="183"/>
      <c r="M855" s="183"/>
      <c r="N855" s="183"/>
      <c r="O855" s="183"/>
      <c r="P855" s="183"/>
      <c r="Q855" s="183"/>
      <c r="R855" s="183"/>
      <c r="S855" s="183"/>
      <c r="T855" s="183"/>
      <c r="U855" s="183"/>
      <c r="V855" s="183"/>
      <c r="W855" s="183"/>
      <c r="X855" s="183"/>
      <c r="Y855" s="183"/>
      <c r="Z855" s="183"/>
    </row>
    <row r="856" ht="15.75" customHeight="1">
      <c r="A856" s="183"/>
      <c r="B856" s="183"/>
      <c r="C856" s="183"/>
      <c r="D856" s="183"/>
      <c r="E856" s="184"/>
      <c r="F856" s="183"/>
      <c r="G856" s="183"/>
      <c r="H856" s="183"/>
      <c r="I856" s="183"/>
      <c r="J856" s="183"/>
      <c r="K856" s="183"/>
      <c r="L856" s="183"/>
      <c r="M856" s="183"/>
      <c r="N856" s="183"/>
      <c r="O856" s="183"/>
      <c r="P856" s="183"/>
      <c r="Q856" s="183"/>
      <c r="R856" s="183"/>
      <c r="S856" s="183"/>
      <c r="T856" s="183"/>
      <c r="U856" s="183"/>
      <c r="V856" s="183"/>
      <c r="W856" s="183"/>
      <c r="X856" s="183"/>
      <c r="Y856" s="183"/>
      <c r="Z856" s="183"/>
    </row>
    <row r="857" ht="15.75" customHeight="1">
      <c r="A857" s="183"/>
      <c r="B857" s="183"/>
      <c r="C857" s="183"/>
      <c r="D857" s="183"/>
      <c r="E857" s="184"/>
      <c r="F857" s="183"/>
      <c r="G857" s="183"/>
      <c r="H857" s="183"/>
      <c r="I857" s="183"/>
      <c r="J857" s="183"/>
      <c r="K857" s="183"/>
      <c r="L857" s="183"/>
      <c r="M857" s="183"/>
      <c r="N857" s="183"/>
      <c r="O857" s="183"/>
      <c r="P857" s="183"/>
      <c r="Q857" s="183"/>
      <c r="R857" s="183"/>
      <c r="S857" s="183"/>
      <c r="T857" s="183"/>
      <c r="U857" s="183"/>
      <c r="V857" s="183"/>
      <c r="W857" s="183"/>
      <c r="X857" s="183"/>
      <c r="Y857" s="183"/>
      <c r="Z857" s="183"/>
    </row>
    <row r="858" ht="15.75" customHeight="1">
      <c r="A858" s="183"/>
      <c r="B858" s="183"/>
      <c r="C858" s="183"/>
      <c r="D858" s="183"/>
      <c r="E858" s="184"/>
      <c r="F858" s="183"/>
      <c r="G858" s="183"/>
      <c r="H858" s="183"/>
      <c r="I858" s="183"/>
      <c r="J858" s="183"/>
      <c r="K858" s="183"/>
      <c r="L858" s="183"/>
      <c r="M858" s="183"/>
      <c r="N858" s="183"/>
      <c r="O858" s="183"/>
      <c r="P858" s="183"/>
      <c r="Q858" s="183"/>
      <c r="R858" s="183"/>
      <c r="S858" s="183"/>
      <c r="T858" s="183"/>
      <c r="U858" s="183"/>
      <c r="V858" s="183"/>
      <c r="W858" s="183"/>
      <c r="X858" s="183"/>
      <c r="Y858" s="183"/>
      <c r="Z858" s="183"/>
    </row>
    <row r="859" ht="15.75" customHeight="1">
      <c r="A859" s="183"/>
      <c r="B859" s="183"/>
      <c r="C859" s="183"/>
      <c r="D859" s="183"/>
      <c r="E859" s="184"/>
      <c r="F859" s="183"/>
      <c r="G859" s="183"/>
      <c r="H859" s="183"/>
      <c r="I859" s="183"/>
      <c r="J859" s="183"/>
      <c r="K859" s="183"/>
      <c r="L859" s="183"/>
      <c r="M859" s="183"/>
      <c r="N859" s="183"/>
      <c r="O859" s="183"/>
      <c r="P859" s="183"/>
      <c r="Q859" s="183"/>
      <c r="R859" s="183"/>
      <c r="S859" s="183"/>
      <c r="T859" s="183"/>
      <c r="U859" s="183"/>
      <c r="V859" s="183"/>
      <c r="W859" s="183"/>
      <c r="X859" s="183"/>
      <c r="Y859" s="183"/>
      <c r="Z859" s="183"/>
    </row>
    <row r="860" ht="15.75" customHeight="1">
      <c r="A860" s="183"/>
      <c r="B860" s="183"/>
      <c r="C860" s="183"/>
      <c r="D860" s="183"/>
      <c r="E860" s="184"/>
      <c r="F860" s="183"/>
      <c r="G860" s="183"/>
      <c r="H860" s="183"/>
      <c r="I860" s="183"/>
      <c r="J860" s="183"/>
      <c r="K860" s="183"/>
      <c r="L860" s="183"/>
      <c r="M860" s="183"/>
      <c r="N860" s="183"/>
      <c r="O860" s="183"/>
      <c r="P860" s="183"/>
      <c r="Q860" s="183"/>
      <c r="R860" s="183"/>
      <c r="S860" s="183"/>
      <c r="T860" s="183"/>
      <c r="U860" s="183"/>
      <c r="V860" s="183"/>
      <c r="W860" s="183"/>
      <c r="X860" s="183"/>
      <c r="Y860" s="183"/>
      <c r="Z860" s="183"/>
    </row>
    <row r="861" ht="15.75" customHeight="1">
      <c r="A861" s="183"/>
      <c r="B861" s="183"/>
      <c r="C861" s="183"/>
      <c r="D861" s="183"/>
      <c r="E861" s="184"/>
      <c r="F861" s="183"/>
      <c r="G861" s="183"/>
      <c r="H861" s="183"/>
      <c r="I861" s="183"/>
      <c r="J861" s="183"/>
      <c r="K861" s="183"/>
      <c r="L861" s="183"/>
      <c r="M861" s="183"/>
      <c r="N861" s="183"/>
      <c r="O861" s="183"/>
      <c r="P861" s="183"/>
      <c r="Q861" s="183"/>
      <c r="R861" s="183"/>
      <c r="S861" s="183"/>
      <c r="T861" s="183"/>
      <c r="U861" s="183"/>
      <c r="V861" s="183"/>
      <c r="W861" s="183"/>
      <c r="X861" s="183"/>
      <c r="Y861" s="183"/>
      <c r="Z861" s="183"/>
    </row>
    <row r="862" ht="15.75" customHeight="1">
      <c r="A862" s="183"/>
      <c r="B862" s="183"/>
      <c r="C862" s="183"/>
      <c r="D862" s="183"/>
      <c r="E862" s="184"/>
      <c r="F862" s="183"/>
      <c r="G862" s="183"/>
      <c r="H862" s="183"/>
      <c r="I862" s="183"/>
      <c r="J862" s="183"/>
      <c r="K862" s="183"/>
      <c r="L862" s="183"/>
      <c r="M862" s="183"/>
      <c r="N862" s="183"/>
      <c r="O862" s="183"/>
      <c r="P862" s="183"/>
      <c r="Q862" s="183"/>
      <c r="R862" s="183"/>
      <c r="S862" s="183"/>
      <c r="T862" s="183"/>
      <c r="U862" s="183"/>
      <c r="V862" s="183"/>
      <c r="W862" s="183"/>
      <c r="X862" s="183"/>
      <c r="Y862" s="183"/>
      <c r="Z862" s="183"/>
    </row>
    <row r="863" ht="15.75" customHeight="1">
      <c r="A863" s="183"/>
      <c r="B863" s="183"/>
      <c r="C863" s="183"/>
      <c r="D863" s="183"/>
      <c r="E863" s="184"/>
      <c r="F863" s="183"/>
      <c r="G863" s="183"/>
      <c r="H863" s="183"/>
      <c r="I863" s="183"/>
      <c r="J863" s="183"/>
      <c r="K863" s="183"/>
      <c r="L863" s="183"/>
      <c r="M863" s="183"/>
      <c r="N863" s="183"/>
      <c r="O863" s="183"/>
      <c r="P863" s="183"/>
      <c r="Q863" s="183"/>
      <c r="R863" s="183"/>
      <c r="S863" s="183"/>
      <c r="T863" s="183"/>
      <c r="U863" s="183"/>
      <c r="V863" s="183"/>
      <c r="W863" s="183"/>
      <c r="X863" s="183"/>
      <c r="Y863" s="183"/>
      <c r="Z863" s="183"/>
    </row>
    <row r="864" ht="15.75" customHeight="1">
      <c r="A864" s="183"/>
      <c r="B864" s="183"/>
      <c r="C864" s="183"/>
      <c r="D864" s="183"/>
      <c r="E864" s="184"/>
      <c r="F864" s="183"/>
      <c r="G864" s="183"/>
      <c r="H864" s="183"/>
      <c r="I864" s="183"/>
      <c r="J864" s="183"/>
      <c r="K864" s="183"/>
      <c r="L864" s="183"/>
      <c r="M864" s="183"/>
      <c r="N864" s="183"/>
      <c r="O864" s="183"/>
      <c r="P864" s="183"/>
      <c r="Q864" s="183"/>
      <c r="R864" s="183"/>
      <c r="S864" s="183"/>
      <c r="T864" s="183"/>
      <c r="U864" s="183"/>
      <c r="V864" s="183"/>
      <c r="W864" s="183"/>
      <c r="X864" s="183"/>
      <c r="Y864" s="183"/>
      <c r="Z864" s="183"/>
    </row>
    <row r="865" ht="15.75" customHeight="1">
      <c r="A865" s="183"/>
      <c r="B865" s="183"/>
      <c r="C865" s="183"/>
      <c r="D865" s="183"/>
      <c r="E865" s="184"/>
      <c r="F865" s="183"/>
      <c r="G865" s="183"/>
      <c r="H865" s="183"/>
      <c r="I865" s="183"/>
      <c r="J865" s="183"/>
      <c r="K865" s="183"/>
      <c r="L865" s="183"/>
      <c r="M865" s="183"/>
      <c r="N865" s="183"/>
      <c r="O865" s="183"/>
      <c r="P865" s="183"/>
      <c r="Q865" s="183"/>
      <c r="R865" s="183"/>
      <c r="S865" s="183"/>
      <c r="T865" s="183"/>
      <c r="U865" s="183"/>
      <c r="V865" s="183"/>
      <c r="W865" s="183"/>
      <c r="X865" s="183"/>
      <c r="Y865" s="183"/>
      <c r="Z865" s="183"/>
    </row>
    <row r="866" ht="15.75" customHeight="1">
      <c r="A866" s="183"/>
      <c r="B866" s="183"/>
      <c r="C866" s="183"/>
      <c r="D866" s="183"/>
      <c r="E866" s="184"/>
      <c r="F866" s="183"/>
      <c r="G866" s="183"/>
      <c r="H866" s="183"/>
      <c r="I866" s="183"/>
      <c r="J866" s="183"/>
      <c r="K866" s="183"/>
      <c r="L866" s="183"/>
      <c r="M866" s="183"/>
      <c r="N866" s="183"/>
      <c r="O866" s="183"/>
      <c r="P866" s="183"/>
      <c r="Q866" s="183"/>
      <c r="R866" s="183"/>
      <c r="S866" s="183"/>
      <c r="T866" s="183"/>
      <c r="U866" s="183"/>
      <c r="V866" s="183"/>
      <c r="W866" s="183"/>
      <c r="X866" s="183"/>
      <c r="Y866" s="183"/>
      <c r="Z866" s="183"/>
    </row>
    <row r="867" ht="15.75" customHeight="1">
      <c r="A867" s="183"/>
      <c r="B867" s="183"/>
      <c r="C867" s="183"/>
      <c r="D867" s="183"/>
      <c r="E867" s="184"/>
      <c r="F867" s="183"/>
      <c r="G867" s="183"/>
      <c r="H867" s="183"/>
      <c r="I867" s="183"/>
      <c r="J867" s="183"/>
      <c r="K867" s="183"/>
      <c r="L867" s="183"/>
      <c r="M867" s="183"/>
      <c r="N867" s="183"/>
      <c r="O867" s="183"/>
      <c r="P867" s="183"/>
      <c r="Q867" s="183"/>
      <c r="R867" s="183"/>
      <c r="S867" s="183"/>
      <c r="T867" s="183"/>
      <c r="U867" s="183"/>
      <c r="V867" s="183"/>
      <c r="W867" s="183"/>
      <c r="X867" s="183"/>
      <c r="Y867" s="183"/>
      <c r="Z867" s="183"/>
    </row>
    <row r="868" ht="15.75" customHeight="1">
      <c r="A868" s="183"/>
      <c r="B868" s="183"/>
      <c r="C868" s="183"/>
      <c r="D868" s="183"/>
      <c r="E868" s="184"/>
      <c r="F868" s="183"/>
      <c r="G868" s="183"/>
      <c r="H868" s="183"/>
      <c r="I868" s="183"/>
      <c r="J868" s="183"/>
      <c r="K868" s="183"/>
      <c r="L868" s="183"/>
      <c r="M868" s="183"/>
      <c r="N868" s="183"/>
      <c r="O868" s="183"/>
      <c r="P868" s="183"/>
      <c r="Q868" s="183"/>
      <c r="R868" s="183"/>
      <c r="S868" s="183"/>
      <c r="T868" s="183"/>
      <c r="U868" s="183"/>
      <c r="V868" s="183"/>
      <c r="W868" s="183"/>
      <c r="X868" s="183"/>
      <c r="Y868" s="183"/>
      <c r="Z868" s="183"/>
    </row>
    <row r="869" ht="15.75" customHeight="1">
      <c r="A869" s="183"/>
      <c r="B869" s="183"/>
      <c r="C869" s="183"/>
      <c r="D869" s="183"/>
      <c r="E869" s="184"/>
      <c r="F869" s="183"/>
      <c r="G869" s="183"/>
      <c r="H869" s="183"/>
      <c r="I869" s="183"/>
      <c r="J869" s="183"/>
      <c r="K869" s="183"/>
      <c r="L869" s="183"/>
      <c r="M869" s="183"/>
      <c r="N869" s="183"/>
      <c r="O869" s="183"/>
      <c r="P869" s="183"/>
      <c r="Q869" s="183"/>
      <c r="R869" s="183"/>
      <c r="S869" s="183"/>
      <c r="T869" s="183"/>
      <c r="U869" s="183"/>
      <c r="V869" s="183"/>
      <c r="W869" s="183"/>
      <c r="X869" s="183"/>
      <c r="Y869" s="183"/>
      <c r="Z869" s="183"/>
    </row>
    <row r="870" ht="15.75" customHeight="1">
      <c r="A870" s="183"/>
      <c r="B870" s="183"/>
      <c r="C870" s="183"/>
      <c r="D870" s="183"/>
      <c r="E870" s="184"/>
      <c r="F870" s="183"/>
      <c r="G870" s="183"/>
      <c r="H870" s="183"/>
      <c r="I870" s="183"/>
      <c r="J870" s="183"/>
      <c r="K870" s="183"/>
      <c r="L870" s="183"/>
      <c r="M870" s="183"/>
      <c r="N870" s="183"/>
      <c r="O870" s="183"/>
      <c r="P870" s="183"/>
      <c r="Q870" s="183"/>
      <c r="R870" s="183"/>
      <c r="S870" s="183"/>
      <c r="T870" s="183"/>
      <c r="U870" s="183"/>
      <c r="V870" s="183"/>
      <c r="W870" s="183"/>
      <c r="X870" s="183"/>
      <c r="Y870" s="183"/>
      <c r="Z870" s="183"/>
    </row>
    <row r="871" ht="15.75" customHeight="1">
      <c r="A871" s="183"/>
      <c r="B871" s="183"/>
      <c r="C871" s="183"/>
      <c r="D871" s="183"/>
      <c r="E871" s="184"/>
      <c r="F871" s="183"/>
      <c r="G871" s="183"/>
      <c r="H871" s="183"/>
      <c r="I871" s="183"/>
      <c r="J871" s="183"/>
      <c r="K871" s="183"/>
      <c r="L871" s="183"/>
      <c r="M871" s="183"/>
      <c r="N871" s="183"/>
      <c r="O871" s="183"/>
      <c r="P871" s="183"/>
      <c r="Q871" s="183"/>
      <c r="R871" s="183"/>
      <c r="S871" s="183"/>
      <c r="T871" s="183"/>
      <c r="U871" s="183"/>
      <c r="V871" s="183"/>
      <c r="W871" s="183"/>
      <c r="X871" s="183"/>
      <c r="Y871" s="183"/>
      <c r="Z871" s="183"/>
    </row>
    <row r="872" ht="15.75" customHeight="1">
      <c r="A872" s="183"/>
      <c r="B872" s="183"/>
      <c r="C872" s="183"/>
      <c r="D872" s="183"/>
      <c r="E872" s="184"/>
      <c r="F872" s="183"/>
      <c r="G872" s="183"/>
      <c r="H872" s="183"/>
      <c r="I872" s="183"/>
      <c r="J872" s="183"/>
      <c r="K872" s="183"/>
      <c r="L872" s="183"/>
      <c r="M872" s="183"/>
      <c r="N872" s="183"/>
      <c r="O872" s="183"/>
      <c r="P872" s="183"/>
      <c r="Q872" s="183"/>
      <c r="R872" s="183"/>
      <c r="S872" s="183"/>
      <c r="T872" s="183"/>
      <c r="U872" s="183"/>
      <c r="V872" s="183"/>
      <c r="W872" s="183"/>
      <c r="X872" s="183"/>
      <c r="Y872" s="183"/>
      <c r="Z872" s="183"/>
    </row>
    <row r="873" ht="15.75" customHeight="1">
      <c r="A873" s="183"/>
      <c r="B873" s="183"/>
      <c r="C873" s="183"/>
      <c r="D873" s="183"/>
      <c r="E873" s="184"/>
      <c r="F873" s="183"/>
      <c r="G873" s="183"/>
      <c r="H873" s="183"/>
      <c r="I873" s="183"/>
      <c r="J873" s="183"/>
      <c r="K873" s="183"/>
      <c r="L873" s="183"/>
      <c r="M873" s="183"/>
      <c r="N873" s="183"/>
      <c r="O873" s="183"/>
      <c r="P873" s="183"/>
      <c r="Q873" s="183"/>
      <c r="R873" s="183"/>
      <c r="S873" s="183"/>
      <c r="T873" s="183"/>
      <c r="U873" s="183"/>
      <c r="V873" s="183"/>
      <c r="W873" s="183"/>
      <c r="X873" s="183"/>
      <c r="Y873" s="183"/>
      <c r="Z873" s="183"/>
    </row>
    <row r="874" ht="15.75" customHeight="1">
      <c r="A874" s="183"/>
      <c r="B874" s="183"/>
      <c r="C874" s="183"/>
      <c r="D874" s="183"/>
      <c r="E874" s="184"/>
      <c r="F874" s="183"/>
      <c r="G874" s="183"/>
      <c r="H874" s="183"/>
      <c r="I874" s="183"/>
      <c r="J874" s="183"/>
      <c r="K874" s="183"/>
      <c r="L874" s="183"/>
      <c r="M874" s="183"/>
      <c r="N874" s="183"/>
      <c r="O874" s="183"/>
      <c r="P874" s="183"/>
      <c r="Q874" s="183"/>
      <c r="R874" s="183"/>
      <c r="S874" s="183"/>
      <c r="T874" s="183"/>
      <c r="U874" s="183"/>
      <c r="V874" s="183"/>
      <c r="W874" s="183"/>
      <c r="X874" s="183"/>
      <c r="Y874" s="183"/>
      <c r="Z874" s="183"/>
    </row>
    <row r="875" ht="15.75" customHeight="1">
      <c r="A875" s="183"/>
      <c r="B875" s="183"/>
      <c r="C875" s="183"/>
      <c r="D875" s="183"/>
      <c r="E875" s="184"/>
      <c r="F875" s="183"/>
      <c r="G875" s="183"/>
      <c r="H875" s="183"/>
      <c r="I875" s="183"/>
      <c r="J875" s="183"/>
      <c r="K875" s="183"/>
      <c r="L875" s="183"/>
      <c r="M875" s="183"/>
      <c r="N875" s="183"/>
      <c r="O875" s="183"/>
      <c r="P875" s="183"/>
      <c r="Q875" s="183"/>
      <c r="R875" s="183"/>
      <c r="S875" s="183"/>
      <c r="T875" s="183"/>
      <c r="U875" s="183"/>
      <c r="V875" s="183"/>
      <c r="W875" s="183"/>
      <c r="X875" s="183"/>
      <c r="Y875" s="183"/>
      <c r="Z875" s="183"/>
    </row>
    <row r="876" ht="15.75" customHeight="1">
      <c r="A876" s="183"/>
      <c r="B876" s="183"/>
      <c r="C876" s="183"/>
      <c r="D876" s="183"/>
      <c r="E876" s="184"/>
      <c r="F876" s="183"/>
      <c r="G876" s="183"/>
      <c r="H876" s="183"/>
      <c r="I876" s="183"/>
      <c r="J876" s="183"/>
      <c r="K876" s="183"/>
      <c r="L876" s="183"/>
      <c r="M876" s="183"/>
      <c r="N876" s="183"/>
      <c r="O876" s="183"/>
      <c r="P876" s="183"/>
      <c r="Q876" s="183"/>
      <c r="R876" s="183"/>
      <c r="S876" s="183"/>
      <c r="T876" s="183"/>
      <c r="U876" s="183"/>
      <c r="V876" s="183"/>
      <c r="W876" s="183"/>
      <c r="X876" s="183"/>
      <c r="Y876" s="183"/>
      <c r="Z876" s="183"/>
    </row>
    <row r="877" ht="15.75" customHeight="1">
      <c r="A877" s="183"/>
      <c r="B877" s="183"/>
      <c r="C877" s="183"/>
      <c r="D877" s="183"/>
      <c r="E877" s="184"/>
      <c r="F877" s="183"/>
      <c r="G877" s="183"/>
      <c r="H877" s="183"/>
      <c r="I877" s="183"/>
      <c r="J877" s="183"/>
      <c r="K877" s="183"/>
      <c r="L877" s="183"/>
      <c r="M877" s="183"/>
      <c r="N877" s="183"/>
      <c r="O877" s="183"/>
      <c r="P877" s="183"/>
      <c r="Q877" s="183"/>
      <c r="R877" s="183"/>
      <c r="S877" s="183"/>
      <c r="T877" s="183"/>
      <c r="U877" s="183"/>
      <c r="V877" s="183"/>
      <c r="W877" s="183"/>
      <c r="X877" s="183"/>
      <c r="Y877" s="183"/>
      <c r="Z877" s="183"/>
    </row>
    <row r="878" ht="15.75" customHeight="1">
      <c r="A878" s="183"/>
      <c r="B878" s="183"/>
      <c r="C878" s="183"/>
      <c r="D878" s="183"/>
      <c r="E878" s="184"/>
      <c r="F878" s="183"/>
      <c r="G878" s="183"/>
      <c r="H878" s="183"/>
      <c r="I878" s="183"/>
      <c r="J878" s="183"/>
      <c r="K878" s="183"/>
      <c r="L878" s="183"/>
      <c r="M878" s="183"/>
      <c r="N878" s="183"/>
      <c r="O878" s="183"/>
      <c r="P878" s="183"/>
      <c r="Q878" s="183"/>
      <c r="R878" s="183"/>
      <c r="S878" s="183"/>
      <c r="T878" s="183"/>
      <c r="U878" s="183"/>
      <c r="V878" s="183"/>
      <c r="W878" s="183"/>
      <c r="X878" s="183"/>
      <c r="Y878" s="183"/>
      <c r="Z878" s="183"/>
    </row>
    <row r="879" ht="15.75" customHeight="1">
      <c r="A879" s="183"/>
      <c r="B879" s="183"/>
      <c r="C879" s="183"/>
      <c r="D879" s="183"/>
      <c r="E879" s="184"/>
      <c r="F879" s="183"/>
      <c r="G879" s="183"/>
      <c r="H879" s="183"/>
      <c r="I879" s="183"/>
      <c r="J879" s="183"/>
      <c r="K879" s="183"/>
      <c r="L879" s="183"/>
      <c r="M879" s="183"/>
      <c r="N879" s="183"/>
      <c r="O879" s="183"/>
      <c r="P879" s="183"/>
      <c r="Q879" s="183"/>
      <c r="R879" s="183"/>
      <c r="S879" s="183"/>
      <c r="T879" s="183"/>
      <c r="U879" s="183"/>
      <c r="V879" s="183"/>
      <c r="W879" s="183"/>
      <c r="X879" s="183"/>
      <c r="Y879" s="183"/>
      <c r="Z879" s="183"/>
    </row>
    <row r="880" ht="15.75" customHeight="1">
      <c r="A880" s="183"/>
      <c r="B880" s="183"/>
      <c r="C880" s="183"/>
      <c r="D880" s="183"/>
      <c r="E880" s="184"/>
      <c r="F880" s="183"/>
      <c r="G880" s="183"/>
      <c r="H880" s="183"/>
      <c r="I880" s="183"/>
      <c r="J880" s="183"/>
      <c r="K880" s="183"/>
      <c r="L880" s="183"/>
      <c r="M880" s="183"/>
      <c r="N880" s="183"/>
      <c r="O880" s="183"/>
      <c r="P880" s="183"/>
      <c r="Q880" s="183"/>
      <c r="R880" s="183"/>
      <c r="S880" s="183"/>
      <c r="T880" s="183"/>
      <c r="U880" s="183"/>
      <c r="V880" s="183"/>
      <c r="W880" s="183"/>
      <c r="X880" s="183"/>
      <c r="Y880" s="183"/>
      <c r="Z880" s="183"/>
    </row>
    <row r="881" ht="15.75" customHeight="1">
      <c r="A881" s="183"/>
      <c r="B881" s="183"/>
      <c r="C881" s="183"/>
      <c r="D881" s="183"/>
      <c r="E881" s="184"/>
      <c r="F881" s="183"/>
      <c r="G881" s="183"/>
      <c r="H881" s="183"/>
      <c r="I881" s="183"/>
      <c r="J881" s="183"/>
      <c r="K881" s="183"/>
      <c r="L881" s="183"/>
      <c r="M881" s="183"/>
      <c r="N881" s="183"/>
      <c r="O881" s="183"/>
      <c r="P881" s="183"/>
      <c r="Q881" s="183"/>
      <c r="R881" s="183"/>
      <c r="S881" s="183"/>
      <c r="T881" s="183"/>
      <c r="U881" s="183"/>
      <c r="V881" s="183"/>
      <c r="W881" s="183"/>
      <c r="X881" s="183"/>
      <c r="Y881" s="183"/>
      <c r="Z881" s="183"/>
    </row>
    <row r="882" ht="15.75" customHeight="1">
      <c r="A882" s="183"/>
      <c r="B882" s="183"/>
      <c r="C882" s="183"/>
      <c r="D882" s="183"/>
      <c r="E882" s="184"/>
      <c r="F882" s="183"/>
      <c r="G882" s="183"/>
      <c r="H882" s="183"/>
      <c r="I882" s="183"/>
      <c r="J882" s="183"/>
      <c r="K882" s="183"/>
      <c r="L882" s="183"/>
      <c r="M882" s="183"/>
      <c r="N882" s="183"/>
      <c r="O882" s="183"/>
      <c r="P882" s="183"/>
      <c r="Q882" s="183"/>
      <c r="R882" s="183"/>
      <c r="S882" s="183"/>
      <c r="T882" s="183"/>
      <c r="U882" s="183"/>
      <c r="V882" s="183"/>
      <c r="W882" s="183"/>
      <c r="X882" s="183"/>
      <c r="Y882" s="183"/>
      <c r="Z882" s="183"/>
    </row>
    <row r="883" ht="15.75" customHeight="1">
      <c r="A883" s="183"/>
      <c r="B883" s="183"/>
      <c r="C883" s="183"/>
      <c r="D883" s="183"/>
      <c r="E883" s="184"/>
      <c r="F883" s="183"/>
      <c r="G883" s="183"/>
      <c r="H883" s="183"/>
      <c r="I883" s="183"/>
      <c r="J883" s="183"/>
      <c r="K883" s="183"/>
      <c r="L883" s="183"/>
      <c r="M883" s="183"/>
      <c r="N883" s="183"/>
      <c r="O883" s="183"/>
      <c r="P883" s="183"/>
      <c r="Q883" s="183"/>
      <c r="R883" s="183"/>
      <c r="S883" s="183"/>
      <c r="T883" s="183"/>
      <c r="U883" s="183"/>
      <c r="V883" s="183"/>
      <c r="W883" s="183"/>
      <c r="X883" s="183"/>
      <c r="Y883" s="183"/>
      <c r="Z883" s="183"/>
    </row>
    <row r="884" ht="15.75" customHeight="1">
      <c r="A884" s="183"/>
      <c r="B884" s="183"/>
      <c r="C884" s="183"/>
      <c r="D884" s="183"/>
      <c r="E884" s="184"/>
      <c r="F884" s="183"/>
      <c r="G884" s="183"/>
      <c r="H884" s="183"/>
      <c r="I884" s="183"/>
      <c r="J884" s="183"/>
      <c r="K884" s="183"/>
      <c r="L884" s="183"/>
      <c r="M884" s="183"/>
      <c r="N884" s="183"/>
      <c r="O884" s="183"/>
      <c r="P884" s="183"/>
      <c r="Q884" s="183"/>
      <c r="R884" s="183"/>
      <c r="S884" s="183"/>
      <c r="T884" s="183"/>
      <c r="U884" s="183"/>
      <c r="V884" s="183"/>
      <c r="W884" s="183"/>
      <c r="X884" s="183"/>
      <c r="Y884" s="183"/>
      <c r="Z884" s="183"/>
    </row>
    <row r="885" ht="15.75" customHeight="1">
      <c r="A885" s="183"/>
      <c r="B885" s="183"/>
      <c r="C885" s="183"/>
      <c r="D885" s="183"/>
      <c r="E885" s="184"/>
      <c r="F885" s="183"/>
      <c r="G885" s="183"/>
      <c r="H885" s="183"/>
      <c r="I885" s="183"/>
      <c r="J885" s="183"/>
      <c r="K885" s="183"/>
      <c r="L885" s="183"/>
      <c r="M885" s="183"/>
      <c r="N885" s="183"/>
      <c r="O885" s="183"/>
      <c r="P885" s="183"/>
      <c r="Q885" s="183"/>
      <c r="R885" s="183"/>
      <c r="S885" s="183"/>
      <c r="T885" s="183"/>
      <c r="U885" s="183"/>
      <c r="V885" s="183"/>
      <c r="W885" s="183"/>
      <c r="X885" s="183"/>
      <c r="Y885" s="183"/>
      <c r="Z885" s="183"/>
    </row>
    <row r="886" ht="15.75" customHeight="1">
      <c r="A886" s="183"/>
      <c r="B886" s="183"/>
      <c r="C886" s="183"/>
      <c r="D886" s="183"/>
      <c r="E886" s="184"/>
      <c r="F886" s="183"/>
      <c r="G886" s="183"/>
      <c r="H886" s="183"/>
      <c r="I886" s="183"/>
      <c r="J886" s="183"/>
      <c r="K886" s="183"/>
      <c r="L886" s="183"/>
      <c r="M886" s="183"/>
      <c r="N886" s="183"/>
      <c r="O886" s="183"/>
      <c r="P886" s="183"/>
      <c r="Q886" s="183"/>
      <c r="R886" s="183"/>
      <c r="S886" s="183"/>
      <c r="T886" s="183"/>
      <c r="U886" s="183"/>
      <c r="V886" s="183"/>
      <c r="W886" s="183"/>
      <c r="X886" s="183"/>
      <c r="Y886" s="183"/>
      <c r="Z886" s="183"/>
    </row>
    <row r="887" ht="15.75" customHeight="1">
      <c r="A887" s="183"/>
      <c r="B887" s="183"/>
      <c r="C887" s="183"/>
      <c r="D887" s="183"/>
      <c r="E887" s="184"/>
      <c r="F887" s="183"/>
      <c r="G887" s="183"/>
      <c r="H887" s="183"/>
      <c r="I887" s="183"/>
      <c r="J887" s="183"/>
      <c r="K887" s="183"/>
      <c r="L887" s="183"/>
      <c r="M887" s="183"/>
      <c r="N887" s="183"/>
      <c r="O887" s="183"/>
      <c r="P887" s="183"/>
      <c r="Q887" s="183"/>
      <c r="R887" s="183"/>
      <c r="S887" s="183"/>
      <c r="T887" s="183"/>
      <c r="U887" s="183"/>
      <c r="V887" s="183"/>
      <c r="W887" s="183"/>
      <c r="X887" s="183"/>
      <c r="Y887" s="183"/>
      <c r="Z887" s="183"/>
    </row>
    <row r="888" ht="15.75" customHeight="1">
      <c r="A888" s="183"/>
      <c r="B888" s="183"/>
      <c r="C888" s="183"/>
      <c r="D888" s="183"/>
      <c r="E888" s="184"/>
      <c r="F888" s="183"/>
      <c r="G888" s="183"/>
      <c r="H888" s="183"/>
      <c r="I888" s="183"/>
      <c r="J888" s="183"/>
      <c r="K888" s="183"/>
      <c r="L888" s="183"/>
      <c r="M888" s="183"/>
      <c r="N888" s="183"/>
      <c r="O888" s="183"/>
      <c r="P888" s="183"/>
      <c r="Q888" s="183"/>
      <c r="R888" s="183"/>
      <c r="S888" s="183"/>
      <c r="T888" s="183"/>
      <c r="U888" s="183"/>
      <c r="V888" s="183"/>
      <c r="W888" s="183"/>
      <c r="X888" s="183"/>
      <c r="Y888" s="183"/>
      <c r="Z888" s="183"/>
    </row>
    <row r="889" ht="15.75" customHeight="1">
      <c r="A889" s="183"/>
      <c r="B889" s="183"/>
      <c r="C889" s="183"/>
      <c r="D889" s="183"/>
      <c r="E889" s="184"/>
      <c r="F889" s="183"/>
      <c r="G889" s="183"/>
      <c r="H889" s="183"/>
      <c r="I889" s="183"/>
      <c r="J889" s="183"/>
      <c r="K889" s="183"/>
      <c r="L889" s="183"/>
      <c r="M889" s="183"/>
      <c r="N889" s="183"/>
      <c r="O889" s="183"/>
      <c r="P889" s="183"/>
      <c r="Q889" s="183"/>
      <c r="R889" s="183"/>
      <c r="S889" s="183"/>
      <c r="T889" s="183"/>
      <c r="U889" s="183"/>
      <c r="V889" s="183"/>
      <c r="W889" s="183"/>
      <c r="X889" s="183"/>
      <c r="Y889" s="183"/>
      <c r="Z889" s="183"/>
    </row>
    <row r="890" ht="15.75" customHeight="1">
      <c r="A890" s="183"/>
      <c r="B890" s="183"/>
      <c r="C890" s="183"/>
      <c r="D890" s="183"/>
      <c r="E890" s="184"/>
      <c r="F890" s="183"/>
      <c r="G890" s="183"/>
      <c r="H890" s="183"/>
      <c r="I890" s="183"/>
      <c r="J890" s="183"/>
      <c r="K890" s="183"/>
      <c r="L890" s="183"/>
      <c r="M890" s="183"/>
      <c r="N890" s="183"/>
      <c r="O890" s="183"/>
      <c r="P890" s="183"/>
      <c r="Q890" s="183"/>
      <c r="R890" s="183"/>
      <c r="S890" s="183"/>
      <c r="T890" s="183"/>
      <c r="U890" s="183"/>
      <c r="V890" s="183"/>
      <c r="W890" s="183"/>
      <c r="X890" s="183"/>
      <c r="Y890" s="183"/>
      <c r="Z890" s="183"/>
    </row>
    <row r="891" ht="15.75" customHeight="1">
      <c r="A891" s="183"/>
      <c r="B891" s="183"/>
      <c r="C891" s="183"/>
      <c r="D891" s="183"/>
      <c r="E891" s="184"/>
      <c r="F891" s="183"/>
      <c r="G891" s="183"/>
      <c r="H891" s="183"/>
      <c r="I891" s="183"/>
      <c r="J891" s="183"/>
      <c r="K891" s="183"/>
      <c r="L891" s="183"/>
      <c r="M891" s="183"/>
      <c r="N891" s="183"/>
      <c r="O891" s="183"/>
      <c r="P891" s="183"/>
      <c r="Q891" s="183"/>
      <c r="R891" s="183"/>
      <c r="S891" s="183"/>
      <c r="T891" s="183"/>
      <c r="U891" s="183"/>
      <c r="V891" s="183"/>
      <c r="W891" s="183"/>
      <c r="X891" s="183"/>
      <c r="Y891" s="183"/>
      <c r="Z891" s="183"/>
    </row>
    <row r="892" ht="15.75" customHeight="1">
      <c r="A892" s="183"/>
      <c r="B892" s="183"/>
      <c r="C892" s="183"/>
      <c r="D892" s="183"/>
      <c r="E892" s="184"/>
      <c r="F892" s="183"/>
      <c r="G892" s="183"/>
      <c r="H892" s="183"/>
      <c r="I892" s="183"/>
      <c r="J892" s="183"/>
      <c r="K892" s="183"/>
      <c r="L892" s="183"/>
      <c r="M892" s="183"/>
      <c r="N892" s="183"/>
      <c r="O892" s="183"/>
      <c r="P892" s="183"/>
      <c r="Q892" s="183"/>
      <c r="R892" s="183"/>
      <c r="S892" s="183"/>
      <c r="T892" s="183"/>
      <c r="U892" s="183"/>
      <c r="V892" s="183"/>
      <c r="W892" s="183"/>
      <c r="X892" s="183"/>
      <c r="Y892" s="183"/>
      <c r="Z892" s="183"/>
    </row>
    <row r="893" ht="15.75" customHeight="1">
      <c r="A893" s="183"/>
      <c r="B893" s="183"/>
      <c r="C893" s="183"/>
      <c r="D893" s="183"/>
      <c r="E893" s="184"/>
      <c r="F893" s="183"/>
      <c r="G893" s="183"/>
      <c r="H893" s="183"/>
      <c r="I893" s="183"/>
      <c r="J893" s="183"/>
      <c r="K893" s="183"/>
      <c r="L893" s="183"/>
      <c r="M893" s="183"/>
      <c r="N893" s="183"/>
      <c r="O893" s="183"/>
      <c r="P893" s="183"/>
      <c r="Q893" s="183"/>
      <c r="R893" s="183"/>
      <c r="S893" s="183"/>
      <c r="T893" s="183"/>
      <c r="U893" s="183"/>
      <c r="V893" s="183"/>
      <c r="W893" s="183"/>
      <c r="X893" s="183"/>
      <c r="Y893" s="183"/>
      <c r="Z893" s="183"/>
    </row>
    <row r="894" ht="15.75" customHeight="1">
      <c r="A894" s="183"/>
      <c r="B894" s="183"/>
      <c r="C894" s="183"/>
      <c r="D894" s="183"/>
      <c r="E894" s="184"/>
      <c r="F894" s="183"/>
      <c r="G894" s="183"/>
      <c r="H894" s="183"/>
      <c r="I894" s="183"/>
      <c r="J894" s="183"/>
      <c r="K894" s="183"/>
      <c r="L894" s="183"/>
      <c r="M894" s="183"/>
      <c r="N894" s="183"/>
      <c r="O894" s="183"/>
      <c r="P894" s="183"/>
      <c r="Q894" s="183"/>
      <c r="R894" s="183"/>
      <c r="S894" s="183"/>
      <c r="T894" s="183"/>
      <c r="U894" s="183"/>
      <c r="V894" s="183"/>
      <c r="W894" s="183"/>
      <c r="X894" s="183"/>
      <c r="Y894" s="183"/>
      <c r="Z894" s="183"/>
    </row>
    <row r="895" ht="15.75" customHeight="1">
      <c r="A895" s="183"/>
      <c r="B895" s="183"/>
      <c r="C895" s="183"/>
      <c r="D895" s="183"/>
      <c r="E895" s="184"/>
      <c r="F895" s="183"/>
      <c r="G895" s="183"/>
      <c r="H895" s="183"/>
      <c r="I895" s="183"/>
      <c r="J895" s="183"/>
      <c r="K895" s="183"/>
      <c r="L895" s="183"/>
      <c r="M895" s="183"/>
      <c r="N895" s="183"/>
      <c r="O895" s="183"/>
      <c r="P895" s="183"/>
      <c r="Q895" s="183"/>
      <c r="R895" s="183"/>
      <c r="S895" s="183"/>
      <c r="T895" s="183"/>
      <c r="U895" s="183"/>
      <c r="V895" s="183"/>
      <c r="W895" s="183"/>
      <c r="X895" s="183"/>
      <c r="Y895" s="183"/>
      <c r="Z895" s="183"/>
    </row>
    <row r="896" ht="15.75" customHeight="1">
      <c r="A896" s="183"/>
      <c r="B896" s="183"/>
      <c r="C896" s="183"/>
      <c r="D896" s="183"/>
      <c r="E896" s="184"/>
      <c r="F896" s="183"/>
      <c r="G896" s="183"/>
      <c r="H896" s="183"/>
      <c r="I896" s="183"/>
      <c r="J896" s="183"/>
      <c r="K896" s="183"/>
      <c r="L896" s="183"/>
      <c r="M896" s="183"/>
      <c r="N896" s="183"/>
      <c r="O896" s="183"/>
      <c r="P896" s="183"/>
      <c r="Q896" s="183"/>
      <c r="R896" s="183"/>
      <c r="S896" s="183"/>
      <c r="T896" s="183"/>
      <c r="U896" s="183"/>
      <c r="V896" s="183"/>
      <c r="W896" s="183"/>
      <c r="X896" s="183"/>
      <c r="Y896" s="183"/>
      <c r="Z896" s="183"/>
    </row>
    <row r="897" ht="15.75" customHeight="1">
      <c r="A897" s="183"/>
      <c r="B897" s="183"/>
      <c r="C897" s="183"/>
      <c r="D897" s="183"/>
      <c r="E897" s="184"/>
      <c r="F897" s="183"/>
      <c r="G897" s="183"/>
      <c r="H897" s="183"/>
      <c r="I897" s="183"/>
      <c r="J897" s="183"/>
      <c r="K897" s="183"/>
      <c r="L897" s="183"/>
      <c r="M897" s="183"/>
      <c r="N897" s="183"/>
      <c r="O897" s="183"/>
      <c r="P897" s="183"/>
      <c r="Q897" s="183"/>
      <c r="R897" s="183"/>
      <c r="S897" s="183"/>
      <c r="T897" s="183"/>
      <c r="U897" s="183"/>
      <c r="V897" s="183"/>
      <c r="W897" s="183"/>
      <c r="X897" s="183"/>
      <c r="Y897" s="183"/>
      <c r="Z897" s="183"/>
    </row>
    <row r="898" ht="15.75" customHeight="1">
      <c r="A898" s="183"/>
      <c r="B898" s="183"/>
      <c r="C898" s="183"/>
      <c r="D898" s="183"/>
      <c r="E898" s="184"/>
      <c r="F898" s="183"/>
      <c r="G898" s="183"/>
      <c r="H898" s="183"/>
      <c r="I898" s="183"/>
      <c r="J898" s="183"/>
      <c r="K898" s="183"/>
      <c r="L898" s="183"/>
      <c r="M898" s="183"/>
      <c r="N898" s="183"/>
      <c r="O898" s="183"/>
      <c r="P898" s="183"/>
      <c r="Q898" s="183"/>
      <c r="R898" s="183"/>
      <c r="S898" s="183"/>
      <c r="T898" s="183"/>
      <c r="U898" s="183"/>
      <c r="V898" s="183"/>
      <c r="W898" s="183"/>
      <c r="X898" s="183"/>
      <c r="Y898" s="183"/>
      <c r="Z898" s="183"/>
    </row>
    <row r="899" ht="15.75" customHeight="1">
      <c r="A899" s="183"/>
      <c r="B899" s="183"/>
      <c r="C899" s="183"/>
      <c r="D899" s="183"/>
      <c r="E899" s="184"/>
      <c r="F899" s="183"/>
      <c r="G899" s="183"/>
      <c r="H899" s="183"/>
      <c r="I899" s="183"/>
      <c r="J899" s="183"/>
      <c r="K899" s="183"/>
      <c r="L899" s="183"/>
      <c r="M899" s="183"/>
      <c r="N899" s="183"/>
      <c r="O899" s="183"/>
      <c r="P899" s="183"/>
      <c r="Q899" s="183"/>
      <c r="R899" s="183"/>
      <c r="S899" s="183"/>
      <c r="T899" s="183"/>
      <c r="U899" s="183"/>
      <c r="V899" s="183"/>
      <c r="W899" s="183"/>
      <c r="X899" s="183"/>
      <c r="Y899" s="183"/>
      <c r="Z899" s="183"/>
    </row>
    <row r="900" ht="15.75" customHeight="1">
      <c r="A900" s="183"/>
      <c r="B900" s="183"/>
      <c r="C900" s="183"/>
      <c r="D900" s="183"/>
      <c r="E900" s="184"/>
      <c r="F900" s="183"/>
      <c r="G900" s="183"/>
      <c r="H900" s="183"/>
      <c r="I900" s="183"/>
      <c r="J900" s="183"/>
      <c r="K900" s="183"/>
      <c r="L900" s="183"/>
      <c r="M900" s="183"/>
      <c r="N900" s="183"/>
      <c r="O900" s="183"/>
      <c r="P900" s="183"/>
      <c r="Q900" s="183"/>
      <c r="R900" s="183"/>
      <c r="S900" s="183"/>
      <c r="T900" s="183"/>
      <c r="U900" s="183"/>
      <c r="V900" s="183"/>
      <c r="W900" s="183"/>
      <c r="X900" s="183"/>
      <c r="Y900" s="183"/>
      <c r="Z900" s="183"/>
    </row>
    <row r="901" ht="15.75" customHeight="1">
      <c r="A901" s="183"/>
      <c r="B901" s="183"/>
      <c r="C901" s="183"/>
      <c r="D901" s="183"/>
      <c r="E901" s="184"/>
      <c r="F901" s="183"/>
      <c r="G901" s="183"/>
      <c r="H901" s="183"/>
      <c r="I901" s="183"/>
      <c r="J901" s="183"/>
      <c r="K901" s="183"/>
      <c r="L901" s="183"/>
      <c r="M901" s="183"/>
      <c r="N901" s="183"/>
      <c r="O901" s="183"/>
      <c r="P901" s="183"/>
      <c r="Q901" s="183"/>
      <c r="R901" s="183"/>
      <c r="S901" s="183"/>
      <c r="T901" s="183"/>
      <c r="U901" s="183"/>
      <c r="V901" s="183"/>
      <c r="W901" s="183"/>
      <c r="X901" s="183"/>
      <c r="Y901" s="183"/>
      <c r="Z901" s="183"/>
    </row>
    <row r="902" ht="15.75" customHeight="1">
      <c r="A902" s="183"/>
      <c r="B902" s="183"/>
      <c r="C902" s="183"/>
      <c r="D902" s="183"/>
      <c r="E902" s="184"/>
      <c r="F902" s="183"/>
      <c r="G902" s="183"/>
      <c r="H902" s="183"/>
      <c r="I902" s="183"/>
      <c r="J902" s="183"/>
      <c r="K902" s="183"/>
      <c r="L902" s="183"/>
      <c r="M902" s="183"/>
      <c r="N902" s="183"/>
      <c r="O902" s="183"/>
      <c r="P902" s="183"/>
      <c r="Q902" s="183"/>
      <c r="R902" s="183"/>
      <c r="S902" s="183"/>
      <c r="T902" s="183"/>
      <c r="U902" s="183"/>
      <c r="V902" s="183"/>
      <c r="W902" s="183"/>
      <c r="X902" s="183"/>
      <c r="Y902" s="183"/>
      <c r="Z902" s="183"/>
    </row>
    <row r="903" ht="15.75" customHeight="1">
      <c r="A903" s="183"/>
      <c r="B903" s="183"/>
      <c r="C903" s="183"/>
      <c r="D903" s="183"/>
      <c r="E903" s="184"/>
      <c r="F903" s="183"/>
      <c r="G903" s="183"/>
      <c r="H903" s="183"/>
      <c r="I903" s="183"/>
      <c r="J903" s="183"/>
      <c r="K903" s="183"/>
      <c r="L903" s="183"/>
      <c r="M903" s="183"/>
      <c r="N903" s="183"/>
      <c r="O903" s="183"/>
      <c r="P903" s="183"/>
      <c r="Q903" s="183"/>
      <c r="R903" s="183"/>
      <c r="S903" s="183"/>
      <c r="T903" s="183"/>
      <c r="U903" s="183"/>
      <c r="V903" s="183"/>
      <c r="W903" s="183"/>
      <c r="X903" s="183"/>
      <c r="Y903" s="183"/>
      <c r="Z903" s="183"/>
    </row>
    <row r="904" ht="15.75" customHeight="1">
      <c r="A904" s="183"/>
      <c r="B904" s="183"/>
      <c r="C904" s="183"/>
      <c r="D904" s="183"/>
      <c r="E904" s="184"/>
      <c r="F904" s="183"/>
      <c r="G904" s="183"/>
      <c r="H904" s="183"/>
      <c r="I904" s="183"/>
      <c r="J904" s="183"/>
      <c r="K904" s="183"/>
      <c r="L904" s="183"/>
      <c r="M904" s="183"/>
      <c r="N904" s="183"/>
      <c r="O904" s="183"/>
      <c r="P904" s="183"/>
      <c r="Q904" s="183"/>
      <c r="R904" s="183"/>
      <c r="S904" s="183"/>
      <c r="T904" s="183"/>
      <c r="U904" s="183"/>
      <c r="V904" s="183"/>
      <c r="W904" s="183"/>
      <c r="X904" s="183"/>
      <c r="Y904" s="183"/>
      <c r="Z904" s="183"/>
    </row>
    <row r="905" ht="15.75" customHeight="1">
      <c r="A905" s="183"/>
      <c r="B905" s="183"/>
      <c r="C905" s="183"/>
      <c r="D905" s="183"/>
      <c r="E905" s="184"/>
      <c r="F905" s="183"/>
      <c r="G905" s="183"/>
      <c r="H905" s="183"/>
      <c r="I905" s="183"/>
      <c r="J905" s="183"/>
      <c r="K905" s="183"/>
      <c r="L905" s="183"/>
      <c r="M905" s="183"/>
      <c r="N905" s="183"/>
      <c r="O905" s="183"/>
      <c r="P905" s="183"/>
      <c r="Q905" s="183"/>
      <c r="R905" s="183"/>
      <c r="S905" s="183"/>
      <c r="T905" s="183"/>
      <c r="U905" s="183"/>
      <c r="V905" s="183"/>
      <c r="W905" s="183"/>
      <c r="X905" s="183"/>
      <c r="Y905" s="183"/>
      <c r="Z905" s="183"/>
    </row>
    <row r="906" ht="15.75" customHeight="1">
      <c r="A906" s="183"/>
      <c r="B906" s="183"/>
      <c r="C906" s="183"/>
      <c r="D906" s="183"/>
      <c r="E906" s="184"/>
      <c r="F906" s="183"/>
      <c r="G906" s="183"/>
      <c r="H906" s="183"/>
      <c r="I906" s="183"/>
      <c r="J906" s="183"/>
      <c r="K906" s="183"/>
      <c r="L906" s="183"/>
      <c r="M906" s="183"/>
      <c r="N906" s="183"/>
      <c r="O906" s="183"/>
      <c r="P906" s="183"/>
      <c r="Q906" s="183"/>
      <c r="R906" s="183"/>
      <c r="S906" s="183"/>
      <c r="T906" s="183"/>
      <c r="U906" s="183"/>
      <c r="V906" s="183"/>
      <c r="W906" s="183"/>
      <c r="X906" s="183"/>
      <c r="Y906" s="183"/>
      <c r="Z906" s="183"/>
    </row>
    <row r="907" ht="15.75" customHeight="1">
      <c r="A907" s="183"/>
      <c r="B907" s="183"/>
      <c r="C907" s="183"/>
      <c r="D907" s="183"/>
      <c r="E907" s="184"/>
      <c r="F907" s="183"/>
      <c r="G907" s="183"/>
      <c r="H907" s="183"/>
      <c r="I907" s="183"/>
      <c r="J907" s="183"/>
      <c r="K907" s="183"/>
      <c r="L907" s="183"/>
      <c r="M907" s="183"/>
      <c r="N907" s="183"/>
      <c r="O907" s="183"/>
      <c r="P907" s="183"/>
      <c r="Q907" s="183"/>
      <c r="R907" s="183"/>
      <c r="S907" s="183"/>
      <c r="T907" s="183"/>
      <c r="U907" s="183"/>
      <c r="V907" s="183"/>
      <c r="W907" s="183"/>
      <c r="X907" s="183"/>
      <c r="Y907" s="183"/>
      <c r="Z907" s="183"/>
    </row>
    <row r="908" ht="15.75" customHeight="1">
      <c r="A908" s="183"/>
      <c r="B908" s="183"/>
      <c r="C908" s="183"/>
      <c r="D908" s="183"/>
      <c r="E908" s="184"/>
      <c r="F908" s="183"/>
      <c r="G908" s="183"/>
      <c r="H908" s="183"/>
      <c r="I908" s="183"/>
      <c r="J908" s="183"/>
      <c r="K908" s="183"/>
      <c r="L908" s="183"/>
      <c r="M908" s="183"/>
      <c r="N908" s="183"/>
      <c r="O908" s="183"/>
      <c r="P908" s="183"/>
      <c r="Q908" s="183"/>
      <c r="R908" s="183"/>
      <c r="S908" s="183"/>
      <c r="T908" s="183"/>
      <c r="U908" s="183"/>
      <c r="V908" s="183"/>
      <c r="W908" s="183"/>
      <c r="X908" s="183"/>
      <c r="Y908" s="183"/>
      <c r="Z908" s="183"/>
    </row>
    <row r="909" ht="15.75" customHeight="1">
      <c r="A909" s="183"/>
      <c r="B909" s="183"/>
      <c r="C909" s="183"/>
      <c r="D909" s="183"/>
      <c r="E909" s="184"/>
      <c r="F909" s="183"/>
      <c r="G909" s="183"/>
      <c r="H909" s="183"/>
      <c r="I909" s="183"/>
      <c r="J909" s="183"/>
      <c r="K909" s="183"/>
      <c r="L909" s="183"/>
      <c r="M909" s="183"/>
      <c r="N909" s="183"/>
      <c r="O909" s="183"/>
      <c r="P909" s="183"/>
      <c r="Q909" s="183"/>
      <c r="R909" s="183"/>
      <c r="S909" s="183"/>
      <c r="T909" s="183"/>
      <c r="U909" s="183"/>
      <c r="V909" s="183"/>
      <c r="W909" s="183"/>
      <c r="X909" s="183"/>
      <c r="Y909" s="183"/>
      <c r="Z909" s="183"/>
    </row>
    <row r="910" ht="15.75" customHeight="1">
      <c r="A910" s="183"/>
      <c r="B910" s="183"/>
      <c r="C910" s="183"/>
      <c r="D910" s="183"/>
      <c r="E910" s="184"/>
      <c r="F910" s="183"/>
      <c r="G910" s="183"/>
      <c r="H910" s="183"/>
      <c r="I910" s="183"/>
      <c r="J910" s="183"/>
      <c r="K910" s="183"/>
      <c r="L910" s="183"/>
      <c r="M910" s="183"/>
      <c r="N910" s="183"/>
      <c r="O910" s="183"/>
      <c r="P910" s="183"/>
      <c r="Q910" s="183"/>
      <c r="R910" s="183"/>
      <c r="S910" s="183"/>
      <c r="T910" s="183"/>
      <c r="U910" s="183"/>
      <c r="V910" s="183"/>
      <c r="W910" s="183"/>
      <c r="X910" s="183"/>
      <c r="Y910" s="183"/>
      <c r="Z910" s="183"/>
    </row>
    <row r="911" ht="15.75" customHeight="1">
      <c r="A911" s="183"/>
      <c r="B911" s="183"/>
      <c r="C911" s="183"/>
      <c r="D911" s="183"/>
      <c r="E911" s="184"/>
      <c r="F911" s="183"/>
      <c r="G911" s="183"/>
      <c r="H911" s="183"/>
      <c r="I911" s="183"/>
      <c r="J911" s="183"/>
      <c r="K911" s="183"/>
      <c r="L911" s="183"/>
      <c r="M911" s="183"/>
      <c r="N911" s="183"/>
      <c r="O911" s="183"/>
      <c r="P911" s="183"/>
      <c r="Q911" s="183"/>
      <c r="R911" s="183"/>
      <c r="S911" s="183"/>
      <c r="T911" s="183"/>
      <c r="U911" s="183"/>
      <c r="V911" s="183"/>
      <c r="W911" s="183"/>
      <c r="X911" s="183"/>
      <c r="Y911" s="183"/>
      <c r="Z911" s="183"/>
    </row>
    <row r="912" ht="15.75" customHeight="1">
      <c r="A912" s="183"/>
      <c r="B912" s="183"/>
      <c r="C912" s="183"/>
      <c r="D912" s="183"/>
      <c r="E912" s="184"/>
      <c r="F912" s="183"/>
      <c r="G912" s="183"/>
      <c r="H912" s="183"/>
      <c r="I912" s="183"/>
      <c r="J912" s="183"/>
      <c r="K912" s="183"/>
      <c r="L912" s="183"/>
      <c r="M912" s="183"/>
      <c r="N912" s="183"/>
      <c r="O912" s="183"/>
      <c r="P912" s="183"/>
      <c r="Q912" s="183"/>
      <c r="R912" s="183"/>
      <c r="S912" s="183"/>
      <c r="T912" s="183"/>
      <c r="U912" s="183"/>
      <c r="V912" s="183"/>
      <c r="W912" s="183"/>
      <c r="X912" s="183"/>
      <c r="Y912" s="183"/>
      <c r="Z912" s="183"/>
    </row>
    <row r="913" ht="15.75" customHeight="1">
      <c r="A913" s="183"/>
      <c r="B913" s="183"/>
      <c r="C913" s="183"/>
      <c r="D913" s="183"/>
      <c r="E913" s="184"/>
      <c r="F913" s="183"/>
      <c r="G913" s="183"/>
      <c r="H913" s="183"/>
      <c r="I913" s="183"/>
      <c r="J913" s="183"/>
      <c r="K913" s="183"/>
      <c r="L913" s="183"/>
      <c r="M913" s="183"/>
      <c r="N913" s="183"/>
      <c r="O913" s="183"/>
      <c r="P913" s="183"/>
      <c r="Q913" s="183"/>
      <c r="R913" s="183"/>
      <c r="S913" s="183"/>
      <c r="T913" s="183"/>
      <c r="U913" s="183"/>
      <c r="V913" s="183"/>
      <c r="W913" s="183"/>
      <c r="X913" s="183"/>
      <c r="Y913" s="183"/>
      <c r="Z913" s="183"/>
    </row>
    <row r="914" ht="15.75" customHeight="1">
      <c r="A914" s="183"/>
      <c r="B914" s="183"/>
      <c r="C914" s="183"/>
      <c r="D914" s="183"/>
      <c r="E914" s="184"/>
      <c r="F914" s="183"/>
      <c r="G914" s="183"/>
      <c r="H914" s="183"/>
      <c r="I914" s="183"/>
      <c r="J914" s="183"/>
      <c r="K914" s="183"/>
      <c r="L914" s="183"/>
      <c r="M914" s="183"/>
      <c r="N914" s="183"/>
      <c r="O914" s="183"/>
      <c r="P914" s="183"/>
      <c r="Q914" s="183"/>
      <c r="R914" s="183"/>
      <c r="S914" s="183"/>
      <c r="T914" s="183"/>
      <c r="U914" s="183"/>
      <c r="V914" s="183"/>
      <c r="W914" s="183"/>
      <c r="X914" s="183"/>
      <c r="Y914" s="183"/>
      <c r="Z914" s="183"/>
    </row>
    <row r="915" ht="15.75" customHeight="1">
      <c r="A915" s="183"/>
      <c r="B915" s="183"/>
      <c r="C915" s="183"/>
      <c r="D915" s="183"/>
      <c r="E915" s="184"/>
      <c r="F915" s="183"/>
      <c r="G915" s="183"/>
      <c r="H915" s="183"/>
      <c r="I915" s="183"/>
      <c r="J915" s="183"/>
      <c r="K915" s="183"/>
      <c r="L915" s="183"/>
      <c r="M915" s="183"/>
      <c r="N915" s="183"/>
      <c r="O915" s="183"/>
      <c r="P915" s="183"/>
      <c r="Q915" s="183"/>
      <c r="R915" s="183"/>
      <c r="S915" s="183"/>
      <c r="T915" s="183"/>
      <c r="U915" s="183"/>
      <c r="V915" s="183"/>
      <c r="W915" s="183"/>
      <c r="X915" s="183"/>
      <c r="Y915" s="183"/>
      <c r="Z915" s="183"/>
    </row>
    <row r="916" ht="15.75" customHeight="1">
      <c r="A916" s="183"/>
      <c r="B916" s="183"/>
      <c r="C916" s="183"/>
      <c r="D916" s="183"/>
      <c r="E916" s="184"/>
      <c r="F916" s="183"/>
      <c r="G916" s="183"/>
      <c r="H916" s="183"/>
      <c r="I916" s="183"/>
      <c r="J916" s="183"/>
      <c r="K916" s="183"/>
      <c r="L916" s="183"/>
      <c r="M916" s="183"/>
      <c r="N916" s="183"/>
      <c r="O916" s="183"/>
      <c r="P916" s="183"/>
      <c r="Q916" s="183"/>
      <c r="R916" s="183"/>
      <c r="S916" s="183"/>
      <c r="T916" s="183"/>
      <c r="U916" s="183"/>
      <c r="V916" s="183"/>
      <c r="W916" s="183"/>
      <c r="X916" s="183"/>
      <c r="Y916" s="183"/>
      <c r="Z916" s="183"/>
    </row>
    <row r="917" ht="15.75" customHeight="1">
      <c r="A917" s="183"/>
      <c r="B917" s="183"/>
      <c r="C917" s="183"/>
      <c r="D917" s="183"/>
      <c r="E917" s="184"/>
      <c r="F917" s="183"/>
      <c r="G917" s="183"/>
      <c r="H917" s="183"/>
      <c r="I917" s="183"/>
      <c r="J917" s="183"/>
      <c r="K917" s="183"/>
      <c r="L917" s="183"/>
      <c r="M917" s="183"/>
      <c r="N917" s="183"/>
      <c r="O917" s="183"/>
      <c r="P917" s="183"/>
      <c r="Q917" s="183"/>
      <c r="R917" s="183"/>
      <c r="S917" s="183"/>
      <c r="T917" s="183"/>
      <c r="U917" s="183"/>
      <c r="V917" s="183"/>
      <c r="W917" s="183"/>
      <c r="X917" s="183"/>
      <c r="Y917" s="183"/>
      <c r="Z917" s="183"/>
    </row>
    <row r="918" ht="15.75" customHeight="1">
      <c r="A918" s="183"/>
      <c r="B918" s="183"/>
      <c r="C918" s="183"/>
      <c r="D918" s="183"/>
      <c r="E918" s="184"/>
      <c r="F918" s="183"/>
      <c r="G918" s="183"/>
      <c r="H918" s="183"/>
      <c r="I918" s="183"/>
      <c r="J918" s="183"/>
      <c r="K918" s="183"/>
      <c r="L918" s="183"/>
      <c r="M918" s="183"/>
      <c r="N918" s="183"/>
      <c r="O918" s="183"/>
      <c r="P918" s="183"/>
      <c r="Q918" s="183"/>
      <c r="R918" s="183"/>
      <c r="S918" s="183"/>
      <c r="T918" s="183"/>
      <c r="U918" s="183"/>
      <c r="V918" s="183"/>
      <c r="W918" s="183"/>
      <c r="X918" s="183"/>
      <c r="Y918" s="183"/>
      <c r="Z918" s="183"/>
    </row>
    <row r="919" ht="15.75" customHeight="1">
      <c r="A919" s="183"/>
      <c r="B919" s="183"/>
      <c r="C919" s="183"/>
      <c r="D919" s="183"/>
      <c r="E919" s="184"/>
      <c r="F919" s="183"/>
      <c r="G919" s="183"/>
      <c r="H919" s="183"/>
      <c r="I919" s="183"/>
      <c r="J919" s="183"/>
      <c r="K919" s="183"/>
      <c r="L919" s="183"/>
      <c r="M919" s="183"/>
      <c r="N919" s="183"/>
      <c r="O919" s="183"/>
      <c r="P919" s="183"/>
      <c r="Q919" s="183"/>
      <c r="R919" s="183"/>
      <c r="S919" s="183"/>
      <c r="T919" s="183"/>
      <c r="U919" s="183"/>
      <c r="V919" s="183"/>
      <c r="W919" s="183"/>
      <c r="X919" s="183"/>
      <c r="Y919" s="183"/>
      <c r="Z919" s="183"/>
    </row>
    <row r="920" ht="15.75" customHeight="1">
      <c r="A920" s="183"/>
      <c r="B920" s="183"/>
      <c r="C920" s="183"/>
      <c r="D920" s="183"/>
      <c r="E920" s="184"/>
      <c r="F920" s="183"/>
      <c r="G920" s="183"/>
      <c r="H920" s="183"/>
      <c r="I920" s="183"/>
      <c r="J920" s="183"/>
      <c r="K920" s="183"/>
      <c r="L920" s="183"/>
      <c r="M920" s="183"/>
      <c r="N920" s="183"/>
      <c r="O920" s="183"/>
      <c r="P920" s="183"/>
      <c r="Q920" s="183"/>
      <c r="R920" s="183"/>
      <c r="S920" s="183"/>
      <c r="T920" s="183"/>
      <c r="U920" s="183"/>
      <c r="V920" s="183"/>
      <c r="W920" s="183"/>
      <c r="X920" s="183"/>
      <c r="Y920" s="183"/>
      <c r="Z920" s="183"/>
    </row>
    <row r="921" ht="15.75" customHeight="1">
      <c r="A921" s="183"/>
      <c r="B921" s="183"/>
      <c r="C921" s="183"/>
      <c r="D921" s="183"/>
      <c r="E921" s="184"/>
      <c r="F921" s="183"/>
      <c r="G921" s="183"/>
      <c r="H921" s="183"/>
      <c r="I921" s="183"/>
      <c r="J921" s="183"/>
      <c r="K921" s="183"/>
      <c r="L921" s="183"/>
      <c r="M921" s="183"/>
      <c r="N921" s="183"/>
      <c r="O921" s="183"/>
      <c r="P921" s="183"/>
      <c r="Q921" s="183"/>
      <c r="R921" s="183"/>
      <c r="S921" s="183"/>
      <c r="T921" s="183"/>
      <c r="U921" s="183"/>
      <c r="V921" s="183"/>
      <c r="W921" s="183"/>
      <c r="X921" s="183"/>
      <c r="Y921" s="183"/>
      <c r="Z921" s="183"/>
    </row>
    <row r="922" ht="15.75" customHeight="1">
      <c r="A922" s="183"/>
      <c r="B922" s="183"/>
      <c r="C922" s="183"/>
      <c r="D922" s="183"/>
      <c r="E922" s="184"/>
      <c r="F922" s="183"/>
      <c r="G922" s="183"/>
      <c r="H922" s="183"/>
      <c r="I922" s="183"/>
      <c r="J922" s="183"/>
      <c r="K922" s="183"/>
      <c r="L922" s="183"/>
      <c r="M922" s="183"/>
      <c r="N922" s="183"/>
      <c r="O922" s="183"/>
      <c r="P922" s="183"/>
      <c r="Q922" s="183"/>
      <c r="R922" s="183"/>
      <c r="S922" s="183"/>
      <c r="T922" s="183"/>
      <c r="U922" s="183"/>
      <c r="V922" s="183"/>
      <c r="W922" s="183"/>
      <c r="X922" s="183"/>
      <c r="Y922" s="183"/>
      <c r="Z922" s="183"/>
    </row>
    <row r="923" ht="15.75" customHeight="1">
      <c r="A923" s="183"/>
      <c r="B923" s="183"/>
      <c r="C923" s="183"/>
      <c r="D923" s="183"/>
      <c r="E923" s="184"/>
      <c r="F923" s="183"/>
      <c r="G923" s="183"/>
      <c r="H923" s="183"/>
      <c r="I923" s="183"/>
      <c r="J923" s="183"/>
      <c r="K923" s="183"/>
      <c r="L923" s="183"/>
      <c r="M923" s="183"/>
      <c r="N923" s="183"/>
      <c r="O923" s="183"/>
      <c r="P923" s="183"/>
      <c r="Q923" s="183"/>
      <c r="R923" s="183"/>
      <c r="S923" s="183"/>
      <c r="T923" s="183"/>
      <c r="U923" s="183"/>
      <c r="V923" s="183"/>
      <c r="W923" s="183"/>
      <c r="X923" s="183"/>
      <c r="Y923" s="183"/>
      <c r="Z923" s="183"/>
    </row>
    <row r="924" ht="15.75" customHeight="1">
      <c r="A924" s="183"/>
      <c r="B924" s="183"/>
      <c r="C924" s="183"/>
      <c r="D924" s="183"/>
      <c r="E924" s="184"/>
      <c r="F924" s="183"/>
      <c r="G924" s="183"/>
      <c r="H924" s="183"/>
      <c r="I924" s="183"/>
      <c r="J924" s="183"/>
      <c r="K924" s="183"/>
      <c r="L924" s="183"/>
      <c r="M924" s="183"/>
      <c r="N924" s="183"/>
      <c r="O924" s="183"/>
      <c r="P924" s="183"/>
      <c r="Q924" s="183"/>
      <c r="R924" s="183"/>
      <c r="S924" s="183"/>
      <c r="T924" s="183"/>
      <c r="U924" s="183"/>
      <c r="V924" s="183"/>
      <c r="W924" s="183"/>
      <c r="X924" s="183"/>
      <c r="Y924" s="183"/>
      <c r="Z924" s="183"/>
    </row>
    <row r="925" ht="15.75" customHeight="1">
      <c r="A925" s="183"/>
      <c r="B925" s="183"/>
      <c r="C925" s="183"/>
      <c r="D925" s="183"/>
      <c r="E925" s="184"/>
      <c r="F925" s="183"/>
      <c r="G925" s="183"/>
      <c r="H925" s="183"/>
      <c r="I925" s="183"/>
      <c r="J925" s="183"/>
      <c r="K925" s="183"/>
      <c r="L925" s="183"/>
      <c r="M925" s="183"/>
      <c r="N925" s="183"/>
      <c r="O925" s="183"/>
      <c r="P925" s="183"/>
      <c r="Q925" s="183"/>
      <c r="R925" s="183"/>
      <c r="S925" s="183"/>
      <c r="T925" s="183"/>
      <c r="U925" s="183"/>
      <c r="V925" s="183"/>
      <c r="W925" s="183"/>
      <c r="X925" s="183"/>
      <c r="Y925" s="183"/>
      <c r="Z925" s="183"/>
    </row>
    <row r="926" ht="15.75" customHeight="1">
      <c r="A926" s="183"/>
      <c r="B926" s="183"/>
      <c r="C926" s="183"/>
      <c r="D926" s="183"/>
      <c r="E926" s="184"/>
      <c r="F926" s="183"/>
      <c r="G926" s="183"/>
      <c r="H926" s="183"/>
      <c r="I926" s="183"/>
      <c r="J926" s="183"/>
      <c r="K926" s="183"/>
      <c r="L926" s="183"/>
      <c r="M926" s="183"/>
      <c r="N926" s="183"/>
      <c r="O926" s="183"/>
      <c r="P926" s="183"/>
      <c r="Q926" s="183"/>
      <c r="R926" s="183"/>
      <c r="S926" s="183"/>
      <c r="T926" s="183"/>
      <c r="U926" s="183"/>
      <c r="V926" s="183"/>
      <c r="W926" s="183"/>
      <c r="X926" s="183"/>
      <c r="Y926" s="183"/>
      <c r="Z926" s="183"/>
    </row>
    <row r="927" ht="15.75" customHeight="1">
      <c r="A927" s="183"/>
      <c r="B927" s="183"/>
      <c r="C927" s="183"/>
      <c r="D927" s="183"/>
      <c r="E927" s="184"/>
      <c r="F927" s="183"/>
      <c r="G927" s="183"/>
      <c r="H927" s="183"/>
      <c r="I927" s="183"/>
      <c r="J927" s="183"/>
      <c r="K927" s="183"/>
      <c r="L927" s="183"/>
      <c r="M927" s="183"/>
      <c r="N927" s="183"/>
      <c r="O927" s="183"/>
      <c r="P927" s="183"/>
      <c r="Q927" s="183"/>
      <c r="R927" s="183"/>
      <c r="S927" s="183"/>
      <c r="T927" s="183"/>
      <c r="U927" s="183"/>
      <c r="V927" s="183"/>
      <c r="W927" s="183"/>
      <c r="X927" s="183"/>
      <c r="Y927" s="183"/>
      <c r="Z927" s="183"/>
    </row>
    <row r="928" ht="15.75" customHeight="1">
      <c r="A928" s="183"/>
      <c r="B928" s="183"/>
      <c r="C928" s="183"/>
      <c r="D928" s="183"/>
      <c r="E928" s="184"/>
      <c r="F928" s="183"/>
      <c r="G928" s="183"/>
      <c r="H928" s="183"/>
      <c r="I928" s="183"/>
      <c r="J928" s="183"/>
      <c r="K928" s="183"/>
      <c r="L928" s="183"/>
      <c r="M928" s="183"/>
      <c r="N928" s="183"/>
      <c r="O928" s="183"/>
      <c r="P928" s="183"/>
      <c r="Q928" s="183"/>
      <c r="R928" s="183"/>
      <c r="S928" s="183"/>
      <c r="T928" s="183"/>
      <c r="U928" s="183"/>
      <c r="V928" s="183"/>
      <c r="W928" s="183"/>
      <c r="X928" s="183"/>
      <c r="Y928" s="183"/>
      <c r="Z928" s="183"/>
    </row>
    <row r="929" ht="15.75" customHeight="1">
      <c r="A929" s="183"/>
      <c r="B929" s="183"/>
      <c r="C929" s="183"/>
      <c r="D929" s="183"/>
      <c r="E929" s="184"/>
      <c r="F929" s="183"/>
      <c r="G929" s="183"/>
      <c r="H929" s="183"/>
      <c r="I929" s="183"/>
      <c r="J929" s="183"/>
      <c r="K929" s="183"/>
      <c r="L929" s="183"/>
      <c r="M929" s="183"/>
      <c r="N929" s="183"/>
      <c r="O929" s="183"/>
      <c r="P929" s="183"/>
      <c r="Q929" s="183"/>
      <c r="R929" s="183"/>
      <c r="S929" s="183"/>
      <c r="T929" s="183"/>
      <c r="U929" s="183"/>
      <c r="V929" s="183"/>
      <c r="W929" s="183"/>
      <c r="X929" s="183"/>
      <c r="Y929" s="183"/>
      <c r="Z929" s="183"/>
    </row>
    <row r="930" ht="15.75" customHeight="1">
      <c r="A930" s="183"/>
      <c r="B930" s="183"/>
      <c r="C930" s="183"/>
      <c r="D930" s="183"/>
      <c r="E930" s="184"/>
      <c r="F930" s="183"/>
      <c r="G930" s="183"/>
      <c r="H930" s="183"/>
      <c r="I930" s="183"/>
      <c r="J930" s="183"/>
      <c r="K930" s="183"/>
      <c r="L930" s="183"/>
      <c r="M930" s="183"/>
      <c r="N930" s="183"/>
      <c r="O930" s="183"/>
      <c r="P930" s="183"/>
      <c r="Q930" s="183"/>
      <c r="R930" s="183"/>
      <c r="S930" s="183"/>
      <c r="T930" s="183"/>
      <c r="U930" s="183"/>
      <c r="V930" s="183"/>
      <c r="W930" s="183"/>
      <c r="X930" s="183"/>
      <c r="Y930" s="183"/>
      <c r="Z930" s="183"/>
    </row>
    <row r="931" ht="15.75" customHeight="1">
      <c r="A931" s="183"/>
      <c r="B931" s="183"/>
      <c r="C931" s="183"/>
      <c r="D931" s="183"/>
      <c r="E931" s="184"/>
      <c r="F931" s="183"/>
      <c r="G931" s="183"/>
      <c r="H931" s="183"/>
      <c r="I931" s="183"/>
      <c r="J931" s="183"/>
      <c r="K931" s="183"/>
      <c r="L931" s="183"/>
      <c r="M931" s="183"/>
      <c r="N931" s="183"/>
      <c r="O931" s="183"/>
      <c r="P931" s="183"/>
      <c r="Q931" s="183"/>
      <c r="R931" s="183"/>
      <c r="S931" s="183"/>
      <c r="T931" s="183"/>
      <c r="U931" s="183"/>
      <c r="V931" s="183"/>
      <c r="W931" s="183"/>
      <c r="X931" s="183"/>
      <c r="Y931" s="183"/>
      <c r="Z931" s="183"/>
    </row>
    <row r="932" ht="15.75" customHeight="1">
      <c r="A932" s="183"/>
      <c r="B932" s="183"/>
      <c r="C932" s="183"/>
      <c r="D932" s="183"/>
      <c r="E932" s="184"/>
      <c r="F932" s="183"/>
      <c r="G932" s="183"/>
      <c r="H932" s="183"/>
      <c r="I932" s="183"/>
      <c r="J932" s="183"/>
      <c r="K932" s="183"/>
      <c r="L932" s="183"/>
      <c r="M932" s="183"/>
      <c r="N932" s="183"/>
      <c r="O932" s="183"/>
      <c r="P932" s="183"/>
      <c r="Q932" s="183"/>
      <c r="R932" s="183"/>
      <c r="S932" s="183"/>
      <c r="T932" s="183"/>
      <c r="U932" s="183"/>
      <c r="V932" s="183"/>
      <c r="W932" s="183"/>
      <c r="X932" s="183"/>
      <c r="Y932" s="183"/>
      <c r="Z932" s="183"/>
    </row>
    <row r="933" ht="15.75" customHeight="1">
      <c r="A933" s="183"/>
      <c r="B933" s="183"/>
      <c r="C933" s="183"/>
      <c r="D933" s="183"/>
      <c r="E933" s="184"/>
      <c r="F933" s="183"/>
      <c r="G933" s="183"/>
      <c r="H933" s="183"/>
      <c r="I933" s="183"/>
      <c r="J933" s="183"/>
      <c r="K933" s="183"/>
      <c r="L933" s="183"/>
      <c r="M933" s="183"/>
      <c r="N933" s="183"/>
      <c r="O933" s="183"/>
      <c r="P933" s="183"/>
      <c r="Q933" s="183"/>
      <c r="R933" s="183"/>
      <c r="S933" s="183"/>
      <c r="T933" s="183"/>
      <c r="U933" s="183"/>
      <c r="V933" s="183"/>
      <c r="W933" s="183"/>
      <c r="X933" s="183"/>
      <c r="Y933" s="183"/>
      <c r="Z933" s="183"/>
    </row>
    <row r="934" ht="15.75" customHeight="1">
      <c r="A934" s="183"/>
      <c r="B934" s="183"/>
      <c r="C934" s="183"/>
      <c r="D934" s="183"/>
      <c r="E934" s="184"/>
      <c r="F934" s="183"/>
      <c r="G934" s="183"/>
      <c r="H934" s="183"/>
      <c r="I934" s="183"/>
      <c r="J934" s="183"/>
      <c r="K934" s="183"/>
      <c r="L934" s="183"/>
      <c r="M934" s="183"/>
      <c r="N934" s="183"/>
      <c r="O934" s="183"/>
      <c r="P934" s="183"/>
      <c r="Q934" s="183"/>
      <c r="R934" s="183"/>
      <c r="S934" s="183"/>
      <c r="T934" s="183"/>
      <c r="U934" s="183"/>
      <c r="V934" s="183"/>
      <c r="W934" s="183"/>
      <c r="X934" s="183"/>
      <c r="Y934" s="183"/>
      <c r="Z934" s="183"/>
    </row>
    <row r="935" ht="15.75" customHeight="1">
      <c r="A935" s="183"/>
      <c r="B935" s="183"/>
      <c r="C935" s="183"/>
      <c r="D935" s="183"/>
      <c r="E935" s="184"/>
      <c r="F935" s="183"/>
      <c r="G935" s="183"/>
      <c r="H935" s="183"/>
      <c r="I935" s="183"/>
      <c r="J935" s="183"/>
      <c r="K935" s="183"/>
      <c r="L935" s="183"/>
      <c r="M935" s="183"/>
      <c r="N935" s="183"/>
      <c r="O935" s="183"/>
      <c r="P935" s="183"/>
      <c r="Q935" s="183"/>
      <c r="R935" s="183"/>
      <c r="S935" s="183"/>
      <c r="T935" s="183"/>
      <c r="U935" s="183"/>
      <c r="V935" s="183"/>
      <c r="W935" s="183"/>
      <c r="X935" s="183"/>
      <c r="Y935" s="183"/>
      <c r="Z935" s="183"/>
    </row>
    <row r="936" ht="15.75" customHeight="1">
      <c r="A936" s="183"/>
      <c r="B936" s="183"/>
      <c r="C936" s="183"/>
      <c r="D936" s="183"/>
      <c r="E936" s="184"/>
      <c r="F936" s="183"/>
      <c r="G936" s="183"/>
      <c r="H936" s="183"/>
      <c r="I936" s="183"/>
      <c r="J936" s="183"/>
      <c r="K936" s="183"/>
      <c r="L936" s="183"/>
      <c r="M936" s="183"/>
      <c r="N936" s="183"/>
      <c r="O936" s="183"/>
      <c r="P936" s="183"/>
      <c r="Q936" s="183"/>
      <c r="R936" s="183"/>
      <c r="S936" s="183"/>
      <c r="T936" s="183"/>
      <c r="U936" s="183"/>
      <c r="V936" s="183"/>
      <c r="W936" s="183"/>
      <c r="X936" s="183"/>
      <c r="Y936" s="183"/>
      <c r="Z936" s="183"/>
    </row>
    <row r="937" ht="15.75" customHeight="1">
      <c r="A937" s="183"/>
      <c r="B937" s="183"/>
      <c r="C937" s="183"/>
      <c r="D937" s="183"/>
      <c r="E937" s="184"/>
      <c r="F937" s="183"/>
      <c r="G937" s="183"/>
      <c r="H937" s="183"/>
      <c r="I937" s="183"/>
      <c r="J937" s="183"/>
      <c r="K937" s="183"/>
      <c r="L937" s="183"/>
      <c r="M937" s="183"/>
      <c r="N937" s="183"/>
      <c r="O937" s="183"/>
      <c r="P937" s="183"/>
      <c r="Q937" s="183"/>
      <c r="R937" s="183"/>
      <c r="S937" s="183"/>
      <c r="T937" s="183"/>
      <c r="U937" s="183"/>
      <c r="V937" s="183"/>
      <c r="W937" s="183"/>
      <c r="X937" s="183"/>
      <c r="Y937" s="183"/>
      <c r="Z937" s="183"/>
    </row>
    <row r="938" ht="15.75" customHeight="1">
      <c r="A938" s="183"/>
      <c r="B938" s="183"/>
      <c r="C938" s="183"/>
      <c r="D938" s="183"/>
      <c r="E938" s="184"/>
      <c r="F938" s="183"/>
      <c r="G938" s="183"/>
      <c r="H938" s="183"/>
      <c r="I938" s="183"/>
      <c r="J938" s="183"/>
      <c r="K938" s="183"/>
      <c r="L938" s="183"/>
      <c r="M938" s="183"/>
      <c r="N938" s="183"/>
      <c r="O938" s="183"/>
      <c r="P938" s="183"/>
      <c r="Q938" s="183"/>
      <c r="R938" s="183"/>
      <c r="S938" s="183"/>
      <c r="T938" s="183"/>
      <c r="U938" s="183"/>
      <c r="V938" s="183"/>
      <c r="W938" s="183"/>
      <c r="X938" s="183"/>
      <c r="Y938" s="183"/>
      <c r="Z938" s="183"/>
    </row>
    <row r="939" ht="15.75" customHeight="1">
      <c r="A939" s="183"/>
      <c r="B939" s="183"/>
      <c r="C939" s="183"/>
      <c r="D939" s="183"/>
      <c r="E939" s="184"/>
      <c r="F939" s="183"/>
      <c r="G939" s="183"/>
      <c r="H939" s="183"/>
      <c r="I939" s="183"/>
      <c r="J939" s="183"/>
      <c r="K939" s="183"/>
      <c r="L939" s="183"/>
      <c r="M939" s="183"/>
      <c r="N939" s="183"/>
      <c r="O939" s="183"/>
      <c r="P939" s="183"/>
      <c r="Q939" s="183"/>
      <c r="R939" s="183"/>
      <c r="S939" s="183"/>
      <c r="T939" s="183"/>
      <c r="U939" s="183"/>
      <c r="V939" s="183"/>
      <c r="W939" s="183"/>
      <c r="X939" s="183"/>
      <c r="Y939" s="183"/>
      <c r="Z939" s="183"/>
    </row>
    <row r="940" ht="15.75" customHeight="1">
      <c r="A940" s="183"/>
      <c r="B940" s="183"/>
      <c r="C940" s="183"/>
      <c r="D940" s="183"/>
      <c r="E940" s="184"/>
      <c r="F940" s="183"/>
      <c r="G940" s="183"/>
      <c r="H940" s="183"/>
      <c r="I940" s="183"/>
      <c r="J940" s="183"/>
      <c r="K940" s="183"/>
      <c r="L940" s="183"/>
      <c r="M940" s="183"/>
      <c r="N940" s="183"/>
      <c r="O940" s="183"/>
      <c r="P940" s="183"/>
      <c r="Q940" s="183"/>
      <c r="R940" s="183"/>
      <c r="S940" s="183"/>
      <c r="T940" s="183"/>
      <c r="U940" s="183"/>
      <c r="V940" s="183"/>
      <c r="W940" s="183"/>
      <c r="X940" s="183"/>
      <c r="Y940" s="183"/>
      <c r="Z940" s="183"/>
    </row>
    <row r="941" ht="15.75" customHeight="1">
      <c r="A941" s="183"/>
      <c r="B941" s="183"/>
      <c r="C941" s="183"/>
      <c r="D941" s="183"/>
      <c r="E941" s="184"/>
      <c r="F941" s="183"/>
      <c r="G941" s="183"/>
      <c r="H941" s="183"/>
      <c r="I941" s="183"/>
      <c r="J941" s="183"/>
      <c r="K941" s="183"/>
      <c r="L941" s="183"/>
      <c r="M941" s="183"/>
      <c r="N941" s="183"/>
      <c r="O941" s="183"/>
      <c r="P941" s="183"/>
      <c r="Q941" s="183"/>
      <c r="R941" s="183"/>
      <c r="S941" s="183"/>
      <c r="T941" s="183"/>
      <c r="U941" s="183"/>
      <c r="V941" s="183"/>
      <c r="W941" s="183"/>
      <c r="X941" s="183"/>
      <c r="Y941" s="183"/>
      <c r="Z941" s="183"/>
    </row>
    <row r="942" ht="15.75" customHeight="1">
      <c r="A942" s="183"/>
      <c r="B942" s="183"/>
      <c r="C942" s="183"/>
      <c r="D942" s="183"/>
      <c r="E942" s="184"/>
      <c r="F942" s="183"/>
      <c r="G942" s="183"/>
      <c r="H942" s="183"/>
      <c r="I942" s="183"/>
      <c r="J942" s="183"/>
      <c r="K942" s="183"/>
      <c r="L942" s="183"/>
      <c r="M942" s="183"/>
      <c r="N942" s="183"/>
      <c r="O942" s="183"/>
      <c r="P942" s="183"/>
      <c r="Q942" s="183"/>
      <c r="R942" s="183"/>
      <c r="S942" s="183"/>
      <c r="T942" s="183"/>
      <c r="U942" s="183"/>
      <c r="V942" s="183"/>
      <c r="W942" s="183"/>
      <c r="X942" s="183"/>
      <c r="Y942" s="183"/>
      <c r="Z942" s="183"/>
    </row>
    <row r="943" ht="15.75" customHeight="1">
      <c r="A943" s="183"/>
      <c r="B943" s="183"/>
      <c r="C943" s="183"/>
      <c r="D943" s="183"/>
      <c r="E943" s="184"/>
      <c r="F943" s="183"/>
      <c r="G943" s="183"/>
      <c r="H943" s="183"/>
      <c r="I943" s="183"/>
      <c r="J943" s="183"/>
      <c r="K943" s="183"/>
      <c r="L943" s="183"/>
      <c r="M943" s="183"/>
      <c r="N943" s="183"/>
      <c r="O943" s="183"/>
      <c r="P943" s="183"/>
      <c r="Q943" s="183"/>
      <c r="R943" s="183"/>
      <c r="S943" s="183"/>
      <c r="T943" s="183"/>
      <c r="U943" s="183"/>
      <c r="V943" s="183"/>
      <c r="W943" s="183"/>
      <c r="X943" s="183"/>
      <c r="Y943" s="183"/>
      <c r="Z943" s="183"/>
    </row>
    <row r="944" ht="15.75" customHeight="1">
      <c r="A944" s="183"/>
      <c r="B944" s="183"/>
      <c r="C944" s="183"/>
      <c r="D944" s="183"/>
      <c r="E944" s="184"/>
      <c r="F944" s="183"/>
      <c r="G944" s="183"/>
      <c r="H944" s="183"/>
      <c r="I944" s="183"/>
      <c r="J944" s="183"/>
      <c r="K944" s="183"/>
      <c r="L944" s="183"/>
      <c r="M944" s="183"/>
      <c r="N944" s="183"/>
      <c r="O944" s="183"/>
      <c r="P944" s="183"/>
      <c r="Q944" s="183"/>
      <c r="R944" s="183"/>
      <c r="S944" s="183"/>
      <c r="T944" s="183"/>
      <c r="U944" s="183"/>
      <c r="V944" s="183"/>
      <c r="W944" s="183"/>
      <c r="X944" s="183"/>
      <c r="Y944" s="183"/>
      <c r="Z944" s="183"/>
    </row>
    <row r="945" ht="15.75" customHeight="1">
      <c r="A945" s="183"/>
      <c r="B945" s="183"/>
      <c r="C945" s="183"/>
      <c r="D945" s="183"/>
      <c r="E945" s="184"/>
      <c r="F945" s="183"/>
      <c r="G945" s="183"/>
      <c r="H945" s="183"/>
      <c r="I945" s="183"/>
      <c r="J945" s="183"/>
      <c r="K945" s="183"/>
      <c r="L945" s="183"/>
      <c r="M945" s="183"/>
      <c r="N945" s="183"/>
      <c r="O945" s="183"/>
      <c r="P945" s="183"/>
      <c r="Q945" s="183"/>
      <c r="R945" s="183"/>
      <c r="S945" s="183"/>
      <c r="T945" s="183"/>
      <c r="U945" s="183"/>
      <c r="V945" s="183"/>
      <c r="W945" s="183"/>
      <c r="X945" s="183"/>
      <c r="Y945" s="183"/>
      <c r="Z945" s="183"/>
    </row>
    <row r="946" ht="15.75" customHeight="1">
      <c r="A946" s="183"/>
      <c r="B946" s="183"/>
      <c r="C946" s="183"/>
      <c r="D946" s="183"/>
      <c r="E946" s="184"/>
      <c r="F946" s="183"/>
      <c r="G946" s="183"/>
      <c r="H946" s="183"/>
      <c r="I946" s="183"/>
      <c r="J946" s="183"/>
      <c r="K946" s="183"/>
      <c r="L946" s="183"/>
      <c r="M946" s="183"/>
      <c r="N946" s="183"/>
      <c r="O946" s="183"/>
      <c r="P946" s="183"/>
      <c r="Q946" s="183"/>
      <c r="R946" s="183"/>
      <c r="S946" s="183"/>
      <c r="T946" s="183"/>
      <c r="U946" s="183"/>
      <c r="V946" s="183"/>
      <c r="W946" s="183"/>
      <c r="X946" s="183"/>
      <c r="Y946" s="183"/>
      <c r="Z946" s="183"/>
    </row>
    <row r="947" ht="15.75" customHeight="1">
      <c r="A947" s="183"/>
      <c r="B947" s="183"/>
      <c r="C947" s="183"/>
      <c r="D947" s="183"/>
      <c r="E947" s="184"/>
      <c r="F947" s="183"/>
      <c r="G947" s="183"/>
      <c r="H947" s="183"/>
      <c r="I947" s="183"/>
      <c r="J947" s="183"/>
      <c r="K947" s="183"/>
      <c r="L947" s="183"/>
      <c r="M947" s="183"/>
      <c r="N947" s="183"/>
      <c r="O947" s="183"/>
      <c r="P947" s="183"/>
      <c r="Q947" s="183"/>
      <c r="R947" s="183"/>
      <c r="S947" s="183"/>
      <c r="T947" s="183"/>
      <c r="U947" s="183"/>
      <c r="V947" s="183"/>
      <c r="W947" s="183"/>
      <c r="X947" s="183"/>
      <c r="Y947" s="183"/>
      <c r="Z947" s="183"/>
    </row>
    <row r="948" ht="15.75" customHeight="1">
      <c r="A948" s="183"/>
      <c r="B948" s="183"/>
      <c r="C948" s="183"/>
      <c r="D948" s="183"/>
      <c r="E948" s="184"/>
      <c r="F948" s="183"/>
      <c r="G948" s="183"/>
      <c r="H948" s="183"/>
      <c r="I948" s="183"/>
      <c r="J948" s="183"/>
      <c r="K948" s="183"/>
      <c r="L948" s="183"/>
      <c r="M948" s="183"/>
      <c r="N948" s="183"/>
      <c r="O948" s="183"/>
      <c r="P948" s="183"/>
      <c r="Q948" s="183"/>
      <c r="R948" s="183"/>
      <c r="S948" s="183"/>
      <c r="T948" s="183"/>
      <c r="U948" s="183"/>
      <c r="V948" s="183"/>
      <c r="W948" s="183"/>
      <c r="X948" s="183"/>
      <c r="Y948" s="183"/>
      <c r="Z948" s="183"/>
    </row>
    <row r="949" ht="15.75" customHeight="1">
      <c r="A949" s="183"/>
      <c r="B949" s="183"/>
      <c r="C949" s="183"/>
      <c r="D949" s="183"/>
      <c r="E949" s="184"/>
      <c r="F949" s="183"/>
      <c r="G949" s="183"/>
      <c r="H949" s="183"/>
      <c r="I949" s="183"/>
      <c r="J949" s="183"/>
      <c r="K949" s="183"/>
      <c r="L949" s="183"/>
      <c r="M949" s="183"/>
      <c r="N949" s="183"/>
      <c r="O949" s="183"/>
      <c r="P949" s="183"/>
      <c r="Q949" s="183"/>
      <c r="R949" s="183"/>
      <c r="S949" s="183"/>
      <c r="T949" s="183"/>
      <c r="U949" s="183"/>
      <c r="V949" s="183"/>
      <c r="W949" s="183"/>
      <c r="X949" s="183"/>
      <c r="Y949" s="183"/>
      <c r="Z949" s="183"/>
    </row>
    <row r="950" ht="15.75" customHeight="1">
      <c r="A950" s="183"/>
      <c r="B950" s="183"/>
      <c r="C950" s="183"/>
      <c r="D950" s="183"/>
      <c r="E950" s="184"/>
      <c r="F950" s="183"/>
      <c r="G950" s="183"/>
      <c r="H950" s="183"/>
      <c r="I950" s="183"/>
      <c r="J950" s="183"/>
      <c r="K950" s="183"/>
      <c r="L950" s="183"/>
      <c r="M950" s="183"/>
      <c r="N950" s="183"/>
      <c r="O950" s="183"/>
      <c r="P950" s="183"/>
      <c r="Q950" s="183"/>
      <c r="R950" s="183"/>
      <c r="S950" s="183"/>
      <c r="T950" s="183"/>
      <c r="U950" s="183"/>
      <c r="V950" s="183"/>
      <c r="W950" s="183"/>
      <c r="X950" s="183"/>
      <c r="Y950" s="183"/>
      <c r="Z950" s="183"/>
    </row>
    <row r="951" ht="15.75" customHeight="1">
      <c r="A951" s="183"/>
      <c r="B951" s="183"/>
      <c r="C951" s="183"/>
      <c r="D951" s="183"/>
      <c r="E951" s="184"/>
      <c r="F951" s="183"/>
      <c r="G951" s="183"/>
      <c r="H951" s="183"/>
      <c r="I951" s="183"/>
      <c r="J951" s="183"/>
      <c r="K951" s="183"/>
      <c r="L951" s="183"/>
      <c r="M951" s="183"/>
      <c r="N951" s="183"/>
      <c r="O951" s="183"/>
      <c r="P951" s="183"/>
      <c r="Q951" s="183"/>
      <c r="R951" s="183"/>
      <c r="S951" s="183"/>
      <c r="T951" s="183"/>
      <c r="U951" s="183"/>
      <c r="V951" s="183"/>
      <c r="W951" s="183"/>
      <c r="X951" s="183"/>
      <c r="Y951" s="183"/>
      <c r="Z951" s="183"/>
    </row>
    <row r="952" ht="15.75" customHeight="1">
      <c r="A952" s="183"/>
      <c r="B952" s="183"/>
      <c r="C952" s="183"/>
      <c r="D952" s="183"/>
      <c r="E952" s="184"/>
      <c r="F952" s="183"/>
      <c r="G952" s="183"/>
      <c r="H952" s="183"/>
      <c r="I952" s="183"/>
      <c r="J952" s="183"/>
      <c r="K952" s="183"/>
      <c r="L952" s="183"/>
      <c r="M952" s="183"/>
      <c r="N952" s="183"/>
      <c r="O952" s="183"/>
      <c r="P952" s="183"/>
      <c r="Q952" s="183"/>
      <c r="R952" s="183"/>
      <c r="S952" s="183"/>
      <c r="T952" s="183"/>
      <c r="U952" s="183"/>
      <c r="V952" s="183"/>
      <c r="W952" s="183"/>
      <c r="X952" s="183"/>
      <c r="Y952" s="183"/>
      <c r="Z952" s="183"/>
    </row>
    <row r="953" ht="15.75" customHeight="1">
      <c r="A953" s="183"/>
      <c r="B953" s="183"/>
      <c r="C953" s="183"/>
      <c r="D953" s="183"/>
      <c r="E953" s="184"/>
      <c r="F953" s="183"/>
      <c r="G953" s="183"/>
      <c r="H953" s="183"/>
      <c r="I953" s="183"/>
      <c r="J953" s="183"/>
      <c r="K953" s="183"/>
      <c r="L953" s="183"/>
      <c r="M953" s="183"/>
      <c r="N953" s="183"/>
      <c r="O953" s="183"/>
      <c r="P953" s="183"/>
      <c r="Q953" s="183"/>
      <c r="R953" s="183"/>
      <c r="S953" s="183"/>
      <c r="T953" s="183"/>
      <c r="U953" s="183"/>
      <c r="V953" s="183"/>
      <c r="W953" s="183"/>
      <c r="X953" s="183"/>
      <c r="Y953" s="183"/>
      <c r="Z953" s="183"/>
    </row>
    <row r="954" ht="15.75" customHeight="1">
      <c r="A954" s="183"/>
      <c r="B954" s="183"/>
      <c r="C954" s="183"/>
      <c r="D954" s="183"/>
      <c r="E954" s="184"/>
      <c r="F954" s="183"/>
      <c r="G954" s="183"/>
      <c r="H954" s="183"/>
      <c r="I954" s="183"/>
      <c r="J954" s="183"/>
      <c r="K954" s="183"/>
      <c r="L954" s="183"/>
      <c r="M954" s="183"/>
      <c r="N954" s="183"/>
      <c r="O954" s="183"/>
      <c r="P954" s="183"/>
      <c r="Q954" s="183"/>
      <c r="R954" s="183"/>
      <c r="S954" s="183"/>
      <c r="T954" s="183"/>
      <c r="U954" s="183"/>
      <c r="V954" s="183"/>
      <c r="W954" s="183"/>
      <c r="X954" s="183"/>
      <c r="Y954" s="183"/>
      <c r="Z954" s="183"/>
    </row>
    <row r="955" ht="15.75" customHeight="1">
      <c r="A955" s="183"/>
      <c r="B955" s="183"/>
      <c r="C955" s="183"/>
      <c r="D955" s="183"/>
      <c r="E955" s="184"/>
      <c r="F955" s="183"/>
      <c r="G955" s="183"/>
      <c r="H955" s="183"/>
      <c r="I955" s="183"/>
      <c r="J955" s="183"/>
      <c r="K955" s="183"/>
      <c r="L955" s="183"/>
      <c r="M955" s="183"/>
      <c r="N955" s="183"/>
      <c r="O955" s="183"/>
      <c r="P955" s="183"/>
      <c r="Q955" s="183"/>
      <c r="R955" s="183"/>
      <c r="S955" s="183"/>
      <c r="T955" s="183"/>
      <c r="U955" s="183"/>
      <c r="V955" s="183"/>
      <c r="W955" s="183"/>
      <c r="X955" s="183"/>
      <c r="Y955" s="183"/>
      <c r="Z955" s="183"/>
    </row>
    <row r="956" ht="15.75" customHeight="1">
      <c r="A956" s="183"/>
      <c r="B956" s="183"/>
      <c r="C956" s="183"/>
      <c r="D956" s="183"/>
      <c r="E956" s="184"/>
      <c r="F956" s="183"/>
      <c r="G956" s="183"/>
      <c r="H956" s="183"/>
      <c r="I956" s="183"/>
      <c r="J956" s="183"/>
      <c r="K956" s="183"/>
      <c r="L956" s="183"/>
      <c r="M956" s="183"/>
      <c r="N956" s="183"/>
      <c r="O956" s="183"/>
      <c r="P956" s="183"/>
      <c r="Q956" s="183"/>
      <c r="R956" s="183"/>
      <c r="S956" s="183"/>
      <c r="T956" s="183"/>
      <c r="U956" s="183"/>
      <c r="V956" s="183"/>
      <c r="W956" s="183"/>
      <c r="X956" s="183"/>
      <c r="Y956" s="183"/>
      <c r="Z956" s="183"/>
    </row>
    <row r="957" ht="15.75" customHeight="1">
      <c r="A957" s="183"/>
      <c r="B957" s="183"/>
      <c r="C957" s="183"/>
      <c r="D957" s="183"/>
      <c r="E957" s="184"/>
      <c r="F957" s="183"/>
      <c r="G957" s="183"/>
      <c r="H957" s="183"/>
      <c r="I957" s="183"/>
      <c r="J957" s="183"/>
      <c r="K957" s="183"/>
      <c r="L957" s="183"/>
      <c r="M957" s="183"/>
      <c r="N957" s="183"/>
      <c r="O957" s="183"/>
      <c r="P957" s="183"/>
      <c r="Q957" s="183"/>
      <c r="R957" s="183"/>
      <c r="S957" s="183"/>
      <c r="T957" s="183"/>
      <c r="U957" s="183"/>
      <c r="V957" s="183"/>
      <c r="W957" s="183"/>
      <c r="X957" s="183"/>
      <c r="Y957" s="183"/>
      <c r="Z957" s="183"/>
    </row>
    <row r="958" ht="15.75" customHeight="1">
      <c r="A958" s="183"/>
      <c r="B958" s="183"/>
      <c r="C958" s="183"/>
      <c r="D958" s="183"/>
      <c r="E958" s="184"/>
      <c r="F958" s="183"/>
      <c r="G958" s="183"/>
      <c r="H958" s="183"/>
      <c r="I958" s="183"/>
      <c r="J958" s="183"/>
      <c r="K958" s="183"/>
      <c r="L958" s="183"/>
      <c r="M958" s="183"/>
      <c r="N958" s="183"/>
      <c r="O958" s="183"/>
      <c r="P958" s="183"/>
      <c r="Q958" s="183"/>
      <c r="R958" s="183"/>
      <c r="S958" s="183"/>
      <c r="T958" s="183"/>
      <c r="U958" s="183"/>
      <c r="V958" s="183"/>
      <c r="W958" s="183"/>
      <c r="X958" s="183"/>
      <c r="Y958" s="183"/>
      <c r="Z958" s="183"/>
    </row>
    <row r="959" ht="15.75" customHeight="1">
      <c r="A959" s="183"/>
      <c r="B959" s="183"/>
      <c r="C959" s="183"/>
      <c r="D959" s="183"/>
      <c r="E959" s="184"/>
      <c r="F959" s="183"/>
      <c r="G959" s="183"/>
      <c r="H959" s="183"/>
      <c r="I959" s="183"/>
      <c r="J959" s="183"/>
      <c r="K959" s="183"/>
      <c r="L959" s="183"/>
      <c r="M959" s="183"/>
      <c r="N959" s="183"/>
      <c r="O959" s="183"/>
      <c r="P959" s="183"/>
      <c r="Q959" s="183"/>
      <c r="R959" s="183"/>
      <c r="S959" s="183"/>
      <c r="T959" s="183"/>
      <c r="U959" s="183"/>
      <c r="V959" s="183"/>
      <c r="W959" s="183"/>
      <c r="X959" s="183"/>
      <c r="Y959" s="183"/>
      <c r="Z959" s="183"/>
    </row>
    <row r="960" ht="15.75" customHeight="1">
      <c r="A960" s="183"/>
      <c r="B960" s="183"/>
      <c r="C960" s="183"/>
      <c r="D960" s="183"/>
      <c r="E960" s="184"/>
      <c r="F960" s="183"/>
      <c r="G960" s="183"/>
      <c r="H960" s="183"/>
      <c r="I960" s="183"/>
      <c r="J960" s="183"/>
      <c r="K960" s="183"/>
      <c r="L960" s="183"/>
      <c r="M960" s="183"/>
      <c r="N960" s="183"/>
      <c r="O960" s="183"/>
      <c r="P960" s="183"/>
      <c r="Q960" s="183"/>
      <c r="R960" s="183"/>
      <c r="S960" s="183"/>
      <c r="T960" s="183"/>
      <c r="U960" s="183"/>
      <c r="V960" s="183"/>
      <c r="W960" s="183"/>
      <c r="X960" s="183"/>
      <c r="Y960" s="183"/>
      <c r="Z960" s="183"/>
    </row>
    <row r="961" ht="15.75" customHeight="1">
      <c r="A961" s="183"/>
      <c r="B961" s="183"/>
      <c r="C961" s="183"/>
      <c r="D961" s="183"/>
      <c r="E961" s="184"/>
      <c r="F961" s="183"/>
      <c r="G961" s="183"/>
      <c r="H961" s="183"/>
      <c r="I961" s="183"/>
      <c r="J961" s="183"/>
      <c r="K961" s="183"/>
      <c r="L961" s="183"/>
      <c r="M961" s="183"/>
      <c r="N961" s="183"/>
      <c r="O961" s="183"/>
      <c r="P961" s="183"/>
      <c r="Q961" s="183"/>
      <c r="R961" s="183"/>
      <c r="S961" s="183"/>
      <c r="T961" s="183"/>
      <c r="U961" s="183"/>
      <c r="V961" s="183"/>
      <c r="W961" s="183"/>
      <c r="X961" s="183"/>
      <c r="Y961" s="183"/>
      <c r="Z961" s="183"/>
    </row>
    <row r="962" ht="15.75" customHeight="1">
      <c r="A962" s="183"/>
      <c r="B962" s="183"/>
      <c r="C962" s="183"/>
      <c r="D962" s="183"/>
      <c r="E962" s="184"/>
      <c r="F962" s="183"/>
      <c r="G962" s="183"/>
      <c r="H962" s="183"/>
      <c r="I962" s="183"/>
      <c r="J962" s="183"/>
      <c r="K962" s="183"/>
      <c r="L962" s="183"/>
      <c r="M962" s="183"/>
      <c r="N962" s="183"/>
      <c r="O962" s="183"/>
      <c r="P962" s="183"/>
      <c r="Q962" s="183"/>
      <c r="R962" s="183"/>
      <c r="S962" s="183"/>
      <c r="T962" s="183"/>
      <c r="U962" s="183"/>
      <c r="V962" s="183"/>
      <c r="W962" s="183"/>
      <c r="X962" s="183"/>
      <c r="Y962" s="183"/>
      <c r="Z962" s="183"/>
    </row>
    <row r="963" ht="15.75" customHeight="1">
      <c r="A963" s="183"/>
      <c r="B963" s="183"/>
      <c r="C963" s="183"/>
      <c r="D963" s="183"/>
      <c r="E963" s="184"/>
      <c r="F963" s="183"/>
      <c r="G963" s="183"/>
      <c r="H963" s="183"/>
      <c r="I963" s="183"/>
      <c r="J963" s="183"/>
      <c r="K963" s="183"/>
      <c r="L963" s="183"/>
      <c r="M963" s="183"/>
      <c r="N963" s="183"/>
      <c r="O963" s="183"/>
      <c r="P963" s="183"/>
      <c r="Q963" s="183"/>
      <c r="R963" s="183"/>
      <c r="S963" s="183"/>
      <c r="T963" s="183"/>
      <c r="U963" s="183"/>
      <c r="V963" s="183"/>
      <c r="W963" s="183"/>
      <c r="X963" s="183"/>
      <c r="Y963" s="183"/>
      <c r="Z963" s="183"/>
    </row>
    <row r="964" ht="15.75" customHeight="1">
      <c r="A964" s="183"/>
      <c r="B964" s="183"/>
      <c r="C964" s="183"/>
      <c r="D964" s="183"/>
      <c r="E964" s="184"/>
      <c r="F964" s="183"/>
      <c r="G964" s="183"/>
      <c r="H964" s="183"/>
      <c r="I964" s="183"/>
      <c r="J964" s="183"/>
      <c r="K964" s="183"/>
      <c r="L964" s="183"/>
      <c r="M964" s="183"/>
      <c r="N964" s="183"/>
      <c r="O964" s="183"/>
      <c r="P964" s="183"/>
      <c r="Q964" s="183"/>
      <c r="R964" s="183"/>
      <c r="S964" s="183"/>
      <c r="T964" s="183"/>
      <c r="U964" s="183"/>
      <c r="V964" s="183"/>
      <c r="W964" s="183"/>
      <c r="X964" s="183"/>
      <c r="Y964" s="183"/>
      <c r="Z964" s="183"/>
    </row>
    <row r="965" ht="15.75" customHeight="1">
      <c r="A965" s="183"/>
      <c r="B965" s="183"/>
      <c r="C965" s="183"/>
      <c r="D965" s="183"/>
      <c r="E965" s="184"/>
      <c r="F965" s="183"/>
      <c r="G965" s="183"/>
      <c r="H965" s="183"/>
      <c r="I965" s="183"/>
      <c r="J965" s="183"/>
      <c r="K965" s="183"/>
      <c r="L965" s="183"/>
      <c r="M965" s="183"/>
      <c r="N965" s="183"/>
      <c r="O965" s="183"/>
      <c r="P965" s="183"/>
      <c r="Q965" s="183"/>
      <c r="R965" s="183"/>
      <c r="S965" s="183"/>
      <c r="T965" s="183"/>
      <c r="U965" s="183"/>
      <c r="V965" s="183"/>
      <c r="W965" s="183"/>
      <c r="X965" s="183"/>
      <c r="Y965" s="183"/>
      <c r="Z965" s="183"/>
    </row>
    <row r="966" ht="15.75" customHeight="1">
      <c r="A966" s="183"/>
      <c r="B966" s="183"/>
      <c r="C966" s="183"/>
      <c r="D966" s="183"/>
      <c r="E966" s="184"/>
      <c r="F966" s="183"/>
      <c r="G966" s="183"/>
      <c r="H966" s="183"/>
      <c r="I966" s="183"/>
      <c r="J966" s="183"/>
      <c r="K966" s="183"/>
      <c r="L966" s="183"/>
      <c r="M966" s="183"/>
      <c r="N966" s="183"/>
      <c r="O966" s="183"/>
      <c r="P966" s="183"/>
      <c r="Q966" s="183"/>
      <c r="R966" s="183"/>
      <c r="S966" s="183"/>
      <c r="T966" s="183"/>
      <c r="U966" s="183"/>
      <c r="V966" s="183"/>
      <c r="W966" s="183"/>
      <c r="X966" s="183"/>
      <c r="Y966" s="183"/>
      <c r="Z966" s="183"/>
    </row>
    <row r="967" ht="15.75" customHeight="1">
      <c r="A967" s="183"/>
      <c r="B967" s="183"/>
      <c r="C967" s="183"/>
      <c r="D967" s="183"/>
      <c r="E967" s="184"/>
      <c r="F967" s="183"/>
      <c r="G967" s="183"/>
      <c r="H967" s="183"/>
      <c r="I967" s="183"/>
      <c r="J967" s="183"/>
      <c r="K967" s="183"/>
      <c r="L967" s="183"/>
      <c r="M967" s="183"/>
      <c r="N967" s="183"/>
      <c r="O967" s="183"/>
      <c r="P967" s="183"/>
      <c r="Q967" s="183"/>
      <c r="R967" s="183"/>
      <c r="S967" s="183"/>
      <c r="T967" s="183"/>
      <c r="U967" s="183"/>
      <c r="V967" s="183"/>
      <c r="W967" s="183"/>
      <c r="X967" s="183"/>
      <c r="Y967" s="183"/>
      <c r="Z967" s="183"/>
    </row>
    <row r="968" ht="15.75" customHeight="1">
      <c r="A968" s="183"/>
      <c r="B968" s="183"/>
      <c r="C968" s="183"/>
      <c r="D968" s="183"/>
      <c r="E968" s="184"/>
      <c r="F968" s="183"/>
      <c r="G968" s="183"/>
      <c r="H968" s="183"/>
      <c r="I968" s="183"/>
      <c r="J968" s="183"/>
      <c r="K968" s="183"/>
      <c r="L968" s="183"/>
      <c r="M968" s="183"/>
      <c r="N968" s="183"/>
      <c r="O968" s="183"/>
      <c r="P968" s="183"/>
      <c r="Q968" s="183"/>
      <c r="R968" s="183"/>
      <c r="S968" s="183"/>
      <c r="T968" s="183"/>
      <c r="U968" s="183"/>
      <c r="V968" s="183"/>
      <c r="W968" s="183"/>
      <c r="X968" s="183"/>
      <c r="Y968" s="183"/>
      <c r="Z968" s="183"/>
    </row>
    <row r="969" ht="15.75" customHeight="1">
      <c r="A969" s="183"/>
      <c r="B969" s="183"/>
      <c r="C969" s="183"/>
      <c r="D969" s="183"/>
      <c r="E969" s="184"/>
      <c r="F969" s="183"/>
      <c r="G969" s="183"/>
      <c r="H969" s="183"/>
      <c r="I969" s="183"/>
      <c r="J969" s="183"/>
      <c r="K969" s="183"/>
      <c r="L969" s="183"/>
      <c r="M969" s="183"/>
      <c r="N969" s="183"/>
      <c r="O969" s="183"/>
      <c r="P969" s="183"/>
      <c r="Q969" s="183"/>
      <c r="R969" s="183"/>
      <c r="S969" s="183"/>
      <c r="T969" s="183"/>
      <c r="U969" s="183"/>
      <c r="V969" s="183"/>
      <c r="W969" s="183"/>
      <c r="X969" s="183"/>
      <c r="Y969" s="183"/>
      <c r="Z969" s="183"/>
    </row>
    <row r="970" ht="15.75" customHeight="1">
      <c r="A970" s="183"/>
      <c r="B970" s="183"/>
      <c r="C970" s="183"/>
      <c r="D970" s="183"/>
      <c r="E970" s="184"/>
      <c r="F970" s="183"/>
      <c r="G970" s="183"/>
      <c r="H970" s="183"/>
      <c r="I970" s="183"/>
      <c r="J970" s="183"/>
      <c r="K970" s="183"/>
      <c r="L970" s="183"/>
      <c r="M970" s="183"/>
      <c r="N970" s="183"/>
      <c r="O970" s="183"/>
      <c r="P970" s="183"/>
      <c r="Q970" s="183"/>
      <c r="R970" s="183"/>
      <c r="S970" s="183"/>
      <c r="T970" s="183"/>
      <c r="U970" s="183"/>
      <c r="V970" s="183"/>
      <c r="W970" s="183"/>
      <c r="X970" s="183"/>
      <c r="Y970" s="183"/>
      <c r="Z970" s="183"/>
    </row>
    <row r="971" ht="15.75" customHeight="1">
      <c r="A971" s="183"/>
      <c r="B971" s="183"/>
      <c r="C971" s="183"/>
      <c r="D971" s="183"/>
      <c r="E971" s="184"/>
      <c r="F971" s="183"/>
      <c r="G971" s="183"/>
      <c r="H971" s="183"/>
      <c r="I971" s="183"/>
      <c r="J971" s="183"/>
      <c r="K971" s="183"/>
      <c r="L971" s="183"/>
      <c r="M971" s="183"/>
      <c r="N971" s="183"/>
      <c r="O971" s="183"/>
      <c r="P971" s="183"/>
      <c r="Q971" s="183"/>
      <c r="R971" s="183"/>
      <c r="S971" s="183"/>
      <c r="T971" s="183"/>
      <c r="U971" s="183"/>
      <c r="V971" s="183"/>
      <c r="W971" s="183"/>
      <c r="X971" s="183"/>
      <c r="Y971" s="183"/>
      <c r="Z971" s="183"/>
    </row>
    <row r="972" ht="15.75" customHeight="1">
      <c r="A972" s="183"/>
      <c r="B972" s="183"/>
      <c r="C972" s="183"/>
      <c r="D972" s="183"/>
      <c r="E972" s="184"/>
      <c r="F972" s="183"/>
      <c r="G972" s="183"/>
      <c r="H972" s="183"/>
      <c r="I972" s="183"/>
      <c r="J972" s="183"/>
      <c r="K972" s="183"/>
      <c r="L972" s="183"/>
      <c r="M972" s="183"/>
      <c r="N972" s="183"/>
      <c r="O972" s="183"/>
      <c r="P972" s="183"/>
      <c r="Q972" s="183"/>
      <c r="R972" s="183"/>
      <c r="S972" s="183"/>
      <c r="T972" s="183"/>
      <c r="U972" s="183"/>
      <c r="V972" s="183"/>
      <c r="W972" s="183"/>
      <c r="X972" s="183"/>
      <c r="Y972" s="183"/>
      <c r="Z972" s="183"/>
    </row>
    <row r="973" ht="15.75" customHeight="1">
      <c r="A973" s="183"/>
      <c r="B973" s="183"/>
      <c r="C973" s="183"/>
      <c r="D973" s="183"/>
      <c r="E973" s="184"/>
      <c r="F973" s="183"/>
      <c r="G973" s="183"/>
      <c r="H973" s="183"/>
      <c r="I973" s="183"/>
      <c r="J973" s="183"/>
      <c r="K973" s="183"/>
      <c r="L973" s="183"/>
      <c r="M973" s="183"/>
      <c r="N973" s="183"/>
      <c r="O973" s="183"/>
      <c r="P973" s="183"/>
      <c r="Q973" s="183"/>
      <c r="R973" s="183"/>
      <c r="S973" s="183"/>
      <c r="T973" s="183"/>
      <c r="U973" s="183"/>
      <c r="V973" s="183"/>
      <c r="W973" s="183"/>
      <c r="X973" s="183"/>
      <c r="Y973" s="183"/>
      <c r="Z973" s="183"/>
    </row>
    <row r="974" ht="15.75" customHeight="1">
      <c r="A974" s="183"/>
      <c r="B974" s="183"/>
      <c r="C974" s="183"/>
      <c r="D974" s="183"/>
      <c r="E974" s="184"/>
      <c r="F974" s="183"/>
      <c r="G974" s="183"/>
      <c r="H974" s="183"/>
      <c r="I974" s="183"/>
      <c r="J974" s="183"/>
      <c r="K974" s="183"/>
      <c r="L974" s="183"/>
      <c r="M974" s="183"/>
      <c r="N974" s="183"/>
      <c r="O974" s="183"/>
      <c r="P974" s="183"/>
      <c r="Q974" s="183"/>
      <c r="R974" s="183"/>
      <c r="S974" s="183"/>
      <c r="T974" s="183"/>
      <c r="U974" s="183"/>
      <c r="V974" s="183"/>
      <c r="W974" s="183"/>
      <c r="X974" s="183"/>
      <c r="Y974" s="183"/>
      <c r="Z974" s="183"/>
    </row>
    <row r="975" ht="15.75" customHeight="1">
      <c r="A975" s="183"/>
      <c r="B975" s="183"/>
      <c r="C975" s="183"/>
      <c r="D975" s="183"/>
      <c r="E975" s="184"/>
      <c r="F975" s="183"/>
      <c r="G975" s="183"/>
      <c r="H975" s="183"/>
      <c r="I975" s="183"/>
      <c r="J975" s="183"/>
      <c r="K975" s="183"/>
      <c r="L975" s="183"/>
      <c r="M975" s="183"/>
      <c r="N975" s="183"/>
      <c r="O975" s="183"/>
      <c r="P975" s="183"/>
      <c r="Q975" s="183"/>
      <c r="R975" s="183"/>
      <c r="S975" s="183"/>
      <c r="T975" s="183"/>
      <c r="U975" s="183"/>
      <c r="V975" s="183"/>
      <c r="W975" s="183"/>
      <c r="X975" s="183"/>
      <c r="Y975" s="183"/>
      <c r="Z975" s="183"/>
    </row>
    <row r="976" ht="15.75" customHeight="1">
      <c r="A976" s="183"/>
      <c r="B976" s="183"/>
      <c r="C976" s="183"/>
      <c r="D976" s="183"/>
      <c r="E976" s="184"/>
      <c r="F976" s="183"/>
      <c r="G976" s="183"/>
      <c r="H976" s="183"/>
      <c r="I976" s="183"/>
      <c r="J976" s="183"/>
      <c r="K976" s="183"/>
      <c r="L976" s="183"/>
      <c r="M976" s="183"/>
      <c r="N976" s="183"/>
      <c r="O976" s="183"/>
      <c r="P976" s="183"/>
      <c r="Q976" s="183"/>
      <c r="R976" s="183"/>
      <c r="S976" s="183"/>
      <c r="T976" s="183"/>
      <c r="U976" s="183"/>
      <c r="V976" s="183"/>
      <c r="W976" s="183"/>
      <c r="X976" s="183"/>
      <c r="Y976" s="183"/>
      <c r="Z976" s="183"/>
    </row>
    <row r="977" ht="15.75" customHeight="1">
      <c r="A977" s="183"/>
      <c r="B977" s="183"/>
      <c r="C977" s="183"/>
      <c r="D977" s="183"/>
      <c r="E977" s="184"/>
      <c r="F977" s="183"/>
      <c r="G977" s="183"/>
      <c r="H977" s="183"/>
      <c r="I977" s="183"/>
      <c r="J977" s="183"/>
      <c r="K977" s="183"/>
      <c r="L977" s="183"/>
      <c r="M977" s="183"/>
      <c r="N977" s="183"/>
      <c r="O977" s="183"/>
      <c r="P977" s="183"/>
      <c r="Q977" s="183"/>
      <c r="R977" s="183"/>
      <c r="S977" s="183"/>
      <c r="T977" s="183"/>
      <c r="U977" s="183"/>
      <c r="V977" s="183"/>
      <c r="W977" s="183"/>
      <c r="X977" s="183"/>
      <c r="Y977" s="183"/>
      <c r="Z977" s="183"/>
    </row>
    <row r="978" ht="15.75" customHeight="1">
      <c r="A978" s="183"/>
      <c r="B978" s="183"/>
      <c r="C978" s="183"/>
      <c r="D978" s="183"/>
      <c r="E978" s="184"/>
      <c r="F978" s="183"/>
      <c r="G978" s="183"/>
      <c r="H978" s="183"/>
      <c r="I978" s="183"/>
      <c r="J978" s="183"/>
      <c r="K978" s="183"/>
      <c r="L978" s="183"/>
      <c r="M978" s="183"/>
      <c r="N978" s="183"/>
      <c r="O978" s="183"/>
      <c r="P978" s="183"/>
      <c r="Q978" s="183"/>
      <c r="R978" s="183"/>
      <c r="S978" s="183"/>
      <c r="T978" s="183"/>
      <c r="U978" s="183"/>
      <c r="V978" s="183"/>
      <c r="W978" s="183"/>
      <c r="X978" s="183"/>
      <c r="Y978" s="183"/>
      <c r="Z978" s="183"/>
    </row>
    <row r="979" ht="15.75" customHeight="1">
      <c r="A979" s="183"/>
      <c r="B979" s="183"/>
      <c r="C979" s="183"/>
      <c r="D979" s="183"/>
      <c r="E979" s="184"/>
      <c r="F979" s="183"/>
      <c r="G979" s="183"/>
      <c r="H979" s="183"/>
      <c r="I979" s="183"/>
      <c r="J979" s="183"/>
      <c r="K979" s="183"/>
      <c r="L979" s="183"/>
      <c r="M979" s="183"/>
      <c r="N979" s="183"/>
      <c r="O979" s="183"/>
      <c r="P979" s="183"/>
      <c r="Q979" s="183"/>
      <c r="R979" s="183"/>
      <c r="S979" s="183"/>
      <c r="T979" s="183"/>
      <c r="U979" s="183"/>
      <c r="V979" s="183"/>
      <c r="W979" s="183"/>
      <c r="X979" s="183"/>
      <c r="Y979" s="183"/>
      <c r="Z979" s="183"/>
    </row>
    <row r="980" ht="15.75" customHeight="1">
      <c r="A980" s="183"/>
      <c r="B980" s="183"/>
      <c r="C980" s="183"/>
      <c r="D980" s="183"/>
      <c r="E980" s="184"/>
      <c r="F980" s="183"/>
      <c r="G980" s="183"/>
      <c r="H980" s="183"/>
      <c r="I980" s="183"/>
      <c r="J980" s="183"/>
      <c r="K980" s="183"/>
      <c r="L980" s="183"/>
      <c r="M980" s="183"/>
      <c r="N980" s="183"/>
      <c r="O980" s="183"/>
      <c r="P980" s="183"/>
      <c r="Q980" s="183"/>
      <c r="R980" s="183"/>
      <c r="S980" s="183"/>
      <c r="T980" s="183"/>
      <c r="U980" s="183"/>
      <c r="V980" s="183"/>
      <c r="W980" s="183"/>
      <c r="X980" s="183"/>
      <c r="Y980" s="183"/>
      <c r="Z980" s="183"/>
    </row>
    <row r="981" ht="15.75" customHeight="1">
      <c r="A981" s="183"/>
      <c r="B981" s="183"/>
      <c r="C981" s="183"/>
      <c r="D981" s="183"/>
      <c r="E981" s="184"/>
      <c r="F981" s="183"/>
      <c r="G981" s="183"/>
      <c r="H981" s="183"/>
      <c r="I981" s="183"/>
      <c r="J981" s="183"/>
      <c r="K981" s="183"/>
      <c r="L981" s="183"/>
      <c r="M981" s="183"/>
      <c r="N981" s="183"/>
      <c r="O981" s="183"/>
      <c r="P981" s="183"/>
      <c r="Q981" s="183"/>
      <c r="R981" s="183"/>
      <c r="S981" s="183"/>
      <c r="T981" s="183"/>
      <c r="U981" s="183"/>
      <c r="V981" s="183"/>
      <c r="W981" s="183"/>
      <c r="X981" s="183"/>
      <c r="Y981" s="183"/>
      <c r="Z981" s="183"/>
    </row>
    <row r="982" ht="15.75" customHeight="1">
      <c r="A982" s="183"/>
      <c r="B982" s="183"/>
      <c r="C982" s="183"/>
      <c r="D982" s="183"/>
      <c r="E982" s="184"/>
      <c r="F982" s="183"/>
      <c r="G982" s="183"/>
      <c r="H982" s="183"/>
      <c r="I982" s="183"/>
      <c r="J982" s="183"/>
      <c r="K982" s="183"/>
      <c r="L982" s="183"/>
      <c r="M982" s="183"/>
      <c r="N982" s="183"/>
      <c r="O982" s="183"/>
      <c r="P982" s="183"/>
      <c r="Q982" s="183"/>
      <c r="R982" s="183"/>
      <c r="S982" s="183"/>
      <c r="T982" s="183"/>
      <c r="U982" s="183"/>
      <c r="V982" s="183"/>
      <c r="W982" s="183"/>
      <c r="X982" s="183"/>
      <c r="Y982" s="183"/>
      <c r="Z982" s="183"/>
    </row>
    <row r="983" ht="15.75" customHeight="1">
      <c r="A983" s="183"/>
      <c r="B983" s="183"/>
      <c r="C983" s="183"/>
      <c r="D983" s="183"/>
      <c r="E983" s="184"/>
      <c r="F983" s="183"/>
      <c r="G983" s="183"/>
      <c r="H983" s="183"/>
      <c r="I983" s="183"/>
      <c r="J983" s="183"/>
      <c r="K983" s="183"/>
      <c r="L983" s="183"/>
      <c r="M983" s="183"/>
      <c r="N983" s="183"/>
      <c r="O983" s="183"/>
      <c r="P983" s="183"/>
      <c r="Q983" s="183"/>
      <c r="R983" s="183"/>
      <c r="S983" s="183"/>
      <c r="T983" s="183"/>
      <c r="U983" s="183"/>
      <c r="V983" s="183"/>
      <c r="W983" s="183"/>
      <c r="X983" s="183"/>
      <c r="Y983" s="183"/>
      <c r="Z983" s="183"/>
    </row>
    <row r="984" ht="15.75" customHeight="1">
      <c r="A984" s="183"/>
      <c r="B984" s="183"/>
      <c r="C984" s="183"/>
      <c r="D984" s="183"/>
      <c r="E984" s="184"/>
      <c r="F984" s="183"/>
      <c r="G984" s="183"/>
      <c r="H984" s="183"/>
      <c r="I984" s="183"/>
      <c r="J984" s="183"/>
      <c r="K984" s="183"/>
      <c r="L984" s="183"/>
      <c r="M984" s="183"/>
      <c r="N984" s="183"/>
      <c r="O984" s="183"/>
      <c r="P984" s="183"/>
      <c r="Q984" s="183"/>
      <c r="R984" s="183"/>
      <c r="S984" s="183"/>
      <c r="T984" s="183"/>
      <c r="U984" s="183"/>
      <c r="V984" s="183"/>
      <c r="W984" s="183"/>
      <c r="X984" s="183"/>
      <c r="Y984" s="183"/>
      <c r="Z984" s="183"/>
    </row>
    <row r="985" ht="15.75" customHeight="1">
      <c r="A985" s="183"/>
      <c r="B985" s="183"/>
      <c r="C985" s="183"/>
      <c r="D985" s="183"/>
      <c r="E985" s="184"/>
      <c r="F985" s="183"/>
      <c r="G985" s="183"/>
      <c r="H985" s="183"/>
      <c r="I985" s="183"/>
      <c r="J985" s="183"/>
      <c r="K985" s="183"/>
      <c r="L985" s="183"/>
      <c r="M985" s="183"/>
      <c r="N985" s="183"/>
      <c r="O985" s="183"/>
      <c r="P985" s="183"/>
      <c r="Q985" s="183"/>
      <c r="R985" s="183"/>
      <c r="S985" s="183"/>
      <c r="T985" s="183"/>
      <c r="U985" s="183"/>
      <c r="V985" s="183"/>
      <c r="W985" s="183"/>
      <c r="X985" s="183"/>
      <c r="Y985" s="183"/>
      <c r="Z985" s="183"/>
    </row>
    <row r="986" ht="15.75" customHeight="1">
      <c r="A986" s="183"/>
      <c r="B986" s="183"/>
      <c r="C986" s="183"/>
      <c r="D986" s="183"/>
      <c r="E986" s="184"/>
      <c r="F986" s="183"/>
      <c r="G986" s="183"/>
      <c r="H986" s="183"/>
      <c r="I986" s="183"/>
      <c r="J986" s="183"/>
      <c r="K986" s="183"/>
      <c r="L986" s="183"/>
      <c r="M986" s="183"/>
      <c r="N986" s="183"/>
      <c r="O986" s="183"/>
      <c r="P986" s="183"/>
      <c r="Q986" s="183"/>
      <c r="R986" s="183"/>
      <c r="S986" s="183"/>
      <c r="T986" s="183"/>
      <c r="U986" s="183"/>
      <c r="V986" s="183"/>
      <c r="W986" s="183"/>
      <c r="X986" s="183"/>
      <c r="Y986" s="183"/>
      <c r="Z986" s="183"/>
    </row>
    <row r="987" ht="15.75" customHeight="1">
      <c r="A987" s="183"/>
      <c r="B987" s="183"/>
      <c r="C987" s="183"/>
      <c r="D987" s="183"/>
      <c r="E987" s="184"/>
      <c r="F987" s="183"/>
      <c r="G987" s="183"/>
      <c r="H987" s="183"/>
      <c r="I987" s="183"/>
      <c r="J987" s="183"/>
      <c r="K987" s="183"/>
      <c r="L987" s="183"/>
      <c r="M987" s="183"/>
      <c r="N987" s="183"/>
      <c r="O987" s="183"/>
      <c r="P987" s="183"/>
      <c r="Q987" s="183"/>
      <c r="R987" s="183"/>
      <c r="S987" s="183"/>
      <c r="T987" s="183"/>
      <c r="U987" s="183"/>
      <c r="V987" s="183"/>
      <c r="W987" s="183"/>
      <c r="X987" s="183"/>
      <c r="Y987" s="183"/>
      <c r="Z987" s="183"/>
    </row>
    <row r="988" ht="15.75" customHeight="1">
      <c r="A988" s="183"/>
      <c r="B988" s="183"/>
      <c r="C988" s="183"/>
      <c r="D988" s="183"/>
      <c r="E988" s="184"/>
      <c r="F988" s="183"/>
      <c r="G988" s="183"/>
      <c r="H988" s="183"/>
      <c r="I988" s="183"/>
      <c r="J988" s="183"/>
      <c r="K988" s="183"/>
      <c r="L988" s="183"/>
      <c r="M988" s="183"/>
      <c r="N988" s="183"/>
      <c r="O988" s="183"/>
      <c r="P988" s="183"/>
      <c r="Q988" s="183"/>
      <c r="R988" s="183"/>
      <c r="S988" s="183"/>
      <c r="T988" s="183"/>
      <c r="U988" s="183"/>
      <c r="V988" s="183"/>
      <c r="W988" s="183"/>
      <c r="X988" s="183"/>
      <c r="Y988" s="183"/>
      <c r="Z988" s="183"/>
    </row>
    <row r="989" ht="15.75" customHeight="1">
      <c r="A989" s="183"/>
      <c r="B989" s="183"/>
      <c r="C989" s="183"/>
      <c r="D989" s="183"/>
      <c r="E989" s="184"/>
      <c r="F989" s="183"/>
      <c r="G989" s="183"/>
      <c r="H989" s="183"/>
      <c r="I989" s="183"/>
      <c r="J989" s="183"/>
      <c r="K989" s="183"/>
      <c r="L989" s="183"/>
      <c r="M989" s="183"/>
      <c r="N989" s="183"/>
      <c r="O989" s="183"/>
      <c r="P989" s="183"/>
      <c r="Q989" s="183"/>
      <c r="R989" s="183"/>
      <c r="S989" s="183"/>
      <c r="T989" s="183"/>
      <c r="U989" s="183"/>
      <c r="V989" s="183"/>
      <c r="W989" s="183"/>
      <c r="X989" s="183"/>
      <c r="Y989" s="183"/>
      <c r="Z989" s="183"/>
    </row>
    <row r="990" ht="15.75" customHeight="1">
      <c r="A990" s="183"/>
      <c r="B990" s="183"/>
      <c r="C990" s="183"/>
      <c r="D990" s="183"/>
      <c r="E990" s="184"/>
      <c r="F990" s="183"/>
      <c r="G990" s="183"/>
      <c r="H990" s="183"/>
      <c r="I990" s="183"/>
      <c r="J990" s="183"/>
      <c r="K990" s="183"/>
      <c r="L990" s="183"/>
      <c r="M990" s="183"/>
      <c r="N990" s="183"/>
      <c r="O990" s="183"/>
      <c r="P990" s="183"/>
      <c r="Q990" s="183"/>
      <c r="R990" s="183"/>
      <c r="S990" s="183"/>
      <c r="T990" s="183"/>
      <c r="U990" s="183"/>
      <c r="V990" s="183"/>
      <c r="W990" s="183"/>
      <c r="X990" s="183"/>
      <c r="Y990" s="183"/>
      <c r="Z990" s="183"/>
    </row>
    <row r="991" ht="15.75" customHeight="1">
      <c r="A991" s="183"/>
      <c r="B991" s="183"/>
      <c r="C991" s="183"/>
      <c r="D991" s="183"/>
      <c r="E991" s="184"/>
      <c r="F991" s="183"/>
      <c r="G991" s="183"/>
      <c r="H991" s="183"/>
      <c r="I991" s="183"/>
      <c r="J991" s="183"/>
      <c r="K991" s="183"/>
      <c r="L991" s="183"/>
      <c r="M991" s="183"/>
      <c r="N991" s="183"/>
      <c r="O991" s="183"/>
      <c r="P991" s="183"/>
      <c r="Q991" s="183"/>
      <c r="R991" s="183"/>
      <c r="S991" s="183"/>
      <c r="T991" s="183"/>
      <c r="U991" s="183"/>
      <c r="V991" s="183"/>
      <c r="W991" s="183"/>
      <c r="X991" s="183"/>
      <c r="Y991" s="183"/>
      <c r="Z991" s="183"/>
    </row>
    <row r="992" ht="15.75" customHeight="1">
      <c r="A992" s="183"/>
      <c r="B992" s="183"/>
      <c r="C992" s="183"/>
      <c r="D992" s="183"/>
      <c r="E992" s="184"/>
      <c r="F992" s="183"/>
      <c r="G992" s="183"/>
      <c r="H992" s="183"/>
      <c r="I992" s="183"/>
      <c r="J992" s="183"/>
      <c r="K992" s="183"/>
      <c r="L992" s="183"/>
      <c r="M992" s="183"/>
      <c r="N992" s="183"/>
      <c r="O992" s="183"/>
      <c r="P992" s="183"/>
      <c r="Q992" s="183"/>
      <c r="R992" s="183"/>
      <c r="S992" s="183"/>
      <c r="T992" s="183"/>
      <c r="U992" s="183"/>
      <c r="V992" s="183"/>
      <c r="W992" s="183"/>
      <c r="X992" s="183"/>
      <c r="Y992" s="183"/>
      <c r="Z992" s="183"/>
    </row>
    <row r="993" ht="15.75" customHeight="1">
      <c r="A993" s="183"/>
      <c r="B993" s="183"/>
      <c r="C993" s="183"/>
      <c r="D993" s="183"/>
      <c r="E993" s="184"/>
      <c r="F993" s="183"/>
      <c r="G993" s="183"/>
      <c r="H993" s="183"/>
      <c r="I993" s="183"/>
      <c r="J993" s="183"/>
      <c r="K993" s="183"/>
      <c r="L993" s="183"/>
      <c r="M993" s="183"/>
      <c r="N993" s="183"/>
      <c r="O993" s="183"/>
      <c r="P993" s="183"/>
      <c r="Q993" s="183"/>
      <c r="R993" s="183"/>
      <c r="S993" s="183"/>
      <c r="T993" s="183"/>
      <c r="U993" s="183"/>
      <c r="V993" s="183"/>
      <c r="W993" s="183"/>
      <c r="X993" s="183"/>
      <c r="Y993" s="183"/>
      <c r="Z993" s="183"/>
    </row>
    <row r="994" ht="15.75" customHeight="1">
      <c r="A994" s="183"/>
      <c r="B994" s="183"/>
      <c r="C994" s="183"/>
      <c r="D994" s="183"/>
      <c r="E994" s="184"/>
      <c r="F994" s="183"/>
      <c r="G994" s="183"/>
      <c r="H994" s="183"/>
      <c r="I994" s="183"/>
      <c r="J994" s="183"/>
      <c r="K994" s="183"/>
      <c r="L994" s="183"/>
      <c r="M994" s="183"/>
      <c r="N994" s="183"/>
      <c r="O994" s="183"/>
      <c r="P994" s="183"/>
      <c r="Q994" s="183"/>
      <c r="R994" s="183"/>
      <c r="S994" s="183"/>
      <c r="T994" s="183"/>
      <c r="U994" s="183"/>
      <c r="V994" s="183"/>
      <c r="W994" s="183"/>
      <c r="X994" s="183"/>
      <c r="Y994" s="183"/>
      <c r="Z994" s="183"/>
    </row>
    <row r="995" ht="15.75" customHeight="1">
      <c r="A995" s="183"/>
      <c r="B995" s="183"/>
      <c r="C995" s="183"/>
      <c r="D995" s="183"/>
      <c r="E995" s="184"/>
      <c r="F995" s="183"/>
      <c r="G995" s="183"/>
      <c r="H995" s="183"/>
      <c r="I995" s="183"/>
      <c r="J995" s="183"/>
      <c r="K995" s="183"/>
      <c r="L995" s="183"/>
      <c r="M995" s="183"/>
      <c r="N995" s="183"/>
      <c r="O995" s="183"/>
      <c r="P995" s="183"/>
      <c r="Q995" s="183"/>
      <c r="R995" s="183"/>
      <c r="S995" s="183"/>
      <c r="T995" s="183"/>
      <c r="U995" s="183"/>
      <c r="V995" s="183"/>
      <c r="W995" s="183"/>
      <c r="X995" s="183"/>
      <c r="Y995" s="183"/>
      <c r="Z995" s="183"/>
    </row>
    <row r="996" ht="15.75" customHeight="1">
      <c r="A996" s="183"/>
      <c r="B996" s="183"/>
      <c r="C996" s="183"/>
      <c r="D996" s="183"/>
      <c r="E996" s="184"/>
      <c r="F996" s="183"/>
      <c r="G996" s="183"/>
      <c r="H996" s="183"/>
      <c r="I996" s="183"/>
      <c r="J996" s="183"/>
      <c r="K996" s="183"/>
      <c r="L996" s="183"/>
      <c r="M996" s="183"/>
      <c r="N996" s="183"/>
      <c r="O996" s="183"/>
      <c r="P996" s="183"/>
      <c r="Q996" s="183"/>
      <c r="R996" s="183"/>
      <c r="S996" s="183"/>
      <c r="T996" s="183"/>
      <c r="U996" s="183"/>
      <c r="V996" s="183"/>
      <c r="W996" s="183"/>
      <c r="X996" s="183"/>
      <c r="Y996" s="183"/>
      <c r="Z996" s="183"/>
    </row>
    <row r="997" ht="15.75" customHeight="1">
      <c r="A997" s="183"/>
      <c r="B997" s="183"/>
      <c r="C997" s="183"/>
      <c r="D997" s="183"/>
      <c r="E997" s="184"/>
      <c r="F997" s="183"/>
      <c r="G997" s="183"/>
      <c r="H997" s="183"/>
      <c r="I997" s="183"/>
      <c r="J997" s="183"/>
      <c r="K997" s="183"/>
      <c r="L997" s="183"/>
      <c r="M997" s="183"/>
      <c r="N997" s="183"/>
      <c r="O997" s="183"/>
      <c r="P997" s="183"/>
      <c r="Q997" s="183"/>
      <c r="R997" s="183"/>
      <c r="S997" s="183"/>
      <c r="T997" s="183"/>
      <c r="U997" s="183"/>
      <c r="V997" s="183"/>
      <c r="W997" s="183"/>
      <c r="X997" s="183"/>
      <c r="Y997" s="183"/>
      <c r="Z997" s="183"/>
    </row>
    <row r="998" ht="15.75" customHeight="1">
      <c r="A998" s="183"/>
      <c r="B998" s="183"/>
      <c r="C998" s="183"/>
      <c r="D998" s="183"/>
      <c r="E998" s="184"/>
      <c r="F998" s="183"/>
      <c r="G998" s="183"/>
      <c r="H998" s="183"/>
      <c r="I998" s="183"/>
      <c r="J998" s="183"/>
      <c r="K998" s="183"/>
      <c r="L998" s="183"/>
      <c r="M998" s="183"/>
      <c r="N998" s="183"/>
      <c r="O998" s="183"/>
      <c r="P998" s="183"/>
      <c r="Q998" s="183"/>
      <c r="R998" s="183"/>
      <c r="S998" s="183"/>
      <c r="T998" s="183"/>
      <c r="U998" s="183"/>
      <c r="V998" s="183"/>
      <c r="W998" s="183"/>
      <c r="X998" s="183"/>
      <c r="Y998" s="183"/>
      <c r="Z998" s="183"/>
    </row>
    <row r="999" ht="15.75" customHeight="1">
      <c r="A999" s="183"/>
      <c r="B999" s="183"/>
      <c r="C999" s="183"/>
      <c r="D999" s="183"/>
      <c r="E999" s="184"/>
      <c r="F999" s="183"/>
      <c r="G999" s="183"/>
      <c r="H999" s="183"/>
      <c r="I999" s="183"/>
      <c r="J999" s="183"/>
      <c r="K999" s="183"/>
      <c r="L999" s="183"/>
      <c r="M999" s="183"/>
      <c r="N999" s="183"/>
      <c r="O999" s="183"/>
      <c r="P999" s="183"/>
      <c r="Q999" s="183"/>
      <c r="R999" s="183"/>
      <c r="S999" s="183"/>
      <c r="T999" s="183"/>
      <c r="U999" s="183"/>
      <c r="V999" s="183"/>
      <c r="W999" s="183"/>
      <c r="X999" s="183"/>
      <c r="Y999" s="183"/>
      <c r="Z999" s="183"/>
    </row>
    <row r="1000" ht="15.75" customHeight="1">
      <c r="A1000" s="183"/>
      <c r="B1000" s="183"/>
      <c r="C1000" s="183"/>
      <c r="D1000" s="183"/>
      <c r="E1000" s="184"/>
      <c r="F1000" s="183"/>
      <c r="G1000" s="183"/>
      <c r="H1000" s="183"/>
      <c r="I1000" s="183"/>
      <c r="J1000" s="183"/>
      <c r="K1000" s="183"/>
      <c r="L1000" s="183"/>
      <c r="M1000" s="183"/>
      <c r="N1000" s="183"/>
      <c r="O1000" s="183"/>
      <c r="P1000" s="183"/>
      <c r="Q1000" s="183"/>
      <c r="R1000" s="183"/>
      <c r="S1000" s="183"/>
      <c r="T1000" s="183"/>
      <c r="U1000" s="183"/>
      <c r="V1000" s="183"/>
      <c r="W1000" s="183"/>
      <c r="X1000" s="183"/>
      <c r="Y1000" s="183"/>
      <c r="Z1000" s="183"/>
    </row>
  </sheetData>
  <mergeCells count="10">
    <mergeCell ref="G9:G10"/>
    <mergeCell ref="H9:J9"/>
    <mergeCell ref="A8:N8"/>
    <mergeCell ref="A9:A10"/>
    <mergeCell ref="B9:B10"/>
    <mergeCell ref="C9:C10"/>
    <mergeCell ref="D9:D10"/>
    <mergeCell ref="E9:E10"/>
    <mergeCell ref="F9:F10"/>
    <mergeCell ref="K9:M9"/>
  </mergeCells>
  <conditionalFormatting sqref="O12:O38 O41:O50">
    <cfRule type="cellIs" dxfId="0" priority="1" operator="lessThan">
      <formula>0</formula>
    </cfRule>
  </conditionalFormatting>
  <conditionalFormatting sqref="O40">
    <cfRule type="cellIs" dxfId="0" priority="2" operator="lessThan">
      <formula>0</formula>
    </cfRule>
  </conditionalFormatting>
  <conditionalFormatting sqref="O39">
    <cfRule type="cellIs" dxfId="0" priority="3" operator="lessThan">
      <formula>0</formula>
    </cfRule>
  </conditionalFormatting>
  <printOptions horizontalCentered="1"/>
  <pageMargins bottom="0.3937007874015748" footer="0.0" header="0.0" left="0.11811023622047245" right="0.11811023622047245" top="0.15748031496062992"/>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14"/>
    <col customWidth="1" min="2" max="2" width="15.57"/>
    <col customWidth="1" min="3" max="3" width="104.14"/>
    <col customWidth="1" min="4" max="4" width="9.71"/>
    <col customWidth="1" min="5" max="5" width="10.43"/>
    <col customWidth="1" min="6" max="6" width="12.29"/>
    <col customWidth="1" min="7" max="7" width="9.43"/>
    <col customWidth="1" min="8" max="8" width="5.43"/>
    <col customWidth="1" min="9" max="9" width="15.43"/>
    <col customWidth="1" min="10" max="10" width="25.14"/>
    <col customWidth="1" min="11" max="11" width="9.14"/>
    <col customWidth="1" min="12" max="12" width="9.71"/>
    <col customWidth="1" min="13" max="13" width="9.14"/>
    <col customWidth="1" min="14" max="14" width="80.43"/>
    <col customWidth="1" min="15" max="25" width="9.14"/>
    <col customWidth="1" min="26" max="26" width="8.71"/>
  </cols>
  <sheetData>
    <row r="1" ht="15.75" customHeight="1">
      <c r="A1" s="185"/>
      <c r="B1" s="185"/>
      <c r="C1" s="186"/>
      <c r="D1" s="185"/>
      <c r="E1" s="185"/>
      <c r="F1" s="185"/>
      <c r="G1" s="185"/>
      <c r="H1" s="185"/>
      <c r="I1" s="185"/>
      <c r="J1" s="185"/>
      <c r="K1" s="185"/>
      <c r="L1" s="185"/>
      <c r="M1" s="185"/>
      <c r="N1" s="185"/>
      <c r="O1" s="185"/>
      <c r="P1" s="185"/>
      <c r="Q1" s="185"/>
      <c r="R1" s="185"/>
      <c r="S1" s="185"/>
      <c r="T1" s="185"/>
      <c r="U1" s="185"/>
      <c r="V1" s="185"/>
      <c r="W1" s="185"/>
      <c r="X1" s="185"/>
      <c r="Y1" s="185"/>
      <c r="Z1" s="185"/>
    </row>
    <row r="2" ht="15.75" customHeight="1">
      <c r="A2" s="185"/>
      <c r="B2" s="187" t="s">
        <v>136</v>
      </c>
      <c r="C2" s="63"/>
      <c r="D2" s="63"/>
      <c r="E2" s="63"/>
      <c r="F2" s="63"/>
      <c r="G2" s="63"/>
      <c r="H2" s="63"/>
      <c r="I2" s="63"/>
      <c r="J2" s="58"/>
      <c r="K2" s="185"/>
      <c r="L2" s="185"/>
      <c r="M2" s="185"/>
      <c r="N2" s="185"/>
      <c r="O2" s="185"/>
      <c r="P2" s="185"/>
      <c r="Q2" s="185"/>
      <c r="R2" s="185"/>
      <c r="S2" s="185"/>
      <c r="T2" s="185"/>
      <c r="U2" s="185"/>
      <c r="V2" s="185"/>
      <c r="W2" s="185"/>
      <c r="X2" s="185"/>
      <c r="Y2" s="185"/>
      <c r="Z2" s="185"/>
    </row>
    <row r="3" ht="15.75" customHeight="1">
      <c r="A3" s="185"/>
      <c r="B3" s="188"/>
      <c r="C3" s="189"/>
      <c r="D3" s="188"/>
      <c r="E3" s="188"/>
      <c r="F3" s="188"/>
      <c r="G3" s="188"/>
      <c r="H3" s="188"/>
      <c r="I3" s="188"/>
      <c r="J3" s="188"/>
      <c r="K3" s="185"/>
      <c r="L3" s="185"/>
      <c r="M3" s="185"/>
      <c r="N3" s="185"/>
      <c r="O3" s="185"/>
      <c r="P3" s="185"/>
      <c r="Q3" s="185"/>
      <c r="R3" s="185"/>
      <c r="S3" s="185"/>
      <c r="T3" s="185"/>
      <c r="U3" s="185"/>
      <c r="V3" s="185"/>
      <c r="W3" s="185"/>
      <c r="X3" s="185"/>
      <c r="Y3" s="185"/>
      <c r="Z3" s="185"/>
    </row>
    <row r="4" ht="15.75" customHeight="1">
      <c r="A4" s="190"/>
      <c r="B4" s="191" t="s">
        <v>137</v>
      </c>
      <c r="C4" s="126"/>
      <c r="D4" s="126"/>
      <c r="E4" s="126"/>
      <c r="F4" s="126"/>
      <c r="G4" s="126"/>
      <c r="H4" s="126"/>
      <c r="I4" s="126"/>
      <c r="J4" s="127"/>
      <c r="K4" s="190"/>
      <c r="L4" s="190"/>
      <c r="M4" s="190"/>
      <c r="N4" s="190"/>
      <c r="O4" s="192"/>
      <c r="P4" s="192"/>
      <c r="Q4" s="190"/>
      <c r="R4" s="190"/>
      <c r="S4" s="190"/>
      <c r="T4" s="190"/>
      <c r="U4" s="190"/>
      <c r="V4" s="190"/>
      <c r="W4" s="190"/>
      <c r="X4" s="190"/>
      <c r="Y4" s="190"/>
      <c r="Z4" s="190"/>
    </row>
    <row r="5" ht="15.75" customHeight="1">
      <c r="A5" s="193"/>
      <c r="B5" s="194" t="s">
        <v>138</v>
      </c>
      <c r="C5" s="195" t="s">
        <v>64</v>
      </c>
      <c r="D5" s="196" t="s">
        <v>139</v>
      </c>
      <c r="E5" s="196" t="s">
        <v>120</v>
      </c>
      <c r="F5" s="196" t="s">
        <v>140</v>
      </c>
      <c r="G5" s="196" t="s">
        <v>36</v>
      </c>
      <c r="H5" s="196" t="s">
        <v>141</v>
      </c>
      <c r="I5" s="196" t="s">
        <v>142</v>
      </c>
      <c r="J5" s="197" t="s">
        <v>69</v>
      </c>
      <c r="K5" s="193"/>
      <c r="L5" s="193"/>
      <c r="M5" s="193"/>
      <c r="N5" s="193"/>
      <c r="O5" s="198"/>
      <c r="P5" s="198"/>
      <c r="Q5" s="193"/>
      <c r="R5" s="193"/>
      <c r="S5" s="193"/>
      <c r="T5" s="193"/>
      <c r="U5" s="193"/>
      <c r="V5" s="193"/>
      <c r="W5" s="193"/>
      <c r="X5" s="193"/>
      <c r="Y5" s="193"/>
      <c r="Z5" s="193"/>
    </row>
    <row r="6" ht="15.75" customHeight="1">
      <c r="A6" s="199"/>
      <c r="B6" s="200"/>
      <c r="C6" s="201"/>
      <c r="D6" s="184"/>
      <c r="E6" s="184"/>
      <c r="F6" s="184"/>
      <c r="G6" s="184"/>
      <c r="H6" s="184"/>
      <c r="I6" s="184"/>
      <c r="J6" s="202"/>
      <c r="K6" s="199"/>
      <c r="L6" s="199"/>
      <c r="M6" s="199"/>
      <c r="N6" s="199"/>
      <c r="O6" s="203"/>
      <c r="P6" s="203"/>
      <c r="Q6" s="199"/>
      <c r="R6" s="199"/>
      <c r="S6" s="199"/>
      <c r="T6" s="199"/>
      <c r="U6" s="199"/>
      <c r="V6" s="199"/>
      <c r="W6" s="199"/>
      <c r="X6" s="199"/>
      <c r="Y6" s="199"/>
      <c r="Z6" s="199"/>
    </row>
    <row r="7" ht="15.75" customHeight="1">
      <c r="A7" s="199"/>
      <c r="B7" s="200" t="s">
        <v>143</v>
      </c>
      <c r="C7" s="204" t="s">
        <v>144</v>
      </c>
      <c r="D7" s="184" t="s">
        <v>145</v>
      </c>
      <c r="E7" s="184"/>
      <c r="F7" s="184"/>
      <c r="G7" s="184"/>
      <c r="H7" s="184"/>
      <c r="I7" s="184"/>
      <c r="J7" s="202"/>
      <c r="K7" s="199"/>
      <c r="L7" s="199"/>
      <c r="M7" s="199"/>
      <c r="N7" s="199"/>
      <c r="O7" s="203"/>
      <c r="P7" s="203"/>
      <c r="Q7" s="199"/>
      <c r="R7" s="199"/>
      <c r="S7" s="199"/>
      <c r="T7" s="199"/>
      <c r="U7" s="199"/>
      <c r="V7" s="199"/>
      <c r="W7" s="199"/>
      <c r="X7" s="199"/>
      <c r="Y7" s="199"/>
      <c r="Z7" s="199"/>
    </row>
    <row r="8" ht="15.75" customHeight="1">
      <c r="A8" s="199"/>
      <c r="B8" s="205"/>
      <c r="C8" s="201" t="s">
        <v>146</v>
      </c>
      <c r="D8" s="184"/>
      <c r="E8" s="184"/>
      <c r="F8" s="184"/>
      <c r="G8" s="184"/>
      <c r="H8" s="184"/>
      <c r="I8" s="184"/>
      <c r="J8" s="202"/>
      <c r="K8" s="199"/>
      <c r="L8" s="199"/>
      <c r="M8" s="199"/>
      <c r="N8" s="199"/>
      <c r="O8" s="203"/>
      <c r="P8" s="203"/>
      <c r="Q8" s="199"/>
      <c r="R8" s="199"/>
      <c r="S8" s="199"/>
      <c r="T8" s="199"/>
      <c r="U8" s="199"/>
      <c r="V8" s="199"/>
      <c r="W8" s="199"/>
      <c r="X8" s="199"/>
      <c r="Y8" s="199"/>
      <c r="Z8" s="199"/>
    </row>
    <row r="9" ht="15.75" customHeight="1">
      <c r="A9" s="199"/>
      <c r="B9" s="205" t="s">
        <v>147</v>
      </c>
      <c r="C9" s="201" t="s">
        <v>148</v>
      </c>
      <c r="D9" s="184"/>
      <c r="E9" s="184">
        <v>1.0</v>
      </c>
      <c r="F9" s="184">
        <f t="shared" ref="F9:F10" si="1">J9/1000</f>
        <v>50.0706</v>
      </c>
      <c r="G9" s="184"/>
      <c r="H9" s="184"/>
      <c r="I9" s="184">
        <f t="shared" ref="I9:I10" si="2">PRODUCT(E9:H9)</f>
        <v>50.0706</v>
      </c>
      <c r="J9" s="202">
        <v>50070.6</v>
      </c>
      <c r="K9" s="199"/>
      <c r="L9" s="199"/>
      <c r="M9" s="199"/>
      <c r="N9" s="199"/>
      <c r="O9" s="203"/>
      <c r="P9" s="203"/>
      <c r="Q9" s="199"/>
      <c r="R9" s="199"/>
      <c r="S9" s="199"/>
      <c r="T9" s="199"/>
      <c r="U9" s="199"/>
      <c r="V9" s="199"/>
      <c r="W9" s="199"/>
      <c r="X9" s="199"/>
      <c r="Y9" s="199"/>
      <c r="Z9" s="199"/>
    </row>
    <row r="10" ht="15.75" customHeight="1">
      <c r="A10" s="199"/>
      <c r="B10" s="205"/>
      <c r="C10" s="201"/>
      <c r="D10" s="184"/>
      <c r="E10" s="184">
        <v>1.0</v>
      </c>
      <c r="F10" s="184">
        <f t="shared" si="1"/>
        <v>18.7304</v>
      </c>
      <c r="G10" s="184"/>
      <c r="H10" s="184"/>
      <c r="I10" s="184">
        <f t="shared" si="2"/>
        <v>18.7304</v>
      </c>
      <c r="J10" s="202">
        <v>18730.4</v>
      </c>
      <c r="K10" s="199"/>
      <c r="L10" s="199"/>
      <c r="M10" s="199"/>
      <c r="N10" s="199"/>
      <c r="O10" s="203"/>
      <c r="P10" s="203"/>
      <c r="Q10" s="199"/>
      <c r="R10" s="199"/>
      <c r="S10" s="199"/>
      <c r="T10" s="199"/>
      <c r="U10" s="199"/>
      <c r="V10" s="199"/>
      <c r="W10" s="199"/>
      <c r="X10" s="199"/>
      <c r="Y10" s="199"/>
      <c r="Z10" s="199"/>
    </row>
    <row r="11" ht="15.75" customHeight="1">
      <c r="A11" s="199"/>
      <c r="B11" s="205"/>
      <c r="C11" s="201" t="s">
        <v>74</v>
      </c>
      <c r="D11" s="184"/>
      <c r="E11" s="184"/>
      <c r="F11" s="184"/>
      <c r="G11" s="184"/>
      <c r="H11" s="184"/>
      <c r="I11" s="184"/>
      <c r="J11" s="202"/>
      <c r="K11" s="199"/>
      <c r="L11" s="199"/>
      <c r="M11" s="199"/>
      <c r="N11" s="199"/>
      <c r="O11" s="203"/>
      <c r="P11" s="203"/>
      <c r="Q11" s="199"/>
      <c r="R11" s="199"/>
      <c r="S11" s="199"/>
      <c r="T11" s="199"/>
      <c r="U11" s="199"/>
      <c r="V11" s="199"/>
      <c r="W11" s="199"/>
      <c r="X11" s="199"/>
      <c r="Y11" s="199"/>
      <c r="Z11" s="199"/>
    </row>
    <row r="12" ht="15.75" customHeight="1">
      <c r="A12" s="199"/>
      <c r="B12" s="205" t="s">
        <v>147</v>
      </c>
      <c r="C12" s="201" t="s">
        <v>149</v>
      </c>
      <c r="D12" s="184"/>
      <c r="E12" s="184">
        <v>1.0</v>
      </c>
      <c r="F12" s="184">
        <f>J12/1000</f>
        <v>120.011</v>
      </c>
      <c r="G12" s="184"/>
      <c r="H12" s="184"/>
      <c r="I12" s="184">
        <f>PRODUCT(E12:H12)</f>
        <v>120.011</v>
      </c>
      <c r="J12" s="202">
        <v>120011.0</v>
      </c>
      <c r="K12" s="199"/>
      <c r="L12" s="199"/>
      <c r="M12" s="199"/>
      <c r="N12" s="199"/>
      <c r="O12" s="203"/>
      <c r="P12" s="203"/>
      <c r="Q12" s="199"/>
      <c r="R12" s="199"/>
      <c r="S12" s="199"/>
      <c r="T12" s="199"/>
      <c r="U12" s="199"/>
      <c r="V12" s="199"/>
      <c r="W12" s="199"/>
      <c r="X12" s="199"/>
      <c r="Y12" s="199"/>
      <c r="Z12" s="199"/>
    </row>
    <row r="13" ht="15.75" customHeight="1">
      <c r="A13" s="199"/>
      <c r="B13" s="205"/>
      <c r="C13" s="201" t="s">
        <v>61</v>
      </c>
      <c r="D13" s="184"/>
      <c r="E13" s="184"/>
      <c r="F13" s="184"/>
      <c r="G13" s="184"/>
      <c r="H13" s="184"/>
      <c r="I13" s="184"/>
      <c r="J13" s="202"/>
      <c r="K13" s="199"/>
      <c r="L13" s="199"/>
      <c r="M13" s="199"/>
      <c r="N13" s="199"/>
      <c r="O13" s="203"/>
      <c r="P13" s="203"/>
      <c r="Q13" s="199"/>
      <c r="R13" s="199"/>
      <c r="S13" s="199"/>
      <c r="T13" s="199"/>
      <c r="U13" s="199"/>
      <c r="V13" s="199"/>
      <c r="W13" s="199"/>
      <c r="X13" s="199"/>
      <c r="Y13" s="199"/>
      <c r="Z13" s="199"/>
    </row>
    <row r="14" ht="15.75" customHeight="1">
      <c r="A14" s="199"/>
      <c r="B14" s="205" t="s">
        <v>147</v>
      </c>
      <c r="C14" s="201" t="s">
        <v>149</v>
      </c>
      <c r="D14" s="184"/>
      <c r="E14" s="184">
        <v>1.0</v>
      </c>
      <c r="F14" s="184">
        <f>J14/1000</f>
        <v>40.0109</v>
      </c>
      <c r="G14" s="184"/>
      <c r="H14" s="184"/>
      <c r="I14" s="184">
        <f>PRODUCT(E14:H14)</f>
        <v>40.0109</v>
      </c>
      <c r="J14" s="202">
        <v>40010.9</v>
      </c>
      <c r="K14" s="199"/>
      <c r="L14" s="199"/>
      <c r="M14" s="199"/>
      <c r="N14" s="199"/>
      <c r="O14" s="203"/>
      <c r="P14" s="203"/>
      <c r="Q14" s="199"/>
      <c r="R14" s="199"/>
      <c r="S14" s="199"/>
      <c r="T14" s="199"/>
      <c r="U14" s="199"/>
      <c r="V14" s="199"/>
      <c r="W14" s="199"/>
      <c r="X14" s="199"/>
      <c r="Y14" s="199"/>
      <c r="Z14" s="199"/>
    </row>
    <row r="15" ht="15.75" customHeight="1">
      <c r="A15" s="199"/>
      <c r="B15" s="205"/>
      <c r="C15" s="201"/>
      <c r="D15" s="184"/>
      <c r="E15" s="184"/>
      <c r="F15" s="184"/>
      <c r="G15" s="184"/>
      <c r="H15" s="184"/>
      <c r="I15" s="184"/>
      <c r="J15" s="202"/>
      <c r="K15" s="199"/>
      <c r="L15" s="199"/>
      <c r="M15" s="199"/>
      <c r="N15" s="199"/>
      <c r="O15" s="203"/>
      <c r="P15" s="203"/>
      <c r="Q15" s="199"/>
      <c r="R15" s="199"/>
      <c r="S15" s="199"/>
      <c r="T15" s="199"/>
      <c r="U15" s="199"/>
      <c r="V15" s="199"/>
      <c r="W15" s="199"/>
      <c r="X15" s="199"/>
      <c r="Y15" s="199"/>
      <c r="Z15" s="199"/>
    </row>
    <row r="16" ht="15.75" customHeight="1">
      <c r="A16" s="199"/>
      <c r="B16" s="206"/>
      <c r="C16" s="207" t="s">
        <v>150</v>
      </c>
      <c r="D16" s="208"/>
      <c r="E16" s="208"/>
      <c r="F16" s="208"/>
      <c r="G16" s="208"/>
      <c r="H16" s="208"/>
      <c r="I16" s="208"/>
      <c r="J16" s="209"/>
      <c r="K16" s="199"/>
      <c r="L16" s="199"/>
      <c r="M16" s="199"/>
      <c r="N16" s="199"/>
      <c r="O16" s="203"/>
      <c r="P16" s="203"/>
      <c r="Q16" s="199"/>
      <c r="R16" s="199"/>
      <c r="S16" s="199"/>
      <c r="T16" s="199"/>
      <c r="U16" s="199"/>
      <c r="V16" s="199"/>
      <c r="W16" s="199"/>
      <c r="X16" s="199"/>
      <c r="Y16" s="199"/>
      <c r="Z16" s="199"/>
    </row>
    <row r="17" ht="15.75" customHeight="1">
      <c r="A17" s="199"/>
      <c r="B17" s="206" t="s">
        <v>147</v>
      </c>
      <c r="C17" s="207" t="s">
        <v>149</v>
      </c>
      <c r="D17" s="208"/>
      <c r="E17" s="208">
        <v>1.0</v>
      </c>
      <c r="F17" s="208">
        <f t="shared" ref="F17:F19" si="3">J17/1000</f>
        <v>40.0109</v>
      </c>
      <c r="G17" s="208"/>
      <c r="H17" s="208"/>
      <c r="I17" s="208">
        <f t="shared" ref="I17:I19" si="4">PRODUCT(E17:H17)</f>
        <v>40.0109</v>
      </c>
      <c r="J17" s="209">
        <v>40010.9</v>
      </c>
      <c r="K17" s="199"/>
      <c r="L17" s="199"/>
      <c r="M17" s="199"/>
      <c r="N17" s="199"/>
      <c r="O17" s="203"/>
      <c r="P17" s="203"/>
      <c r="Q17" s="199"/>
      <c r="R17" s="199"/>
      <c r="S17" s="199"/>
      <c r="T17" s="199"/>
      <c r="U17" s="199"/>
      <c r="V17" s="199"/>
      <c r="W17" s="199"/>
      <c r="X17" s="199"/>
      <c r="Y17" s="199"/>
      <c r="Z17" s="199"/>
    </row>
    <row r="18" ht="15.75" customHeight="1">
      <c r="A18" s="199"/>
      <c r="B18" s="206" t="s">
        <v>151</v>
      </c>
      <c r="C18" s="207" t="s">
        <v>152</v>
      </c>
      <c r="D18" s="208"/>
      <c r="E18" s="208">
        <v>1.0</v>
      </c>
      <c r="F18" s="208">
        <f t="shared" si="3"/>
        <v>22.815</v>
      </c>
      <c r="G18" s="208"/>
      <c r="H18" s="208"/>
      <c r="I18" s="208">
        <f t="shared" si="4"/>
        <v>22.815</v>
      </c>
      <c r="J18" s="209">
        <v>22815.0</v>
      </c>
      <c r="K18" s="199"/>
      <c r="L18" s="199"/>
      <c r="M18" s="199"/>
      <c r="N18" s="199"/>
      <c r="O18" s="203"/>
      <c r="P18" s="203"/>
      <c r="Q18" s="199"/>
      <c r="R18" s="199"/>
      <c r="S18" s="199"/>
      <c r="T18" s="199"/>
      <c r="U18" s="199"/>
      <c r="V18" s="199"/>
      <c r="W18" s="199"/>
      <c r="X18" s="199"/>
      <c r="Y18" s="199"/>
      <c r="Z18" s="199"/>
    </row>
    <row r="19" ht="15.75" customHeight="1">
      <c r="A19" s="199"/>
      <c r="B19" s="206" t="s">
        <v>153</v>
      </c>
      <c r="C19" s="207" t="s">
        <v>152</v>
      </c>
      <c r="D19" s="208"/>
      <c r="E19" s="208">
        <v>1.0</v>
      </c>
      <c r="F19" s="208">
        <f t="shared" si="3"/>
        <v>15.8189</v>
      </c>
      <c r="G19" s="208"/>
      <c r="H19" s="208"/>
      <c r="I19" s="208">
        <f t="shared" si="4"/>
        <v>15.8189</v>
      </c>
      <c r="J19" s="209">
        <v>15818.9</v>
      </c>
      <c r="K19" s="199"/>
      <c r="L19" s="199"/>
      <c r="M19" s="199"/>
      <c r="N19" s="199"/>
      <c r="O19" s="203"/>
      <c r="P19" s="203"/>
      <c r="Q19" s="199"/>
      <c r="R19" s="199"/>
      <c r="S19" s="199"/>
      <c r="T19" s="199"/>
      <c r="U19" s="199"/>
      <c r="V19" s="199"/>
      <c r="W19" s="199"/>
      <c r="X19" s="199"/>
      <c r="Y19" s="199"/>
      <c r="Z19" s="199"/>
    </row>
    <row r="20" ht="15.75" customHeight="1">
      <c r="A20" s="193"/>
      <c r="B20" s="194"/>
      <c r="C20" s="195" t="s">
        <v>154</v>
      </c>
      <c r="D20" s="196"/>
      <c r="E20" s="196"/>
      <c r="F20" s="196"/>
      <c r="G20" s="196"/>
      <c r="H20" s="196"/>
      <c r="I20" s="196">
        <f>SUM(I9:I19)</f>
        <v>307.4677</v>
      </c>
      <c r="J20" s="197" t="s">
        <v>145</v>
      </c>
      <c r="K20" s="193"/>
      <c r="L20" s="193">
        <f>312.47/0.6</f>
        <v>520.7833333</v>
      </c>
      <c r="M20" s="199"/>
      <c r="N20" s="193"/>
      <c r="O20" s="198"/>
      <c r="P20" s="198"/>
      <c r="Q20" s="193"/>
      <c r="R20" s="193"/>
      <c r="S20" s="193"/>
      <c r="T20" s="193"/>
      <c r="U20" s="193"/>
      <c r="V20" s="193"/>
      <c r="W20" s="193"/>
      <c r="X20" s="193"/>
      <c r="Y20" s="193"/>
      <c r="Z20" s="193"/>
    </row>
    <row r="21" ht="15.75" customHeight="1">
      <c r="A21" s="185"/>
      <c r="B21" s="210"/>
      <c r="C21" s="211"/>
      <c r="D21" s="212"/>
      <c r="E21" s="212"/>
      <c r="F21" s="212"/>
      <c r="G21" s="212"/>
      <c r="H21" s="212"/>
      <c r="I21" s="212"/>
      <c r="J21" s="213"/>
      <c r="K21" s="185"/>
      <c r="L21" s="185"/>
      <c r="M21" s="199"/>
      <c r="N21" s="185"/>
      <c r="O21" s="185"/>
      <c r="P21" s="185"/>
      <c r="Q21" s="185"/>
      <c r="R21" s="185"/>
      <c r="S21" s="185"/>
      <c r="T21" s="185"/>
      <c r="U21" s="185"/>
      <c r="V21" s="185"/>
      <c r="W21" s="185"/>
      <c r="X21" s="185"/>
      <c r="Y21" s="185"/>
      <c r="Z21" s="185"/>
    </row>
    <row r="22" ht="15.75" customHeight="1">
      <c r="A22" s="185"/>
      <c r="B22" s="194" t="s">
        <v>138</v>
      </c>
      <c r="C22" s="195" t="s">
        <v>64</v>
      </c>
      <c r="D22" s="196" t="s">
        <v>139</v>
      </c>
      <c r="E22" s="196" t="s">
        <v>120</v>
      </c>
      <c r="F22" s="196" t="s">
        <v>140</v>
      </c>
      <c r="G22" s="196" t="s">
        <v>36</v>
      </c>
      <c r="H22" s="196" t="s">
        <v>141</v>
      </c>
      <c r="I22" s="196" t="s">
        <v>142</v>
      </c>
      <c r="J22" s="197" t="s">
        <v>69</v>
      </c>
      <c r="K22" s="185"/>
      <c r="L22" s="185"/>
      <c r="M22" s="199"/>
      <c r="N22" s="185"/>
      <c r="O22" s="185"/>
      <c r="P22" s="185"/>
      <c r="Q22" s="185"/>
      <c r="R22" s="185"/>
      <c r="S22" s="185"/>
      <c r="T22" s="185"/>
      <c r="U22" s="185"/>
      <c r="V22" s="185"/>
      <c r="W22" s="185"/>
      <c r="X22" s="185"/>
      <c r="Y22" s="185"/>
      <c r="Z22" s="185"/>
    </row>
    <row r="23" ht="15.75" customHeight="1">
      <c r="A23" s="185"/>
      <c r="B23" s="200"/>
      <c r="C23" s="201"/>
      <c r="D23" s="184"/>
      <c r="E23" s="184"/>
      <c r="F23" s="184"/>
      <c r="G23" s="184"/>
      <c r="H23" s="184"/>
      <c r="I23" s="184"/>
      <c r="J23" s="202"/>
      <c r="K23" s="185"/>
      <c r="L23" s="185"/>
      <c r="M23" s="199"/>
      <c r="N23" s="185"/>
      <c r="O23" s="185"/>
      <c r="P23" s="185"/>
      <c r="Q23" s="185"/>
      <c r="R23" s="185"/>
      <c r="S23" s="185"/>
      <c r="T23" s="185"/>
      <c r="U23" s="185"/>
      <c r="V23" s="185"/>
      <c r="W23" s="185"/>
      <c r="X23" s="185"/>
      <c r="Y23" s="185"/>
      <c r="Z23" s="185"/>
    </row>
    <row r="24" ht="15.75" customHeight="1">
      <c r="A24" s="185"/>
      <c r="B24" s="200" t="s">
        <v>155</v>
      </c>
      <c r="C24" s="204" t="s">
        <v>156</v>
      </c>
      <c r="D24" s="184" t="s">
        <v>157</v>
      </c>
      <c r="E24" s="184"/>
      <c r="F24" s="184"/>
      <c r="G24" s="184"/>
      <c r="H24" s="184"/>
      <c r="I24" s="184"/>
      <c r="J24" s="202"/>
      <c r="K24" s="185"/>
      <c r="L24" s="185"/>
      <c r="M24" s="185"/>
      <c r="N24" s="185"/>
      <c r="O24" s="185"/>
      <c r="P24" s="185"/>
      <c r="Q24" s="185"/>
      <c r="R24" s="185"/>
      <c r="S24" s="185"/>
      <c r="T24" s="185"/>
      <c r="U24" s="185"/>
      <c r="V24" s="185"/>
      <c r="W24" s="185"/>
      <c r="X24" s="185"/>
      <c r="Y24" s="185"/>
      <c r="Z24" s="185"/>
    </row>
    <row r="25" ht="15.75" customHeight="1">
      <c r="A25" s="185"/>
      <c r="B25" s="205"/>
      <c r="C25" s="201" t="s">
        <v>146</v>
      </c>
      <c r="D25" s="184"/>
      <c r="E25" s="184"/>
      <c r="F25" s="184"/>
      <c r="G25" s="184"/>
      <c r="H25" s="184"/>
      <c r="I25" s="184"/>
      <c r="J25" s="202"/>
      <c r="K25" s="185"/>
      <c r="L25" s="185"/>
      <c r="M25" s="185"/>
      <c r="N25" s="185"/>
      <c r="O25" s="185"/>
      <c r="P25" s="185"/>
      <c r="Q25" s="185"/>
      <c r="R25" s="185"/>
      <c r="S25" s="185"/>
      <c r="T25" s="185"/>
      <c r="U25" s="185"/>
      <c r="V25" s="185"/>
      <c r="W25" s="185"/>
      <c r="X25" s="185"/>
      <c r="Y25" s="185"/>
      <c r="Z25" s="185"/>
    </row>
    <row r="26" ht="15.75" customHeight="1">
      <c r="A26" s="185"/>
      <c r="B26" s="205" t="s">
        <v>147</v>
      </c>
      <c r="C26" s="201" t="s">
        <v>148</v>
      </c>
      <c r="D26" s="184"/>
      <c r="E26" s="184">
        <v>1.0</v>
      </c>
      <c r="F26" s="214">
        <f>J26/(1000*1000)</f>
        <v>99.9151398</v>
      </c>
      <c r="G26" s="58"/>
      <c r="H26" s="184"/>
      <c r="I26" s="184">
        <f>PRODUCT(E26:H26)</f>
        <v>99.9151398</v>
      </c>
      <c r="J26" s="202">
        <v>9.99151398E7</v>
      </c>
      <c r="K26" s="185"/>
      <c r="L26" s="185"/>
      <c r="M26" s="185"/>
      <c r="N26" s="185"/>
      <c r="O26" s="185"/>
      <c r="P26" s="185"/>
      <c r="Q26" s="185"/>
      <c r="R26" s="185"/>
      <c r="S26" s="185"/>
      <c r="T26" s="185"/>
      <c r="U26" s="185"/>
      <c r="V26" s="185"/>
      <c r="W26" s="185"/>
      <c r="X26" s="185"/>
      <c r="Y26" s="185"/>
      <c r="Z26" s="185"/>
    </row>
    <row r="27" ht="15.75" customHeight="1">
      <c r="A27" s="185"/>
      <c r="B27" s="205"/>
      <c r="C27" s="201"/>
      <c r="D27" s="184"/>
      <c r="E27" s="184"/>
      <c r="F27" s="184"/>
      <c r="G27" s="184"/>
      <c r="H27" s="184"/>
      <c r="I27" s="184"/>
      <c r="J27" s="202"/>
      <c r="K27" s="185"/>
      <c r="L27" s="185"/>
      <c r="M27" s="185"/>
      <c r="N27" s="185"/>
      <c r="O27" s="185"/>
      <c r="P27" s="185"/>
      <c r="Q27" s="185"/>
      <c r="R27" s="185"/>
      <c r="S27" s="185"/>
      <c r="T27" s="185"/>
      <c r="U27" s="185"/>
      <c r="V27" s="185"/>
      <c r="W27" s="185"/>
      <c r="X27" s="185"/>
      <c r="Y27" s="185"/>
      <c r="Z27" s="185"/>
    </row>
    <row r="28" ht="15.75" customHeight="1">
      <c r="A28" s="185"/>
      <c r="B28" s="205"/>
      <c r="C28" s="201"/>
      <c r="D28" s="184"/>
      <c r="E28" s="184"/>
      <c r="F28" s="184"/>
      <c r="G28" s="184"/>
      <c r="H28" s="184"/>
      <c r="I28" s="184"/>
      <c r="J28" s="202"/>
      <c r="K28" s="185"/>
      <c r="L28" s="185"/>
      <c r="M28" s="185"/>
      <c r="N28" s="185"/>
      <c r="O28" s="185"/>
      <c r="P28" s="185"/>
      <c r="Q28" s="185"/>
      <c r="R28" s="185"/>
      <c r="S28" s="185"/>
      <c r="T28" s="185"/>
      <c r="U28" s="185"/>
      <c r="V28" s="185"/>
      <c r="W28" s="185"/>
      <c r="X28" s="185"/>
      <c r="Y28" s="185"/>
      <c r="Z28" s="185"/>
    </row>
    <row r="29" ht="15.75" customHeight="1">
      <c r="A29" s="185"/>
      <c r="B29" s="194"/>
      <c r="C29" s="195" t="s">
        <v>154</v>
      </c>
      <c r="D29" s="196"/>
      <c r="E29" s="196"/>
      <c r="F29" s="196"/>
      <c r="G29" s="196"/>
      <c r="H29" s="196"/>
      <c r="I29" s="196">
        <f>SUM(I26:I27)</f>
        <v>99.9151398</v>
      </c>
      <c r="J29" s="197" t="s">
        <v>157</v>
      </c>
      <c r="K29" s="185"/>
      <c r="L29" s="185"/>
      <c r="M29" s="185"/>
      <c r="N29" s="185"/>
      <c r="O29" s="185"/>
      <c r="P29" s="185"/>
      <c r="Q29" s="185"/>
      <c r="R29" s="185"/>
      <c r="S29" s="185"/>
      <c r="T29" s="185"/>
      <c r="U29" s="185"/>
      <c r="V29" s="185"/>
      <c r="W29" s="185"/>
      <c r="X29" s="185"/>
      <c r="Y29" s="185"/>
      <c r="Z29" s="185"/>
    </row>
    <row r="30" ht="15.75" customHeight="1">
      <c r="A30" s="185"/>
      <c r="B30" s="210"/>
      <c r="C30" s="211"/>
      <c r="D30" s="212"/>
      <c r="E30" s="212"/>
      <c r="F30" s="212"/>
      <c r="G30" s="212"/>
      <c r="H30" s="212"/>
      <c r="I30" s="212"/>
      <c r="J30" s="213"/>
      <c r="K30" s="185"/>
      <c r="L30" s="185"/>
      <c r="M30" s="185"/>
      <c r="N30" s="185"/>
      <c r="O30" s="185"/>
      <c r="P30" s="185"/>
      <c r="Q30" s="185"/>
      <c r="R30" s="185"/>
      <c r="S30" s="185"/>
      <c r="T30" s="185"/>
      <c r="U30" s="185"/>
      <c r="V30" s="185"/>
      <c r="W30" s="185"/>
      <c r="X30" s="185"/>
      <c r="Y30" s="185"/>
      <c r="Z30" s="185"/>
    </row>
    <row r="31" ht="15.75" customHeight="1">
      <c r="A31" s="185"/>
      <c r="B31" s="194" t="s">
        <v>138</v>
      </c>
      <c r="C31" s="195" t="s">
        <v>64</v>
      </c>
      <c r="D31" s="196" t="s">
        <v>139</v>
      </c>
      <c r="E31" s="196" t="s">
        <v>120</v>
      </c>
      <c r="F31" s="196" t="s">
        <v>140</v>
      </c>
      <c r="G31" s="196" t="s">
        <v>36</v>
      </c>
      <c r="H31" s="196" t="s">
        <v>141</v>
      </c>
      <c r="I31" s="196" t="s">
        <v>142</v>
      </c>
      <c r="J31" s="197" t="s">
        <v>69</v>
      </c>
      <c r="K31" s="185"/>
      <c r="L31" s="185"/>
      <c r="M31" s="185"/>
      <c r="N31" s="185"/>
      <c r="O31" s="185"/>
      <c r="P31" s="185"/>
      <c r="Q31" s="185"/>
      <c r="R31" s="185"/>
      <c r="S31" s="185"/>
      <c r="T31" s="185"/>
      <c r="U31" s="185"/>
      <c r="V31" s="185"/>
      <c r="W31" s="185"/>
      <c r="X31" s="185"/>
      <c r="Y31" s="185"/>
      <c r="Z31" s="185"/>
    </row>
    <row r="32" ht="15.75" customHeight="1">
      <c r="A32" s="185"/>
      <c r="B32" s="200"/>
      <c r="C32" s="201"/>
      <c r="D32" s="184"/>
      <c r="E32" s="184"/>
      <c r="F32" s="184"/>
      <c r="G32" s="184"/>
      <c r="H32" s="184"/>
      <c r="I32" s="184"/>
      <c r="J32" s="202"/>
      <c r="K32" s="185"/>
      <c r="L32" s="185"/>
      <c r="M32" s="185"/>
      <c r="N32" s="185"/>
      <c r="O32" s="185"/>
      <c r="P32" s="185"/>
      <c r="Q32" s="185"/>
      <c r="R32" s="185"/>
      <c r="S32" s="185"/>
      <c r="T32" s="185"/>
      <c r="U32" s="185"/>
      <c r="V32" s="185"/>
      <c r="W32" s="185"/>
      <c r="X32" s="185"/>
      <c r="Y32" s="185"/>
      <c r="Z32" s="185"/>
    </row>
    <row r="33" ht="15.75" customHeight="1">
      <c r="A33" s="185"/>
      <c r="B33" s="200" t="s">
        <v>158</v>
      </c>
      <c r="C33" s="204" t="s">
        <v>159</v>
      </c>
      <c r="D33" s="184" t="s">
        <v>157</v>
      </c>
      <c r="E33" s="184"/>
      <c r="F33" s="184"/>
      <c r="G33" s="184"/>
      <c r="H33" s="184"/>
      <c r="I33" s="184"/>
      <c r="J33" s="202"/>
      <c r="K33" s="185"/>
      <c r="L33" s="185"/>
      <c r="M33" s="185"/>
      <c r="N33" s="185"/>
      <c r="O33" s="185"/>
      <c r="P33" s="185"/>
      <c r="Q33" s="185"/>
      <c r="R33" s="185"/>
      <c r="S33" s="185"/>
      <c r="T33" s="185"/>
      <c r="U33" s="185"/>
      <c r="V33" s="185"/>
      <c r="W33" s="185"/>
      <c r="X33" s="185"/>
      <c r="Y33" s="185"/>
      <c r="Z33" s="185"/>
    </row>
    <row r="34" ht="15.75" customHeight="1">
      <c r="A34" s="185"/>
      <c r="B34" s="205"/>
      <c r="C34" s="201" t="s">
        <v>146</v>
      </c>
      <c r="D34" s="184"/>
      <c r="E34" s="184"/>
      <c r="F34" s="184"/>
      <c r="G34" s="184"/>
      <c r="H34" s="184"/>
      <c r="I34" s="184"/>
      <c r="J34" s="202"/>
      <c r="K34" s="185"/>
      <c r="L34" s="185"/>
      <c r="M34" s="185"/>
      <c r="N34" s="185"/>
      <c r="O34" s="185"/>
      <c r="P34" s="185"/>
      <c r="Q34" s="185"/>
      <c r="R34" s="185"/>
      <c r="S34" s="185"/>
      <c r="T34" s="185"/>
      <c r="U34" s="185"/>
      <c r="V34" s="185"/>
      <c r="W34" s="185"/>
      <c r="X34" s="185"/>
      <c r="Y34" s="185"/>
      <c r="Z34" s="185"/>
    </row>
    <row r="35" ht="15.75" customHeight="1">
      <c r="A35" s="199"/>
      <c r="B35" s="205" t="s">
        <v>147</v>
      </c>
      <c r="C35" s="201" t="s">
        <v>160</v>
      </c>
      <c r="D35" s="184"/>
      <c r="E35" s="184">
        <v>1.0</v>
      </c>
      <c r="F35" s="214">
        <f>J35/(1000*1000)</f>
        <v>299.7644258</v>
      </c>
      <c r="G35" s="58"/>
      <c r="H35" s="215"/>
      <c r="I35" s="184">
        <f>PRODUCT(E35:H35)</f>
        <v>299.7644258</v>
      </c>
      <c r="J35" s="202">
        <v>2.997644258E8</v>
      </c>
      <c r="K35" s="199"/>
      <c r="L35" s="199"/>
      <c r="M35" s="199"/>
      <c r="N35" s="199"/>
      <c r="O35" s="203"/>
      <c r="P35" s="203"/>
      <c r="Q35" s="199"/>
      <c r="R35" s="199"/>
      <c r="S35" s="199"/>
      <c r="T35" s="199"/>
      <c r="U35" s="199"/>
      <c r="V35" s="199"/>
      <c r="W35" s="199"/>
      <c r="X35" s="199"/>
      <c r="Y35" s="199"/>
      <c r="Z35" s="199"/>
    </row>
    <row r="36" ht="15.75" customHeight="1">
      <c r="A36" s="199"/>
      <c r="B36" s="206"/>
      <c r="C36" s="207" t="s">
        <v>74</v>
      </c>
      <c r="D36" s="208"/>
      <c r="E36" s="208"/>
      <c r="F36" s="208"/>
      <c r="G36" s="208"/>
      <c r="H36" s="208"/>
      <c r="I36" s="208"/>
      <c r="J36" s="209"/>
      <c r="K36" s="199"/>
      <c r="L36" s="199"/>
      <c r="M36" s="199"/>
      <c r="N36" s="199"/>
      <c r="O36" s="203"/>
      <c r="P36" s="203"/>
      <c r="Q36" s="199"/>
      <c r="R36" s="199"/>
      <c r="S36" s="199"/>
      <c r="T36" s="199"/>
      <c r="U36" s="199"/>
      <c r="V36" s="199"/>
      <c r="W36" s="199"/>
      <c r="X36" s="199"/>
      <c r="Y36" s="199"/>
      <c r="Z36" s="199"/>
    </row>
    <row r="37" ht="15.75" customHeight="1">
      <c r="A37" s="199"/>
      <c r="B37" s="205"/>
      <c r="C37" s="207" t="s">
        <v>61</v>
      </c>
      <c r="D37" s="184"/>
      <c r="E37" s="184"/>
      <c r="F37" s="184"/>
      <c r="G37" s="184"/>
      <c r="H37" s="215"/>
      <c r="I37" s="184"/>
      <c r="J37" s="202"/>
      <c r="K37" s="216"/>
      <c r="L37" s="216"/>
      <c r="M37" s="216"/>
      <c r="N37" s="216"/>
      <c r="O37" s="216"/>
      <c r="P37" s="216"/>
      <c r="Q37" s="216"/>
      <c r="R37" s="216"/>
      <c r="S37" s="216"/>
      <c r="T37" s="216"/>
      <c r="U37" s="216"/>
      <c r="V37" s="216"/>
      <c r="W37" s="216"/>
      <c r="X37" s="216"/>
      <c r="Y37" s="216"/>
      <c r="Z37" s="199"/>
    </row>
    <row r="38" ht="15.75" customHeight="1">
      <c r="A38" s="217"/>
      <c r="B38" s="206" t="s">
        <v>147</v>
      </c>
      <c r="C38" s="207" t="s">
        <v>161</v>
      </c>
      <c r="D38" s="208"/>
      <c r="E38" s="208">
        <v>1.0</v>
      </c>
      <c r="F38" s="208">
        <v>160.0</v>
      </c>
      <c r="G38" s="208">
        <v>4.7</v>
      </c>
      <c r="H38" s="218"/>
      <c r="I38" s="208">
        <f t="shared" ref="I38:I64" si="5">PRODUCT(E38:H38)</f>
        <v>752</v>
      </c>
      <c r="J38" s="209"/>
      <c r="K38" s="219"/>
      <c r="L38" s="219"/>
      <c r="M38" s="219"/>
      <c r="N38" s="219"/>
      <c r="O38" s="219"/>
      <c r="P38" s="219"/>
      <c r="Q38" s="219"/>
      <c r="R38" s="219"/>
      <c r="S38" s="219"/>
      <c r="T38" s="219"/>
      <c r="U38" s="219"/>
      <c r="V38" s="219"/>
      <c r="W38" s="219"/>
      <c r="X38" s="219"/>
      <c r="Y38" s="219"/>
      <c r="Z38" s="217"/>
    </row>
    <row r="39" ht="15.75" customHeight="1">
      <c r="A39" s="217"/>
      <c r="B39" s="206" t="s">
        <v>151</v>
      </c>
      <c r="C39" s="207" t="s">
        <v>152</v>
      </c>
      <c r="D39" s="208"/>
      <c r="E39" s="208">
        <v>1.0</v>
      </c>
      <c r="F39" s="220">
        <f t="shared" ref="F39:F63" si="6">J39/1000000</f>
        <v>335.1468771</v>
      </c>
      <c r="G39" s="58"/>
      <c r="H39" s="218"/>
      <c r="I39" s="208">
        <f t="shared" si="5"/>
        <v>335.1468771</v>
      </c>
      <c r="J39" s="209">
        <v>3.351468771E8</v>
      </c>
      <c r="K39" s="219"/>
      <c r="L39" s="219"/>
      <c r="M39" s="219"/>
      <c r="N39" s="219"/>
      <c r="O39" s="219"/>
      <c r="P39" s="219"/>
      <c r="Q39" s="219"/>
      <c r="R39" s="219"/>
      <c r="S39" s="219"/>
      <c r="T39" s="219"/>
      <c r="U39" s="219"/>
      <c r="V39" s="219"/>
      <c r="W39" s="219"/>
      <c r="X39" s="219"/>
      <c r="Y39" s="219"/>
      <c r="Z39" s="217"/>
    </row>
    <row r="40" ht="15.75" customHeight="1">
      <c r="A40" s="217"/>
      <c r="B40" s="206"/>
      <c r="C40" s="207" t="s">
        <v>162</v>
      </c>
      <c r="D40" s="208"/>
      <c r="E40" s="208">
        <v>-1.0</v>
      </c>
      <c r="F40" s="220">
        <f t="shared" si="6"/>
        <v>8.0101319</v>
      </c>
      <c r="G40" s="58"/>
      <c r="H40" s="218"/>
      <c r="I40" s="208">
        <f t="shared" si="5"/>
        <v>-8.0101319</v>
      </c>
      <c r="J40" s="209">
        <v>8010131.9</v>
      </c>
      <c r="K40" s="219"/>
      <c r="L40" s="219"/>
      <c r="M40" s="219"/>
      <c r="N40" s="219"/>
      <c r="O40" s="219"/>
      <c r="P40" s="219"/>
      <c r="Q40" s="219"/>
      <c r="R40" s="219"/>
      <c r="S40" s="219"/>
      <c r="T40" s="219"/>
      <c r="U40" s="219"/>
      <c r="V40" s="219"/>
      <c r="W40" s="219"/>
      <c r="X40" s="219"/>
      <c r="Y40" s="219"/>
      <c r="Z40" s="217"/>
    </row>
    <row r="41" ht="15.75" customHeight="1">
      <c r="A41" s="217"/>
      <c r="B41" s="206"/>
      <c r="C41" s="207"/>
      <c r="D41" s="208"/>
      <c r="E41" s="208">
        <v>-1.0</v>
      </c>
      <c r="F41" s="220">
        <f t="shared" si="6"/>
        <v>1.205132</v>
      </c>
      <c r="G41" s="58"/>
      <c r="H41" s="218"/>
      <c r="I41" s="208">
        <f t="shared" si="5"/>
        <v>-1.205132</v>
      </c>
      <c r="J41" s="209">
        <v>1205132.0</v>
      </c>
      <c r="K41" s="219"/>
      <c r="L41" s="219"/>
      <c r="M41" s="219"/>
      <c r="N41" s="219"/>
      <c r="O41" s="219"/>
      <c r="P41" s="219"/>
      <c r="Q41" s="219"/>
      <c r="R41" s="219"/>
      <c r="S41" s="219"/>
      <c r="T41" s="219"/>
      <c r="U41" s="219"/>
      <c r="V41" s="219"/>
      <c r="W41" s="219"/>
      <c r="X41" s="219"/>
      <c r="Y41" s="219"/>
      <c r="Z41" s="217"/>
    </row>
    <row r="42" ht="15.75" customHeight="1">
      <c r="A42" s="217"/>
      <c r="B42" s="206"/>
      <c r="C42" s="207"/>
      <c r="D42" s="208"/>
      <c r="E42" s="208">
        <v>-1.0</v>
      </c>
      <c r="F42" s="220">
        <f t="shared" si="6"/>
        <v>0.8638683</v>
      </c>
      <c r="G42" s="58"/>
      <c r="H42" s="218"/>
      <c r="I42" s="208">
        <f t="shared" si="5"/>
        <v>-0.8638683</v>
      </c>
      <c r="J42" s="209">
        <v>863868.3</v>
      </c>
      <c r="K42" s="219"/>
      <c r="L42" s="219"/>
      <c r="M42" s="219"/>
      <c r="N42" s="219"/>
      <c r="O42" s="219"/>
      <c r="P42" s="219"/>
      <c r="Q42" s="219"/>
      <c r="R42" s="219"/>
      <c r="S42" s="219"/>
      <c r="T42" s="219"/>
      <c r="U42" s="219"/>
      <c r="V42" s="219"/>
      <c r="W42" s="219"/>
      <c r="X42" s="219"/>
      <c r="Y42" s="219"/>
      <c r="Z42" s="217"/>
    </row>
    <row r="43" ht="15.75" customHeight="1">
      <c r="A43" s="217"/>
      <c r="B43" s="206"/>
      <c r="C43" s="207"/>
      <c r="D43" s="208"/>
      <c r="E43" s="208">
        <v>-1.0</v>
      </c>
      <c r="F43" s="220">
        <f t="shared" si="6"/>
        <v>6.9738893</v>
      </c>
      <c r="G43" s="58"/>
      <c r="H43" s="218"/>
      <c r="I43" s="208">
        <f t="shared" si="5"/>
        <v>-6.9738893</v>
      </c>
      <c r="J43" s="209">
        <v>6973889.3</v>
      </c>
      <c r="K43" s="219"/>
      <c r="L43" s="219"/>
      <c r="M43" s="219"/>
      <c r="N43" s="219"/>
      <c r="O43" s="219"/>
      <c r="P43" s="219"/>
      <c r="Q43" s="219"/>
      <c r="R43" s="219"/>
      <c r="S43" s="219"/>
      <c r="T43" s="219"/>
      <c r="U43" s="219"/>
      <c r="V43" s="219"/>
      <c r="W43" s="219"/>
      <c r="X43" s="219"/>
      <c r="Y43" s="219"/>
      <c r="Z43" s="217"/>
    </row>
    <row r="44" ht="15.75" customHeight="1">
      <c r="A44" s="217"/>
      <c r="B44" s="206"/>
      <c r="C44" s="207"/>
      <c r="D44" s="208"/>
      <c r="E44" s="208">
        <v>-1.0</v>
      </c>
      <c r="F44" s="220">
        <f t="shared" si="6"/>
        <v>0.9008448</v>
      </c>
      <c r="G44" s="58"/>
      <c r="H44" s="218"/>
      <c r="I44" s="208">
        <f t="shared" si="5"/>
        <v>-0.9008448</v>
      </c>
      <c r="J44" s="209">
        <v>900844.8</v>
      </c>
      <c r="K44" s="219"/>
      <c r="L44" s="219"/>
      <c r="M44" s="219"/>
      <c r="N44" s="219"/>
      <c r="O44" s="219"/>
      <c r="P44" s="219"/>
      <c r="Q44" s="219"/>
      <c r="R44" s="219"/>
      <c r="S44" s="219"/>
      <c r="T44" s="219"/>
      <c r="U44" s="219"/>
      <c r="V44" s="219"/>
      <c r="W44" s="219"/>
      <c r="X44" s="219"/>
      <c r="Y44" s="219"/>
      <c r="Z44" s="217"/>
    </row>
    <row r="45" ht="15.75" customHeight="1">
      <c r="A45" s="217"/>
      <c r="B45" s="206"/>
      <c r="C45" s="207"/>
      <c r="D45" s="208"/>
      <c r="E45" s="208">
        <v>-1.0</v>
      </c>
      <c r="F45" s="220">
        <f t="shared" si="6"/>
        <v>4.4952174</v>
      </c>
      <c r="G45" s="58"/>
      <c r="H45" s="218"/>
      <c r="I45" s="208">
        <f t="shared" si="5"/>
        <v>-4.4952174</v>
      </c>
      <c r="J45" s="209">
        <v>4495217.4</v>
      </c>
      <c r="K45" s="219"/>
      <c r="L45" s="219"/>
      <c r="M45" s="219"/>
      <c r="N45" s="219"/>
      <c r="O45" s="219"/>
      <c r="P45" s="219"/>
      <c r="Q45" s="219"/>
      <c r="R45" s="219"/>
      <c r="S45" s="219"/>
      <c r="T45" s="219"/>
      <c r="U45" s="219"/>
      <c r="V45" s="219"/>
      <c r="W45" s="219"/>
      <c r="X45" s="219"/>
      <c r="Y45" s="219"/>
      <c r="Z45" s="217"/>
    </row>
    <row r="46" ht="15.75" customHeight="1">
      <c r="A46" s="217"/>
      <c r="B46" s="206"/>
      <c r="C46" s="207"/>
      <c r="D46" s="208"/>
      <c r="E46" s="208">
        <v>-1.0</v>
      </c>
      <c r="F46" s="220">
        <f t="shared" si="6"/>
        <v>3.2799896</v>
      </c>
      <c r="G46" s="58"/>
      <c r="H46" s="218"/>
      <c r="I46" s="208">
        <f t="shared" si="5"/>
        <v>-3.2799896</v>
      </c>
      <c r="J46" s="209">
        <v>3279989.6</v>
      </c>
      <c r="K46" s="219"/>
      <c r="L46" s="219"/>
      <c r="M46" s="219"/>
      <c r="N46" s="219"/>
      <c r="O46" s="219"/>
      <c r="P46" s="219"/>
      <c r="Q46" s="219"/>
      <c r="R46" s="219"/>
      <c r="S46" s="219"/>
      <c r="T46" s="219"/>
      <c r="U46" s="219"/>
      <c r="V46" s="219"/>
      <c r="W46" s="219"/>
      <c r="X46" s="219"/>
      <c r="Y46" s="219"/>
      <c r="Z46" s="217"/>
    </row>
    <row r="47" ht="15.75" customHeight="1">
      <c r="A47" s="217"/>
      <c r="B47" s="206"/>
      <c r="C47" s="207"/>
      <c r="D47" s="208"/>
      <c r="E47" s="208">
        <v>-1.0</v>
      </c>
      <c r="F47" s="220">
        <f t="shared" si="6"/>
        <v>5.8909573</v>
      </c>
      <c r="G47" s="58"/>
      <c r="H47" s="218"/>
      <c r="I47" s="208">
        <f t="shared" si="5"/>
        <v>-5.8909573</v>
      </c>
      <c r="J47" s="209">
        <v>5890957.3</v>
      </c>
      <c r="K47" s="219"/>
      <c r="L47" s="219"/>
      <c r="M47" s="219"/>
      <c r="N47" s="219"/>
      <c r="O47" s="219"/>
      <c r="P47" s="219"/>
      <c r="Q47" s="219"/>
      <c r="R47" s="219"/>
      <c r="S47" s="219"/>
      <c r="T47" s="219"/>
      <c r="U47" s="219"/>
      <c r="V47" s="219"/>
      <c r="W47" s="219"/>
      <c r="X47" s="219"/>
      <c r="Y47" s="219"/>
      <c r="Z47" s="217"/>
    </row>
    <row r="48" ht="15.75" customHeight="1">
      <c r="A48" s="217"/>
      <c r="B48" s="206"/>
      <c r="C48" s="207"/>
      <c r="D48" s="208"/>
      <c r="E48" s="208">
        <v>-1.0</v>
      </c>
      <c r="F48" s="220">
        <f t="shared" si="6"/>
        <v>7.5177032</v>
      </c>
      <c r="G48" s="58"/>
      <c r="H48" s="218"/>
      <c r="I48" s="208">
        <f t="shared" si="5"/>
        <v>-7.5177032</v>
      </c>
      <c r="J48" s="209">
        <v>7517703.2</v>
      </c>
      <c r="K48" s="219"/>
      <c r="L48" s="219"/>
      <c r="M48" s="219"/>
      <c r="N48" s="219"/>
      <c r="O48" s="219"/>
      <c r="P48" s="219"/>
      <c r="Q48" s="219"/>
      <c r="R48" s="219"/>
      <c r="S48" s="219"/>
      <c r="T48" s="219"/>
      <c r="U48" s="219"/>
      <c r="V48" s="219"/>
      <c r="W48" s="219"/>
      <c r="X48" s="219"/>
      <c r="Y48" s="219"/>
      <c r="Z48" s="217"/>
    </row>
    <row r="49" ht="15.75" customHeight="1">
      <c r="A49" s="217"/>
      <c r="B49" s="206"/>
      <c r="C49" s="207"/>
      <c r="D49" s="208"/>
      <c r="E49" s="208">
        <v>-1.0</v>
      </c>
      <c r="F49" s="220">
        <f t="shared" si="6"/>
        <v>4.6961416</v>
      </c>
      <c r="G49" s="58"/>
      <c r="H49" s="218"/>
      <c r="I49" s="208">
        <f t="shared" si="5"/>
        <v>-4.6961416</v>
      </c>
      <c r="J49" s="209">
        <v>4696141.6</v>
      </c>
      <c r="K49" s="219"/>
      <c r="L49" s="219"/>
      <c r="M49" s="219"/>
      <c r="N49" s="219"/>
      <c r="O49" s="219"/>
      <c r="P49" s="219"/>
      <c r="Q49" s="219"/>
      <c r="R49" s="219"/>
      <c r="S49" s="219"/>
      <c r="T49" s="219"/>
      <c r="U49" s="219"/>
      <c r="V49" s="219"/>
      <c r="W49" s="219"/>
      <c r="X49" s="219"/>
      <c r="Y49" s="219"/>
      <c r="Z49" s="217"/>
    </row>
    <row r="50" ht="15.75" customHeight="1">
      <c r="A50" s="217"/>
      <c r="B50" s="206"/>
      <c r="C50" s="207"/>
      <c r="D50" s="208"/>
      <c r="E50" s="208">
        <v>-1.0</v>
      </c>
      <c r="F50" s="220">
        <f t="shared" si="6"/>
        <v>2.3182744</v>
      </c>
      <c r="G50" s="58"/>
      <c r="H50" s="218"/>
      <c r="I50" s="208">
        <f t="shared" si="5"/>
        <v>-2.3182744</v>
      </c>
      <c r="J50" s="209">
        <v>2318274.4</v>
      </c>
      <c r="K50" s="219"/>
      <c r="L50" s="219"/>
      <c r="M50" s="219"/>
      <c r="N50" s="219"/>
      <c r="O50" s="219"/>
      <c r="P50" s="219"/>
      <c r="Q50" s="219"/>
      <c r="R50" s="219"/>
      <c r="S50" s="219"/>
      <c r="T50" s="219"/>
      <c r="U50" s="219"/>
      <c r="V50" s="219"/>
      <c r="W50" s="219"/>
      <c r="X50" s="219"/>
      <c r="Y50" s="219"/>
      <c r="Z50" s="217"/>
    </row>
    <row r="51" ht="15.75" customHeight="1">
      <c r="A51" s="217"/>
      <c r="B51" s="206"/>
      <c r="C51" s="207"/>
      <c r="D51" s="208"/>
      <c r="E51" s="208">
        <v>-1.0</v>
      </c>
      <c r="F51" s="220">
        <f t="shared" si="6"/>
        <v>4.489566</v>
      </c>
      <c r="G51" s="58"/>
      <c r="H51" s="218"/>
      <c r="I51" s="208">
        <f t="shared" si="5"/>
        <v>-4.489566</v>
      </c>
      <c r="J51" s="209">
        <v>4489566.0</v>
      </c>
      <c r="K51" s="219"/>
      <c r="L51" s="219"/>
      <c r="M51" s="219"/>
      <c r="N51" s="219"/>
      <c r="O51" s="219"/>
      <c r="P51" s="219"/>
      <c r="Q51" s="219"/>
      <c r="R51" s="219"/>
      <c r="S51" s="219"/>
      <c r="T51" s="219"/>
      <c r="U51" s="219"/>
      <c r="V51" s="219"/>
      <c r="W51" s="219"/>
      <c r="X51" s="219"/>
      <c r="Y51" s="219"/>
      <c r="Z51" s="217"/>
    </row>
    <row r="52" ht="15.75" customHeight="1">
      <c r="A52" s="217"/>
      <c r="B52" s="206"/>
      <c r="C52" s="207"/>
      <c r="D52" s="208"/>
      <c r="E52" s="208">
        <v>-1.0</v>
      </c>
      <c r="F52" s="220">
        <f t="shared" si="6"/>
        <v>2.5483965</v>
      </c>
      <c r="G52" s="58"/>
      <c r="H52" s="218"/>
      <c r="I52" s="208">
        <f t="shared" si="5"/>
        <v>-2.5483965</v>
      </c>
      <c r="J52" s="209">
        <v>2548396.5</v>
      </c>
      <c r="K52" s="219"/>
      <c r="L52" s="219"/>
      <c r="M52" s="219"/>
      <c r="N52" s="219"/>
      <c r="O52" s="219"/>
      <c r="P52" s="219"/>
      <c r="Q52" s="219"/>
      <c r="R52" s="219"/>
      <c r="S52" s="219"/>
      <c r="T52" s="219"/>
      <c r="U52" s="219"/>
      <c r="V52" s="219"/>
      <c r="W52" s="219"/>
      <c r="X52" s="219"/>
      <c r="Y52" s="219"/>
      <c r="Z52" s="217"/>
    </row>
    <row r="53" ht="15.75" customHeight="1">
      <c r="A53" s="217"/>
      <c r="B53" s="206" t="s">
        <v>153</v>
      </c>
      <c r="C53" s="207" t="s">
        <v>152</v>
      </c>
      <c r="D53" s="208"/>
      <c r="E53" s="208">
        <v>1.0</v>
      </c>
      <c r="F53" s="220">
        <f t="shared" si="6"/>
        <v>273.1110834</v>
      </c>
      <c r="G53" s="58"/>
      <c r="H53" s="218"/>
      <c r="I53" s="208">
        <f t="shared" si="5"/>
        <v>273.1110834</v>
      </c>
      <c r="J53" s="209">
        <v>2.731110834E8</v>
      </c>
      <c r="K53" s="219"/>
      <c r="L53" s="219"/>
      <c r="M53" s="219"/>
      <c r="N53" s="219"/>
      <c r="O53" s="219"/>
      <c r="P53" s="219"/>
      <c r="Q53" s="219"/>
      <c r="R53" s="219"/>
      <c r="S53" s="219"/>
      <c r="T53" s="219"/>
      <c r="U53" s="219"/>
      <c r="V53" s="219"/>
      <c r="W53" s="219"/>
      <c r="X53" s="219"/>
      <c r="Y53" s="219"/>
      <c r="Z53" s="217"/>
    </row>
    <row r="54" ht="15.75" customHeight="1">
      <c r="A54" s="217"/>
      <c r="B54" s="206"/>
      <c r="C54" s="207" t="s">
        <v>163</v>
      </c>
      <c r="D54" s="208"/>
      <c r="E54" s="208">
        <v>-1.0</v>
      </c>
      <c r="F54" s="220">
        <f t="shared" si="6"/>
        <v>5.8686933</v>
      </c>
      <c r="G54" s="58"/>
      <c r="H54" s="218"/>
      <c r="I54" s="208">
        <f t="shared" si="5"/>
        <v>-5.8686933</v>
      </c>
      <c r="J54" s="209">
        <v>5868693.3</v>
      </c>
      <c r="K54" s="219"/>
      <c r="L54" s="219"/>
      <c r="M54" s="219"/>
      <c r="N54" s="219"/>
      <c r="O54" s="219"/>
      <c r="P54" s="219"/>
      <c r="Q54" s="219"/>
      <c r="R54" s="219"/>
      <c r="S54" s="219"/>
      <c r="T54" s="219"/>
      <c r="U54" s="219"/>
      <c r="V54" s="219"/>
      <c r="W54" s="219"/>
      <c r="X54" s="219"/>
      <c r="Y54" s="219"/>
      <c r="Z54" s="217"/>
    </row>
    <row r="55" ht="15.75" customHeight="1">
      <c r="A55" s="217"/>
      <c r="B55" s="206"/>
      <c r="C55" s="207"/>
      <c r="D55" s="208"/>
      <c r="E55" s="208">
        <v>-1.0</v>
      </c>
      <c r="F55" s="220">
        <f t="shared" si="6"/>
        <v>6.7479404</v>
      </c>
      <c r="G55" s="58"/>
      <c r="H55" s="218"/>
      <c r="I55" s="208">
        <f t="shared" si="5"/>
        <v>-6.7479404</v>
      </c>
      <c r="J55" s="209">
        <v>6747940.4</v>
      </c>
      <c r="K55" s="219"/>
      <c r="L55" s="219"/>
      <c r="M55" s="219"/>
      <c r="N55" s="219"/>
      <c r="O55" s="219"/>
      <c r="P55" s="219"/>
      <c r="Q55" s="219"/>
      <c r="R55" s="219"/>
      <c r="S55" s="219"/>
      <c r="T55" s="219"/>
      <c r="U55" s="219"/>
      <c r="V55" s="219"/>
      <c r="W55" s="219"/>
      <c r="X55" s="219"/>
      <c r="Y55" s="219"/>
      <c r="Z55" s="217"/>
    </row>
    <row r="56" ht="15.75" customHeight="1">
      <c r="A56" s="217"/>
      <c r="B56" s="206"/>
      <c r="C56" s="207"/>
      <c r="D56" s="208"/>
      <c r="E56" s="208">
        <v>-1.0</v>
      </c>
      <c r="F56" s="220">
        <f t="shared" si="6"/>
        <v>3.4570348</v>
      </c>
      <c r="G56" s="58"/>
      <c r="H56" s="218"/>
      <c r="I56" s="208">
        <f t="shared" si="5"/>
        <v>-3.4570348</v>
      </c>
      <c r="J56" s="209">
        <v>3457034.8</v>
      </c>
      <c r="K56" s="219"/>
      <c r="L56" s="219"/>
      <c r="M56" s="219"/>
      <c r="N56" s="219"/>
      <c r="O56" s="219"/>
      <c r="P56" s="219"/>
      <c r="Q56" s="219"/>
      <c r="R56" s="219"/>
      <c r="S56" s="219"/>
      <c r="T56" s="219"/>
      <c r="U56" s="219"/>
      <c r="V56" s="219"/>
      <c r="W56" s="219"/>
      <c r="X56" s="219"/>
      <c r="Y56" s="219"/>
      <c r="Z56" s="217"/>
    </row>
    <row r="57" ht="15.75" customHeight="1">
      <c r="A57" s="217"/>
      <c r="B57" s="206"/>
      <c r="C57" s="207"/>
      <c r="D57" s="208"/>
      <c r="E57" s="208">
        <v>-1.0</v>
      </c>
      <c r="F57" s="220">
        <f t="shared" si="6"/>
        <v>2.3659961</v>
      </c>
      <c r="G57" s="58"/>
      <c r="H57" s="218"/>
      <c r="I57" s="208">
        <f t="shared" si="5"/>
        <v>-2.3659961</v>
      </c>
      <c r="J57" s="209">
        <v>2365996.1</v>
      </c>
      <c r="K57" s="219"/>
      <c r="L57" s="219"/>
      <c r="M57" s="219"/>
      <c r="N57" s="219"/>
      <c r="O57" s="219"/>
      <c r="P57" s="219"/>
      <c r="Q57" s="219"/>
      <c r="R57" s="219"/>
      <c r="S57" s="219"/>
      <c r="T57" s="219"/>
      <c r="U57" s="219"/>
      <c r="V57" s="219"/>
      <c r="W57" s="219"/>
      <c r="X57" s="219"/>
      <c r="Y57" s="219"/>
      <c r="Z57" s="217"/>
    </row>
    <row r="58" ht="15.75" customHeight="1">
      <c r="A58" s="217"/>
      <c r="B58" s="206"/>
      <c r="C58" s="207"/>
      <c r="D58" s="208"/>
      <c r="E58" s="208">
        <v>-1.0</v>
      </c>
      <c r="F58" s="220">
        <f t="shared" si="6"/>
        <v>5.4873775</v>
      </c>
      <c r="G58" s="58"/>
      <c r="H58" s="218"/>
      <c r="I58" s="208">
        <f t="shared" si="5"/>
        <v>-5.4873775</v>
      </c>
      <c r="J58" s="209">
        <v>5487377.5</v>
      </c>
      <c r="K58" s="219"/>
      <c r="L58" s="219"/>
      <c r="M58" s="219"/>
      <c r="N58" s="219"/>
      <c r="O58" s="219"/>
      <c r="P58" s="219"/>
      <c r="Q58" s="219"/>
      <c r="R58" s="219"/>
      <c r="S58" s="219"/>
      <c r="T58" s="219"/>
      <c r="U58" s="219"/>
      <c r="V58" s="219"/>
      <c r="W58" s="219"/>
      <c r="X58" s="219"/>
      <c r="Y58" s="219"/>
      <c r="Z58" s="217"/>
    </row>
    <row r="59" ht="15.75" customHeight="1">
      <c r="A59" s="217"/>
      <c r="B59" s="206"/>
      <c r="C59" s="207"/>
      <c r="D59" s="208"/>
      <c r="E59" s="208">
        <v>-1.0</v>
      </c>
      <c r="F59" s="220">
        <f t="shared" si="6"/>
        <v>6.6297141</v>
      </c>
      <c r="G59" s="58"/>
      <c r="H59" s="218"/>
      <c r="I59" s="208">
        <f t="shared" si="5"/>
        <v>-6.6297141</v>
      </c>
      <c r="J59" s="209">
        <v>6629714.1</v>
      </c>
      <c r="K59" s="219"/>
      <c r="L59" s="219"/>
      <c r="M59" s="219"/>
      <c r="N59" s="219"/>
      <c r="O59" s="219"/>
      <c r="P59" s="219"/>
      <c r="Q59" s="219"/>
      <c r="R59" s="219"/>
      <c r="S59" s="219"/>
      <c r="T59" s="219"/>
      <c r="U59" s="219"/>
      <c r="V59" s="219"/>
      <c r="W59" s="219"/>
      <c r="X59" s="219"/>
      <c r="Y59" s="219"/>
      <c r="Z59" s="217"/>
    </row>
    <row r="60" ht="15.75" customHeight="1">
      <c r="A60" s="217"/>
      <c r="B60" s="206"/>
      <c r="C60" s="207"/>
      <c r="D60" s="208"/>
      <c r="E60" s="208">
        <v>-1.0</v>
      </c>
      <c r="F60" s="220">
        <f t="shared" si="6"/>
        <v>2.8848351</v>
      </c>
      <c r="G60" s="58"/>
      <c r="H60" s="218"/>
      <c r="I60" s="208">
        <f t="shared" si="5"/>
        <v>-2.8848351</v>
      </c>
      <c r="J60" s="209">
        <v>2884835.1</v>
      </c>
      <c r="K60" s="219"/>
      <c r="L60" s="219"/>
      <c r="M60" s="219"/>
      <c r="N60" s="219"/>
      <c r="O60" s="219"/>
      <c r="P60" s="219"/>
      <c r="Q60" s="219"/>
      <c r="R60" s="219"/>
      <c r="S60" s="219"/>
      <c r="T60" s="219"/>
      <c r="U60" s="219"/>
      <c r="V60" s="219"/>
      <c r="W60" s="219"/>
      <c r="X60" s="219"/>
      <c r="Y60" s="219"/>
      <c r="Z60" s="217"/>
    </row>
    <row r="61" ht="15.75" customHeight="1">
      <c r="A61" s="217"/>
      <c r="B61" s="206"/>
      <c r="C61" s="207"/>
      <c r="D61" s="208"/>
      <c r="E61" s="208">
        <v>-1.0</v>
      </c>
      <c r="F61" s="220">
        <f t="shared" si="6"/>
        <v>3.6483575</v>
      </c>
      <c r="G61" s="58"/>
      <c r="H61" s="218"/>
      <c r="I61" s="208">
        <f t="shared" si="5"/>
        <v>-3.6483575</v>
      </c>
      <c r="J61" s="209">
        <v>3648357.5</v>
      </c>
      <c r="K61" s="219"/>
      <c r="L61" s="219"/>
      <c r="M61" s="219"/>
      <c r="N61" s="219"/>
      <c r="O61" s="219"/>
      <c r="P61" s="219"/>
      <c r="Q61" s="219"/>
      <c r="R61" s="219"/>
      <c r="S61" s="219"/>
      <c r="T61" s="219"/>
      <c r="U61" s="219"/>
      <c r="V61" s="219"/>
      <c r="W61" s="219"/>
      <c r="X61" s="219"/>
      <c r="Y61" s="219"/>
      <c r="Z61" s="217"/>
    </row>
    <row r="62" ht="15.75" customHeight="1">
      <c r="A62" s="217"/>
      <c r="B62" s="206"/>
      <c r="C62" s="207"/>
      <c r="D62" s="208"/>
      <c r="E62" s="208">
        <v>-1.0</v>
      </c>
      <c r="F62" s="220">
        <f t="shared" si="6"/>
        <v>0.6774118</v>
      </c>
      <c r="G62" s="58"/>
      <c r="H62" s="218"/>
      <c r="I62" s="208">
        <f t="shared" si="5"/>
        <v>-0.6774118</v>
      </c>
      <c r="J62" s="209">
        <v>677411.8</v>
      </c>
      <c r="K62" s="219"/>
      <c r="L62" s="219"/>
      <c r="M62" s="219"/>
      <c r="N62" s="219"/>
      <c r="O62" s="219"/>
      <c r="P62" s="219"/>
      <c r="Q62" s="219"/>
      <c r="R62" s="219"/>
      <c r="S62" s="219"/>
      <c r="T62" s="219"/>
      <c r="U62" s="219"/>
      <c r="V62" s="219"/>
      <c r="W62" s="219"/>
      <c r="X62" s="219"/>
      <c r="Y62" s="219"/>
      <c r="Z62" s="217"/>
    </row>
    <row r="63" ht="15.75" customHeight="1">
      <c r="A63" s="217"/>
      <c r="B63" s="206" t="s">
        <v>164</v>
      </c>
      <c r="C63" s="207" t="s">
        <v>165</v>
      </c>
      <c r="D63" s="208"/>
      <c r="E63" s="208">
        <v>1.0</v>
      </c>
      <c r="F63" s="220">
        <f t="shared" si="6"/>
        <v>215.1643612</v>
      </c>
      <c r="G63" s="58"/>
      <c r="H63" s="218"/>
      <c r="I63" s="208">
        <f t="shared" si="5"/>
        <v>215.1643612</v>
      </c>
      <c r="J63" s="209">
        <v>2.151643612E8</v>
      </c>
      <c r="K63" s="219"/>
      <c r="L63" s="219"/>
      <c r="M63" s="219"/>
      <c r="N63" s="219"/>
      <c r="O63" s="219"/>
      <c r="P63" s="219"/>
      <c r="Q63" s="219"/>
      <c r="R63" s="219"/>
      <c r="S63" s="219"/>
      <c r="T63" s="219"/>
      <c r="U63" s="219"/>
      <c r="V63" s="219"/>
      <c r="W63" s="219"/>
      <c r="X63" s="219"/>
      <c r="Y63" s="219"/>
      <c r="Z63" s="217"/>
    </row>
    <row r="64" ht="15.75" customHeight="1">
      <c r="A64" s="199"/>
      <c r="B64" s="206" t="s">
        <v>147</v>
      </c>
      <c r="C64" s="207" t="s">
        <v>149</v>
      </c>
      <c r="D64" s="208"/>
      <c r="E64" s="208">
        <v>1.0</v>
      </c>
      <c r="F64" s="208">
        <v>160.0</v>
      </c>
      <c r="G64" s="208">
        <v>4.7</v>
      </c>
      <c r="H64" s="218"/>
      <c r="I64" s="208">
        <f t="shared" si="5"/>
        <v>752</v>
      </c>
      <c r="J64" s="209"/>
      <c r="K64" s="199"/>
      <c r="L64" s="199"/>
      <c r="M64" s="199"/>
      <c r="N64" s="199"/>
      <c r="O64" s="203"/>
      <c r="P64" s="203"/>
      <c r="Q64" s="199"/>
      <c r="R64" s="199"/>
      <c r="S64" s="199"/>
      <c r="T64" s="199"/>
      <c r="U64" s="199"/>
      <c r="V64" s="199"/>
      <c r="W64" s="199"/>
      <c r="X64" s="199"/>
      <c r="Y64" s="199"/>
      <c r="Z64" s="199"/>
    </row>
    <row r="65" ht="15.75" customHeight="1">
      <c r="A65" s="185"/>
      <c r="B65" s="194"/>
      <c r="C65" s="195" t="s">
        <v>154</v>
      </c>
      <c r="D65" s="196"/>
      <c r="E65" s="196"/>
      <c r="F65" s="196"/>
      <c r="G65" s="196"/>
      <c r="H65" s="196"/>
      <c r="I65" s="196">
        <f>SUM(I35:I64)</f>
        <v>2536.229275</v>
      </c>
      <c r="J65" s="197" t="s">
        <v>157</v>
      </c>
      <c r="K65" s="185"/>
      <c r="L65" s="185"/>
      <c r="M65" s="185"/>
      <c r="N65" s="185"/>
      <c r="O65" s="185"/>
      <c r="P65" s="185"/>
      <c r="Q65" s="185"/>
      <c r="R65" s="185"/>
      <c r="S65" s="185"/>
      <c r="T65" s="185"/>
      <c r="U65" s="185"/>
      <c r="V65" s="185"/>
      <c r="W65" s="185"/>
      <c r="X65" s="185"/>
      <c r="Y65" s="185"/>
      <c r="Z65" s="185"/>
    </row>
    <row r="66" ht="15.75" customHeight="1">
      <c r="A66" s="185"/>
      <c r="B66" s="221" t="str">
        <f>[2]ABSTRACT!B13</f>
        <v>#ERROR!</v>
      </c>
      <c r="C66" s="222" t="str">
        <f>[2]ABSTRACT!C13</f>
        <v>#ERROR!</v>
      </c>
      <c r="D66" s="212"/>
      <c r="E66" s="212"/>
      <c r="F66" s="212"/>
      <c r="G66" s="212"/>
      <c r="H66" s="212"/>
      <c r="I66" s="212"/>
      <c r="J66" s="213"/>
      <c r="K66" s="185"/>
      <c r="L66" s="185"/>
      <c r="M66" s="185"/>
      <c r="N66" s="185"/>
      <c r="O66" s="185"/>
      <c r="P66" s="185"/>
      <c r="Q66" s="185"/>
      <c r="R66" s="185"/>
      <c r="S66" s="185"/>
      <c r="T66" s="185"/>
      <c r="U66" s="185"/>
      <c r="V66" s="185"/>
      <c r="W66" s="185"/>
      <c r="X66" s="185"/>
      <c r="Y66" s="185"/>
      <c r="Z66" s="185"/>
    </row>
    <row r="67" ht="15.75" customHeight="1">
      <c r="A67" s="185"/>
      <c r="B67" s="205"/>
      <c r="C67" s="201" t="s">
        <v>61</v>
      </c>
      <c r="D67" s="184"/>
      <c r="E67" s="184"/>
      <c r="F67" s="184"/>
      <c r="G67" s="184"/>
      <c r="H67" s="184"/>
      <c r="I67" s="184"/>
      <c r="J67" s="202"/>
      <c r="K67" s="185"/>
      <c r="L67" s="185"/>
      <c r="M67" s="185"/>
      <c r="N67" s="185"/>
      <c r="O67" s="185"/>
      <c r="P67" s="185"/>
      <c r="Q67" s="185"/>
      <c r="R67" s="185"/>
      <c r="S67" s="185"/>
      <c r="T67" s="185"/>
      <c r="U67" s="185"/>
      <c r="V67" s="185"/>
      <c r="W67" s="185"/>
      <c r="X67" s="185"/>
      <c r="Y67" s="185"/>
      <c r="Z67" s="185"/>
    </row>
    <row r="68" ht="15.75" customHeight="1">
      <c r="A68" s="185"/>
      <c r="B68" s="205"/>
      <c r="C68" s="201" t="s">
        <v>166</v>
      </c>
      <c r="D68" s="184"/>
      <c r="E68" s="184">
        <v>8.0</v>
      </c>
      <c r="F68" s="223">
        <v>4.7</v>
      </c>
      <c r="G68" s="223"/>
      <c r="H68" s="215"/>
      <c r="I68" s="184">
        <f t="shared" ref="I68:I71" si="7">PRODUCT(E68:H68)</f>
        <v>37.6</v>
      </c>
      <c r="J68" s="202"/>
      <c r="K68" s="185"/>
      <c r="L68" s="185"/>
      <c r="M68" s="185"/>
      <c r="N68" s="185"/>
      <c r="O68" s="185"/>
      <c r="P68" s="185"/>
      <c r="Q68" s="185"/>
      <c r="R68" s="185"/>
      <c r="S68" s="185"/>
      <c r="T68" s="185"/>
      <c r="U68" s="185"/>
      <c r="V68" s="185"/>
      <c r="W68" s="185"/>
      <c r="X68" s="185"/>
      <c r="Y68" s="185"/>
      <c r="Z68" s="185"/>
    </row>
    <row r="69" ht="15.75" customHeight="1">
      <c r="A69" s="185"/>
      <c r="B69" s="205"/>
      <c r="C69" s="201" t="s">
        <v>167</v>
      </c>
      <c r="D69" s="184"/>
      <c r="E69" s="184">
        <v>2.0</v>
      </c>
      <c r="F69" s="223">
        <v>6.0</v>
      </c>
      <c r="G69" s="223"/>
      <c r="H69" s="215"/>
      <c r="I69" s="184">
        <f t="shared" si="7"/>
        <v>12</v>
      </c>
      <c r="J69" s="202"/>
      <c r="K69" s="185"/>
      <c r="L69" s="185"/>
      <c r="M69" s="185"/>
      <c r="N69" s="185"/>
      <c r="O69" s="185"/>
      <c r="P69" s="185"/>
      <c r="Q69" s="185"/>
      <c r="R69" s="185"/>
      <c r="S69" s="185"/>
      <c r="T69" s="185"/>
      <c r="U69" s="185"/>
      <c r="V69" s="185"/>
      <c r="W69" s="185"/>
      <c r="X69" s="185"/>
      <c r="Y69" s="185"/>
      <c r="Z69" s="185"/>
    </row>
    <row r="70" ht="15.75" customHeight="1">
      <c r="A70" s="185"/>
      <c r="B70" s="205"/>
      <c r="C70" s="201"/>
      <c r="D70" s="184"/>
      <c r="E70" s="184">
        <v>1.0</v>
      </c>
      <c r="F70" s="223">
        <v>4.7</v>
      </c>
      <c r="G70" s="223"/>
      <c r="H70" s="215"/>
      <c r="I70" s="184">
        <f t="shared" si="7"/>
        <v>4.7</v>
      </c>
      <c r="J70" s="202"/>
      <c r="K70" s="185"/>
      <c r="L70" s="185"/>
      <c r="M70" s="185"/>
      <c r="N70" s="185"/>
      <c r="O70" s="185"/>
      <c r="P70" s="185"/>
      <c r="Q70" s="185"/>
      <c r="R70" s="185"/>
      <c r="S70" s="185"/>
      <c r="T70" s="185"/>
      <c r="U70" s="185"/>
      <c r="V70" s="185"/>
      <c r="W70" s="185"/>
      <c r="X70" s="185"/>
      <c r="Y70" s="185"/>
      <c r="Z70" s="185"/>
    </row>
    <row r="71" ht="15.75" customHeight="1">
      <c r="A71" s="185"/>
      <c r="B71" s="205"/>
      <c r="C71" s="201" t="s">
        <v>168</v>
      </c>
      <c r="D71" s="184"/>
      <c r="E71" s="184">
        <v>1.0</v>
      </c>
      <c r="F71" s="223">
        <v>30.0</v>
      </c>
      <c r="G71" s="223"/>
      <c r="H71" s="215"/>
      <c r="I71" s="184">
        <f t="shared" si="7"/>
        <v>30</v>
      </c>
      <c r="J71" s="202"/>
      <c r="K71" s="185"/>
      <c r="L71" s="185"/>
      <c r="M71" s="185"/>
      <c r="N71" s="185"/>
      <c r="O71" s="185"/>
      <c r="P71" s="185"/>
      <c r="Q71" s="185"/>
      <c r="R71" s="185"/>
      <c r="S71" s="185"/>
      <c r="T71" s="185"/>
      <c r="U71" s="185"/>
      <c r="V71" s="185"/>
      <c r="W71" s="185"/>
      <c r="X71" s="185"/>
      <c r="Y71" s="185"/>
      <c r="Z71" s="185"/>
    </row>
    <row r="72" ht="15.75" customHeight="1">
      <c r="A72" s="185"/>
      <c r="B72" s="224"/>
      <c r="C72" s="225" t="s">
        <v>154</v>
      </c>
      <c r="D72" s="226"/>
      <c r="E72" s="226"/>
      <c r="F72" s="226"/>
      <c r="G72" s="226"/>
      <c r="H72" s="226"/>
      <c r="I72" s="226">
        <f>SUM(I68:I71)</f>
        <v>84.3</v>
      </c>
      <c r="J72" s="227" t="s">
        <v>145</v>
      </c>
      <c r="K72" s="185"/>
      <c r="L72" s="185"/>
      <c r="M72" s="185"/>
      <c r="N72" s="185"/>
      <c r="O72" s="185"/>
      <c r="P72" s="185"/>
      <c r="Q72" s="185"/>
      <c r="R72" s="185"/>
      <c r="S72" s="185"/>
      <c r="T72" s="185"/>
      <c r="U72" s="185"/>
      <c r="V72" s="185"/>
      <c r="W72" s="185"/>
      <c r="X72" s="185"/>
      <c r="Y72" s="185"/>
      <c r="Z72" s="185"/>
    </row>
    <row r="73" ht="15.75" customHeight="1">
      <c r="A73" s="185"/>
      <c r="B73" s="185"/>
      <c r="C73" s="186"/>
      <c r="D73" s="185"/>
      <c r="E73" s="185"/>
      <c r="F73" s="185"/>
      <c r="G73" s="185"/>
      <c r="H73" s="185"/>
      <c r="I73" s="185"/>
      <c r="J73" s="185"/>
      <c r="K73" s="185"/>
      <c r="L73" s="185"/>
      <c r="M73" s="185"/>
      <c r="N73" s="185"/>
      <c r="O73" s="185"/>
      <c r="P73" s="185"/>
      <c r="Q73" s="185"/>
      <c r="R73" s="185"/>
      <c r="S73" s="185"/>
      <c r="T73" s="185"/>
      <c r="U73" s="185"/>
      <c r="V73" s="185"/>
      <c r="W73" s="185"/>
      <c r="X73" s="185"/>
      <c r="Y73" s="185"/>
      <c r="Z73" s="185"/>
    </row>
    <row r="74" ht="15.75" customHeight="1">
      <c r="A74" s="185"/>
      <c r="B74" s="185"/>
      <c r="C74" s="186"/>
      <c r="D74" s="185"/>
      <c r="E74" s="185"/>
      <c r="F74" s="185"/>
      <c r="G74" s="185"/>
      <c r="H74" s="185"/>
      <c r="I74" s="185"/>
      <c r="J74" s="185"/>
      <c r="K74" s="185"/>
      <c r="L74" s="185"/>
      <c r="M74" s="185"/>
      <c r="N74" s="185"/>
      <c r="O74" s="185"/>
      <c r="P74" s="185"/>
      <c r="Q74" s="185"/>
      <c r="R74" s="185"/>
      <c r="S74" s="185"/>
      <c r="T74" s="185"/>
      <c r="U74" s="185"/>
      <c r="V74" s="185"/>
      <c r="W74" s="185"/>
      <c r="X74" s="185"/>
      <c r="Y74" s="185"/>
      <c r="Z74" s="185"/>
    </row>
    <row r="75" ht="15.75" customHeight="1">
      <c r="A75" s="185"/>
      <c r="B75" s="185"/>
      <c r="C75" s="186"/>
      <c r="D75" s="185"/>
      <c r="E75" s="185"/>
      <c r="F75" s="185"/>
      <c r="G75" s="185"/>
      <c r="H75" s="185"/>
      <c r="I75" s="185"/>
      <c r="J75" s="185"/>
      <c r="K75" s="185"/>
      <c r="L75" s="185"/>
      <c r="M75" s="185"/>
      <c r="N75" s="185"/>
      <c r="O75" s="185"/>
      <c r="P75" s="185"/>
      <c r="Q75" s="185"/>
      <c r="R75" s="185"/>
      <c r="S75" s="185"/>
      <c r="T75" s="185"/>
      <c r="U75" s="185"/>
      <c r="V75" s="185"/>
      <c r="W75" s="185"/>
      <c r="X75" s="185"/>
      <c r="Y75" s="185"/>
      <c r="Z75" s="185"/>
    </row>
    <row r="76" ht="15.75" customHeight="1">
      <c r="A76" s="185"/>
      <c r="B76" s="185"/>
      <c r="C76" s="186"/>
      <c r="D76" s="185"/>
      <c r="E76" s="185"/>
      <c r="F76" s="185"/>
      <c r="G76" s="185"/>
      <c r="H76" s="185"/>
      <c r="I76" s="185"/>
      <c r="J76" s="185"/>
      <c r="K76" s="185"/>
      <c r="L76" s="185"/>
      <c r="M76" s="185"/>
      <c r="N76" s="185"/>
      <c r="O76" s="185"/>
      <c r="P76" s="185"/>
      <c r="Q76" s="185"/>
      <c r="R76" s="185"/>
      <c r="S76" s="185"/>
      <c r="T76" s="185"/>
      <c r="U76" s="185"/>
      <c r="V76" s="185"/>
      <c r="W76" s="185"/>
      <c r="X76" s="185"/>
      <c r="Y76" s="185"/>
      <c r="Z76" s="185"/>
    </row>
    <row r="77" ht="15.75" customHeight="1">
      <c r="A77" s="185"/>
      <c r="B77" s="185"/>
      <c r="C77" s="186"/>
      <c r="D77" s="185"/>
      <c r="E77" s="185"/>
      <c r="F77" s="185"/>
      <c r="G77" s="185"/>
      <c r="H77" s="185"/>
      <c r="I77" s="185"/>
      <c r="J77" s="185"/>
      <c r="K77" s="185"/>
      <c r="L77" s="185"/>
      <c r="M77" s="185"/>
      <c r="N77" s="185"/>
      <c r="O77" s="185"/>
      <c r="P77" s="185"/>
      <c r="Q77" s="185"/>
      <c r="R77" s="185"/>
      <c r="S77" s="185"/>
      <c r="T77" s="185"/>
      <c r="U77" s="185"/>
      <c r="V77" s="185"/>
      <c r="W77" s="185"/>
      <c r="X77" s="185"/>
      <c r="Y77" s="185"/>
      <c r="Z77" s="185"/>
    </row>
    <row r="78" ht="15.75" customHeight="1">
      <c r="A78" s="185"/>
      <c r="B78" s="185"/>
      <c r="C78" s="186"/>
      <c r="D78" s="185"/>
      <c r="E78" s="185"/>
      <c r="F78" s="185"/>
      <c r="G78" s="185"/>
      <c r="H78" s="185"/>
      <c r="I78" s="185"/>
      <c r="J78" s="185"/>
      <c r="K78" s="185"/>
      <c r="L78" s="185"/>
      <c r="M78" s="185"/>
      <c r="N78" s="185"/>
      <c r="O78" s="185"/>
      <c r="P78" s="185"/>
      <c r="Q78" s="185"/>
      <c r="R78" s="185"/>
      <c r="S78" s="185"/>
      <c r="T78" s="185"/>
      <c r="U78" s="185"/>
      <c r="V78" s="185"/>
      <c r="W78" s="185"/>
      <c r="X78" s="185"/>
      <c r="Y78" s="185"/>
      <c r="Z78" s="185"/>
    </row>
    <row r="79" ht="15.75" customHeight="1">
      <c r="A79" s="185"/>
      <c r="B79" s="185"/>
      <c r="C79" s="186"/>
      <c r="D79" s="185"/>
      <c r="E79" s="185"/>
      <c r="F79" s="185"/>
      <c r="G79" s="185"/>
      <c r="H79" s="185"/>
      <c r="I79" s="185"/>
      <c r="J79" s="185"/>
      <c r="K79" s="185"/>
      <c r="L79" s="185"/>
      <c r="M79" s="185"/>
      <c r="N79" s="185"/>
      <c r="O79" s="185"/>
      <c r="P79" s="185"/>
      <c r="Q79" s="185"/>
      <c r="R79" s="185"/>
      <c r="S79" s="185"/>
      <c r="T79" s="185"/>
      <c r="U79" s="185"/>
      <c r="V79" s="185"/>
      <c r="W79" s="185"/>
      <c r="X79" s="185"/>
      <c r="Y79" s="185"/>
      <c r="Z79" s="185"/>
    </row>
    <row r="80" ht="15.75" customHeight="1">
      <c r="A80" s="185"/>
      <c r="B80" s="185"/>
      <c r="C80" s="186"/>
      <c r="D80" s="185"/>
      <c r="E80" s="185"/>
      <c r="F80" s="185"/>
      <c r="G80" s="185"/>
      <c r="H80" s="185"/>
      <c r="I80" s="185"/>
      <c r="J80" s="185"/>
      <c r="K80" s="185"/>
      <c r="L80" s="185"/>
      <c r="M80" s="185"/>
      <c r="N80" s="185"/>
      <c r="O80" s="185"/>
      <c r="P80" s="185"/>
      <c r="Q80" s="185"/>
      <c r="R80" s="185"/>
      <c r="S80" s="185"/>
      <c r="T80" s="185"/>
      <c r="U80" s="185"/>
      <c r="V80" s="185"/>
      <c r="W80" s="185"/>
      <c r="X80" s="185"/>
      <c r="Y80" s="185"/>
      <c r="Z80" s="185"/>
    </row>
    <row r="81" ht="15.75" customHeight="1">
      <c r="A81" s="185"/>
      <c r="B81" s="185"/>
      <c r="C81" s="186"/>
      <c r="D81" s="185"/>
      <c r="E81" s="185"/>
      <c r="F81" s="185"/>
      <c r="G81" s="185"/>
      <c r="H81" s="185"/>
      <c r="I81" s="185"/>
      <c r="J81" s="185"/>
      <c r="K81" s="185"/>
      <c r="L81" s="185"/>
      <c r="M81" s="185"/>
      <c r="N81" s="185"/>
      <c r="O81" s="185"/>
      <c r="P81" s="185"/>
      <c r="Q81" s="185"/>
      <c r="R81" s="185"/>
      <c r="S81" s="185"/>
      <c r="T81" s="185"/>
      <c r="U81" s="185"/>
      <c r="V81" s="185"/>
      <c r="W81" s="185"/>
      <c r="X81" s="185"/>
      <c r="Y81" s="185"/>
      <c r="Z81" s="185"/>
    </row>
    <row r="82" ht="15.75" customHeight="1">
      <c r="A82" s="185"/>
      <c r="B82" s="185"/>
      <c r="C82" s="186"/>
      <c r="D82" s="185"/>
      <c r="E82" s="185"/>
      <c r="F82" s="185"/>
      <c r="G82" s="185"/>
      <c r="H82" s="185"/>
      <c r="I82" s="185"/>
      <c r="J82" s="185"/>
      <c r="K82" s="185"/>
      <c r="L82" s="185"/>
      <c r="M82" s="185"/>
      <c r="N82" s="185"/>
      <c r="O82" s="185"/>
      <c r="P82" s="185"/>
      <c r="Q82" s="185"/>
      <c r="R82" s="185"/>
      <c r="S82" s="185"/>
      <c r="T82" s="185"/>
      <c r="U82" s="185"/>
      <c r="V82" s="185"/>
      <c r="W82" s="185"/>
      <c r="X82" s="185"/>
      <c r="Y82" s="185"/>
      <c r="Z82" s="185"/>
    </row>
    <row r="83" ht="15.75" customHeight="1">
      <c r="A83" s="185"/>
      <c r="B83" s="185"/>
      <c r="C83" s="186"/>
      <c r="D83" s="185"/>
      <c r="E83" s="185"/>
      <c r="F83" s="185"/>
      <c r="G83" s="185"/>
      <c r="H83" s="185"/>
      <c r="I83" s="185"/>
      <c r="J83" s="185"/>
      <c r="K83" s="185"/>
      <c r="L83" s="185"/>
      <c r="M83" s="185"/>
      <c r="N83" s="185"/>
      <c r="O83" s="185"/>
      <c r="P83" s="185"/>
      <c r="Q83" s="185"/>
      <c r="R83" s="185"/>
      <c r="S83" s="185"/>
      <c r="T83" s="185"/>
      <c r="U83" s="185"/>
      <c r="V83" s="185"/>
      <c r="W83" s="185"/>
      <c r="X83" s="185"/>
      <c r="Y83" s="185"/>
      <c r="Z83" s="185"/>
    </row>
    <row r="84" ht="15.75" customHeight="1">
      <c r="A84" s="185"/>
      <c r="B84" s="185"/>
      <c r="C84" s="186"/>
      <c r="D84" s="185"/>
      <c r="E84" s="185"/>
      <c r="F84" s="185"/>
      <c r="G84" s="185"/>
      <c r="H84" s="185"/>
      <c r="I84" s="185"/>
      <c r="J84" s="185"/>
      <c r="K84" s="185"/>
      <c r="L84" s="185"/>
      <c r="M84" s="185"/>
      <c r="N84" s="185"/>
      <c r="O84" s="185"/>
      <c r="P84" s="185"/>
      <c r="Q84" s="185"/>
      <c r="R84" s="185"/>
      <c r="S84" s="185"/>
      <c r="T84" s="185"/>
      <c r="U84" s="185"/>
      <c r="V84" s="185"/>
      <c r="W84" s="185"/>
      <c r="X84" s="185"/>
      <c r="Y84" s="185"/>
      <c r="Z84" s="185"/>
    </row>
    <row r="85" ht="15.75" customHeight="1">
      <c r="A85" s="185"/>
      <c r="B85" s="185"/>
      <c r="C85" s="186"/>
      <c r="D85" s="185"/>
      <c r="E85" s="185"/>
      <c r="F85" s="185"/>
      <c r="G85" s="185"/>
      <c r="H85" s="185"/>
      <c r="I85" s="185"/>
      <c r="J85" s="185"/>
      <c r="K85" s="185"/>
      <c r="L85" s="185"/>
      <c r="M85" s="185"/>
      <c r="N85" s="185"/>
      <c r="O85" s="185"/>
      <c r="P85" s="185"/>
      <c r="Q85" s="185"/>
      <c r="R85" s="185"/>
      <c r="S85" s="185"/>
      <c r="T85" s="185"/>
      <c r="U85" s="185"/>
      <c r="V85" s="185"/>
      <c r="W85" s="185"/>
      <c r="X85" s="185"/>
      <c r="Y85" s="185"/>
      <c r="Z85" s="185"/>
    </row>
    <row r="86" ht="15.75" customHeight="1">
      <c r="A86" s="185"/>
      <c r="B86" s="185"/>
      <c r="C86" s="186"/>
      <c r="D86" s="185"/>
      <c r="E86" s="185"/>
      <c r="F86" s="185"/>
      <c r="G86" s="185"/>
      <c r="H86" s="185"/>
      <c r="I86" s="185"/>
      <c r="J86" s="185"/>
      <c r="K86" s="185"/>
      <c r="L86" s="185"/>
      <c r="M86" s="185"/>
      <c r="N86" s="185"/>
      <c r="O86" s="185"/>
      <c r="P86" s="185"/>
      <c r="Q86" s="185"/>
      <c r="R86" s="185"/>
      <c r="S86" s="185"/>
      <c r="T86" s="185"/>
      <c r="U86" s="185"/>
      <c r="V86" s="185"/>
      <c r="W86" s="185"/>
      <c r="X86" s="185"/>
      <c r="Y86" s="185"/>
      <c r="Z86" s="185"/>
    </row>
    <row r="87" ht="15.75" customHeight="1">
      <c r="A87" s="185"/>
      <c r="B87" s="185"/>
      <c r="C87" s="186"/>
      <c r="D87" s="185"/>
      <c r="E87" s="185"/>
      <c r="F87" s="185"/>
      <c r="G87" s="185"/>
      <c r="H87" s="185"/>
      <c r="I87" s="185"/>
      <c r="J87" s="185"/>
      <c r="K87" s="185"/>
      <c r="L87" s="185"/>
      <c r="M87" s="185"/>
      <c r="N87" s="185"/>
      <c r="O87" s="185"/>
      <c r="P87" s="185"/>
      <c r="Q87" s="185"/>
      <c r="R87" s="185"/>
      <c r="S87" s="185"/>
      <c r="T87" s="185"/>
      <c r="U87" s="185"/>
      <c r="V87" s="185"/>
      <c r="W87" s="185"/>
      <c r="X87" s="185"/>
      <c r="Y87" s="185"/>
      <c r="Z87" s="185"/>
    </row>
    <row r="88" ht="15.75" customHeight="1">
      <c r="A88" s="185"/>
      <c r="B88" s="185"/>
      <c r="C88" s="186"/>
      <c r="D88" s="185"/>
      <c r="E88" s="185"/>
      <c r="F88" s="185"/>
      <c r="G88" s="185"/>
      <c r="H88" s="185"/>
      <c r="I88" s="185"/>
      <c r="J88" s="185"/>
      <c r="K88" s="185"/>
      <c r="L88" s="185"/>
      <c r="M88" s="185"/>
      <c r="N88" s="185"/>
      <c r="O88" s="185"/>
      <c r="P88" s="185"/>
      <c r="Q88" s="185"/>
      <c r="R88" s="185"/>
      <c r="S88" s="185"/>
      <c r="T88" s="185"/>
      <c r="U88" s="185"/>
      <c r="V88" s="185"/>
      <c r="W88" s="185"/>
      <c r="X88" s="185"/>
      <c r="Y88" s="185"/>
      <c r="Z88" s="185"/>
    </row>
    <row r="89" ht="15.75" customHeight="1">
      <c r="A89" s="185"/>
      <c r="B89" s="185"/>
      <c r="C89" s="186"/>
      <c r="D89" s="185"/>
      <c r="E89" s="185"/>
      <c r="F89" s="185"/>
      <c r="G89" s="185"/>
      <c r="H89" s="185"/>
      <c r="I89" s="185"/>
      <c r="J89" s="185"/>
      <c r="K89" s="185"/>
      <c r="L89" s="185"/>
      <c r="M89" s="185"/>
      <c r="N89" s="185"/>
      <c r="O89" s="185"/>
      <c r="P89" s="185"/>
      <c r="Q89" s="185"/>
      <c r="R89" s="185"/>
      <c r="S89" s="185"/>
      <c r="T89" s="185"/>
      <c r="U89" s="185"/>
      <c r="V89" s="185"/>
      <c r="W89" s="185"/>
      <c r="X89" s="185"/>
      <c r="Y89" s="185"/>
      <c r="Z89" s="185"/>
    </row>
    <row r="90" ht="15.75" customHeight="1">
      <c r="A90" s="185"/>
      <c r="B90" s="185"/>
      <c r="C90" s="186"/>
      <c r="D90" s="185"/>
      <c r="E90" s="185"/>
      <c r="F90" s="185"/>
      <c r="G90" s="185"/>
      <c r="H90" s="185"/>
      <c r="I90" s="185"/>
      <c r="J90" s="185"/>
      <c r="K90" s="185"/>
      <c r="L90" s="185"/>
      <c r="M90" s="185"/>
      <c r="N90" s="185"/>
      <c r="O90" s="185"/>
      <c r="P90" s="185"/>
      <c r="Q90" s="185"/>
      <c r="R90" s="185"/>
      <c r="S90" s="185"/>
      <c r="T90" s="185"/>
      <c r="U90" s="185"/>
      <c r="V90" s="185"/>
      <c r="W90" s="185"/>
      <c r="X90" s="185"/>
      <c r="Y90" s="185"/>
      <c r="Z90" s="185"/>
    </row>
    <row r="91" ht="15.75" customHeight="1">
      <c r="A91" s="185"/>
      <c r="B91" s="185"/>
      <c r="C91" s="186"/>
      <c r="D91" s="185"/>
      <c r="E91" s="185"/>
      <c r="F91" s="185"/>
      <c r="G91" s="185"/>
      <c r="H91" s="185"/>
      <c r="I91" s="185"/>
      <c r="J91" s="185"/>
      <c r="K91" s="185"/>
      <c r="L91" s="185"/>
      <c r="M91" s="185"/>
      <c r="N91" s="185"/>
      <c r="O91" s="185"/>
      <c r="P91" s="185"/>
      <c r="Q91" s="185"/>
      <c r="R91" s="185"/>
      <c r="S91" s="185"/>
      <c r="T91" s="185"/>
      <c r="U91" s="185"/>
      <c r="V91" s="185"/>
      <c r="W91" s="185"/>
      <c r="X91" s="185"/>
      <c r="Y91" s="185"/>
      <c r="Z91" s="185"/>
    </row>
    <row r="92" ht="15.75" customHeight="1">
      <c r="A92" s="185"/>
      <c r="B92" s="185"/>
      <c r="C92" s="186"/>
      <c r="D92" s="185"/>
      <c r="E92" s="185"/>
      <c r="F92" s="185"/>
      <c r="G92" s="185"/>
      <c r="H92" s="185"/>
      <c r="I92" s="185"/>
      <c r="J92" s="185"/>
      <c r="K92" s="185"/>
      <c r="L92" s="185"/>
      <c r="M92" s="185"/>
      <c r="N92" s="185"/>
      <c r="O92" s="185"/>
      <c r="P92" s="185"/>
      <c r="Q92" s="185"/>
      <c r="R92" s="185"/>
      <c r="S92" s="185"/>
      <c r="T92" s="185"/>
      <c r="U92" s="185"/>
      <c r="V92" s="185"/>
      <c r="W92" s="185"/>
      <c r="X92" s="185"/>
      <c r="Y92" s="185"/>
      <c r="Z92" s="185"/>
    </row>
    <row r="93" ht="15.75" customHeight="1">
      <c r="A93" s="185"/>
      <c r="B93" s="185"/>
      <c r="C93" s="186"/>
      <c r="D93" s="185"/>
      <c r="E93" s="185"/>
      <c r="F93" s="185"/>
      <c r="G93" s="185"/>
      <c r="H93" s="185"/>
      <c r="I93" s="185"/>
      <c r="J93" s="185"/>
      <c r="K93" s="185"/>
      <c r="L93" s="185"/>
      <c r="M93" s="185"/>
      <c r="N93" s="185"/>
      <c r="O93" s="185"/>
      <c r="P93" s="185"/>
      <c r="Q93" s="185"/>
      <c r="R93" s="185"/>
      <c r="S93" s="185"/>
      <c r="T93" s="185"/>
      <c r="U93" s="185"/>
      <c r="V93" s="185"/>
      <c r="W93" s="185"/>
      <c r="X93" s="185"/>
      <c r="Y93" s="185"/>
      <c r="Z93" s="185"/>
    </row>
    <row r="94" ht="15.75" customHeight="1">
      <c r="A94" s="185"/>
      <c r="B94" s="185"/>
      <c r="C94" s="186"/>
      <c r="D94" s="185"/>
      <c r="E94" s="185"/>
      <c r="F94" s="185"/>
      <c r="G94" s="185"/>
      <c r="H94" s="185"/>
      <c r="I94" s="185"/>
      <c r="J94" s="185"/>
      <c r="K94" s="185"/>
      <c r="L94" s="185"/>
      <c r="M94" s="185"/>
      <c r="N94" s="185"/>
      <c r="O94" s="185"/>
      <c r="P94" s="185"/>
      <c r="Q94" s="185"/>
      <c r="R94" s="185"/>
      <c r="S94" s="185"/>
      <c r="T94" s="185"/>
      <c r="U94" s="185"/>
      <c r="V94" s="185"/>
      <c r="W94" s="185"/>
      <c r="X94" s="185"/>
      <c r="Y94" s="185"/>
      <c r="Z94" s="185"/>
    </row>
    <row r="95" ht="15.75" customHeight="1">
      <c r="A95" s="185"/>
      <c r="B95" s="185"/>
      <c r="C95" s="186"/>
      <c r="D95" s="185"/>
      <c r="E95" s="185"/>
      <c r="F95" s="185"/>
      <c r="G95" s="185"/>
      <c r="H95" s="185"/>
      <c r="I95" s="185"/>
      <c r="J95" s="185"/>
      <c r="K95" s="185"/>
      <c r="L95" s="185"/>
      <c r="M95" s="185"/>
      <c r="N95" s="185"/>
      <c r="O95" s="185"/>
      <c r="P95" s="185"/>
      <c r="Q95" s="185"/>
      <c r="R95" s="185"/>
      <c r="S95" s="185"/>
      <c r="T95" s="185"/>
      <c r="U95" s="185"/>
      <c r="V95" s="185"/>
      <c r="W95" s="185"/>
      <c r="X95" s="185"/>
      <c r="Y95" s="185"/>
      <c r="Z95" s="185"/>
    </row>
    <row r="96" ht="15.75" customHeight="1">
      <c r="A96" s="185"/>
      <c r="B96" s="185"/>
      <c r="C96" s="186"/>
      <c r="D96" s="185"/>
      <c r="E96" s="185"/>
      <c r="F96" s="185"/>
      <c r="G96" s="185"/>
      <c r="H96" s="185"/>
      <c r="I96" s="185"/>
      <c r="J96" s="185"/>
      <c r="K96" s="185"/>
      <c r="L96" s="185"/>
      <c r="M96" s="185"/>
      <c r="N96" s="185"/>
      <c r="O96" s="185"/>
      <c r="P96" s="185"/>
      <c r="Q96" s="185"/>
      <c r="R96" s="185"/>
      <c r="S96" s="185"/>
      <c r="T96" s="185"/>
      <c r="U96" s="185"/>
      <c r="V96" s="185"/>
      <c r="W96" s="185"/>
      <c r="X96" s="185"/>
      <c r="Y96" s="185"/>
      <c r="Z96" s="185"/>
    </row>
    <row r="97" ht="15.75" customHeight="1">
      <c r="A97" s="185"/>
      <c r="B97" s="185"/>
      <c r="C97" s="186"/>
      <c r="D97" s="185"/>
      <c r="E97" s="185"/>
      <c r="F97" s="185"/>
      <c r="G97" s="185"/>
      <c r="H97" s="185"/>
      <c r="I97" s="185"/>
      <c r="J97" s="185"/>
      <c r="K97" s="185"/>
      <c r="L97" s="185"/>
      <c r="M97" s="185"/>
      <c r="N97" s="185"/>
      <c r="O97" s="185"/>
      <c r="P97" s="185"/>
      <c r="Q97" s="185"/>
      <c r="R97" s="185"/>
      <c r="S97" s="185"/>
      <c r="T97" s="185"/>
      <c r="U97" s="185"/>
      <c r="V97" s="185"/>
      <c r="W97" s="185"/>
      <c r="X97" s="185"/>
      <c r="Y97" s="185"/>
      <c r="Z97" s="185"/>
    </row>
    <row r="98" ht="15.75" customHeight="1">
      <c r="A98" s="185"/>
      <c r="B98" s="185"/>
      <c r="C98" s="186"/>
      <c r="D98" s="185"/>
      <c r="E98" s="185"/>
      <c r="F98" s="185"/>
      <c r="G98" s="185"/>
      <c r="H98" s="185"/>
      <c r="I98" s="185"/>
      <c r="J98" s="185"/>
      <c r="K98" s="185"/>
      <c r="L98" s="185"/>
      <c r="M98" s="185"/>
      <c r="N98" s="185"/>
      <c r="O98" s="185"/>
      <c r="P98" s="185"/>
      <c r="Q98" s="185"/>
      <c r="R98" s="185"/>
      <c r="S98" s="185"/>
      <c r="T98" s="185"/>
      <c r="U98" s="185"/>
      <c r="V98" s="185"/>
      <c r="W98" s="185"/>
      <c r="X98" s="185"/>
      <c r="Y98" s="185"/>
      <c r="Z98" s="185"/>
    </row>
    <row r="99" ht="15.75" customHeight="1">
      <c r="A99" s="185"/>
      <c r="B99" s="185"/>
      <c r="C99" s="186"/>
      <c r="D99" s="185"/>
      <c r="E99" s="185"/>
      <c r="F99" s="185"/>
      <c r="G99" s="185"/>
      <c r="H99" s="185"/>
      <c r="I99" s="185"/>
      <c r="J99" s="185"/>
      <c r="K99" s="185"/>
      <c r="L99" s="185"/>
      <c r="M99" s="185"/>
      <c r="N99" s="185"/>
      <c r="O99" s="185"/>
      <c r="P99" s="185"/>
      <c r="Q99" s="185"/>
      <c r="R99" s="185"/>
      <c r="S99" s="185"/>
      <c r="T99" s="185"/>
      <c r="U99" s="185"/>
      <c r="V99" s="185"/>
      <c r="W99" s="185"/>
      <c r="X99" s="185"/>
      <c r="Y99" s="185"/>
      <c r="Z99" s="185"/>
    </row>
    <row r="100" ht="15.75" customHeight="1">
      <c r="A100" s="185"/>
      <c r="B100" s="185"/>
      <c r="C100" s="186"/>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c r="Z100" s="185"/>
    </row>
    <row r="101" ht="15.75" customHeight="1">
      <c r="A101" s="185"/>
      <c r="B101" s="185"/>
      <c r="C101" s="186"/>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row>
    <row r="102" ht="15.75" customHeight="1">
      <c r="A102" s="185"/>
      <c r="B102" s="185"/>
      <c r="C102" s="186"/>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c r="Z102" s="185"/>
    </row>
    <row r="103" ht="15.75" customHeight="1">
      <c r="A103" s="185"/>
      <c r="B103" s="185"/>
      <c r="C103" s="186"/>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c r="Z103" s="185"/>
    </row>
    <row r="104" ht="15.75" customHeight="1">
      <c r="A104" s="185"/>
      <c r="B104" s="185"/>
      <c r="C104" s="186"/>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row>
    <row r="105" ht="15.75" customHeight="1">
      <c r="A105" s="185"/>
      <c r="B105" s="185"/>
      <c r="C105" s="186"/>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c r="Z105" s="185"/>
    </row>
    <row r="106" ht="15.75" customHeight="1">
      <c r="A106" s="185"/>
      <c r="B106" s="185"/>
      <c r="C106" s="186"/>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c r="Z106" s="185"/>
    </row>
    <row r="107" ht="15.75" customHeight="1">
      <c r="A107" s="185"/>
      <c r="B107" s="185"/>
      <c r="C107" s="186"/>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c r="Z107" s="185"/>
    </row>
    <row r="108" ht="15.75" customHeight="1">
      <c r="A108" s="185"/>
      <c r="B108" s="185"/>
      <c r="C108" s="186"/>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c r="Z108" s="185"/>
    </row>
    <row r="109" ht="15.75" customHeight="1">
      <c r="A109" s="185"/>
      <c r="B109" s="185"/>
      <c r="C109" s="186"/>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c r="Z109" s="185"/>
    </row>
    <row r="110" ht="15.75" customHeight="1">
      <c r="A110" s="185"/>
      <c r="B110" s="185"/>
      <c r="C110" s="186"/>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c r="Z110" s="185"/>
    </row>
    <row r="111" ht="15.75" customHeight="1">
      <c r="A111" s="185"/>
      <c r="B111" s="185"/>
      <c r="C111" s="186"/>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c r="Z111" s="185"/>
    </row>
    <row r="112" ht="15.75" customHeight="1">
      <c r="A112" s="185"/>
      <c r="B112" s="185"/>
      <c r="C112" s="186"/>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c r="Z112" s="185"/>
    </row>
    <row r="113" ht="15.75" customHeight="1">
      <c r="A113" s="185"/>
      <c r="B113" s="185"/>
      <c r="C113" s="186"/>
      <c r="D113" s="185"/>
      <c r="E113" s="185"/>
      <c r="F113" s="185"/>
      <c r="G113" s="185"/>
      <c r="H113" s="185"/>
      <c r="I113" s="185"/>
      <c r="J113" s="185"/>
      <c r="K113" s="185"/>
      <c r="L113" s="185"/>
      <c r="M113" s="185"/>
      <c r="N113" s="185"/>
      <c r="O113" s="185"/>
      <c r="P113" s="185"/>
      <c r="Q113" s="185"/>
      <c r="R113" s="185"/>
      <c r="S113" s="185"/>
      <c r="T113" s="185"/>
      <c r="U113" s="185"/>
      <c r="V113" s="185"/>
      <c r="W113" s="185"/>
      <c r="X113" s="185"/>
      <c r="Y113" s="185"/>
      <c r="Z113" s="185"/>
    </row>
    <row r="114" ht="15.75" customHeight="1">
      <c r="A114" s="185"/>
      <c r="B114" s="185"/>
      <c r="C114" s="186"/>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c r="Z114" s="185"/>
    </row>
    <row r="115" ht="15.75" customHeight="1">
      <c r="A115" s="185"/>
      <c r="B115" s="185"/>
      <c r="C115" s="186"/>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c r="Z115" s="185"/>
    </row>
    <row r="116" ht="15.75" customHeight="1">
      <c r="A116" s="185"/>
      <c r="B116" s="185"/>
      <c r="C116" s="186"/>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c r="Z116" s="185"/>
    </row>
    <row r="117" ht="15.75" customHeight="1">
      <c r="A117" s="185"/>
      <c r="B117" s="185"/>
      <c r="C117" s="186"/>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c r="Z117" s="185"/>
    </row>
    <row r="118" ht="15.75" customHeight="1">
      <c r="A118" s="185"/>
      <c r="B118" s="185"/>
      <c r="C118" s="186"/>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c r="Z118" s="185"/>
    </row>
    <row r="119" ht="15.75" customHeight="1">
      <c r="A119" s="185"/>
      <c r="B119" s="185"/>
      <c r="C119" s="186"/>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c r="Z119" s="185"/>
    </row>
    <row r="120" ht="15.75" customHeight="1">
      <c r="A120" s="185"/>
      <c r="B120" s="185"/>
      <c r="C120" s="186"/>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c r="Z120" s="185"/>
    </row>
    <row r="121" ht="15.75" customHeight="1">
      <c r="A121" s="185"/>
      <c r="B121" s="185"/>
      <c r="C121" s="186"/>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c r="Z121" s="185"/>
    </row>
    <row r="122" ht="15.75" customHeight="1">
      <c r="A122" s="185"/>
      <c r="B122" s="185"/>
      <c r="C122" s="186"/>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c r="Z122" s="185"/>
    </row>
    <row r="123" ht="15.75" customHeight="1">
      <c r="A123" s="185"/>
      <c r="B123" s="185"/>
      <c r="C123" s="186"/>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c r="Z123" s="185"/>
    </row>
    <row r="124" ht="15.75" customHeight="1">
      <c r="A124" s="185"/>
      <c r="B124" s="185"/>
      <c r="C124" s="186"/>
      <c r="D124" s="185"/>
      <c r="E124" s="185"/>
      <c r="F124" s="185"/>
      <c r="G124" s="185"/>
      <c r="H124" s="185"/>
      <c r="I124" s="185"/>
      <c r="J124" s="185"/>
      <c r="K124" s="185"/>
      <c r="L124" s="185"/>
      <c r="M124" s="185"/>
      <c r="N124" s="185"/>
      <c r="O124" s="185"/>
      <c r="P124" s="185"/>
      <c r="Q124" s="185"/>
      <c r="R124" s="185"/>
      <c r="S124" s="185"/>
      <c r="T124" s="185"/>
      <c r="U124" s="185"/>
      <c r="V124" s="185"/>
      <c r="W124" s="185"/>
      <c r="X124" s="185"/>
      <c r="Y124" s="185"/>
      <c r="Z124" s="185"/>
    </row>
    <row r="125" ht="15.75" customHeight="1">
      <c r="A125" s="185"/>
      <c r="B125" s="185"/>
      <c r="C125" s="186"/>
      <c r="D125" s="185"/>
      <c r="E125" s="185"/>
      <c r="F125" s="185"/>
      <c r="G125" s="185"/>
      <c r="H125" s="185"/>
      <c r="I125" s="185"/>
      <c r="J125" s="185"/>
      <c r="K125" s="185"/>
      <c r="L125" s="185"/>
      <c r="M125" s="185"/>
      <c r="N125" s="185"/>
      <c r="O125" s="185"/>
      <c r="P125" s="185"/>
      <c r="Q125" s="185"/>
      <c r="R125" s="185"/>
      <c r="S125" s="185"/>
      <c r="T125" s="185"/>
      <c r="U125" s="185"/>
      <c r="V125" s="185"/>
      <c r="W125" s="185"/>
      <c r="X125" s="185"/>
      <c r="Y125" s="185"/>
      <c r="Z125" s="185"/>
    </row>
    <row r="126" ht="15.75" customHeight="1">
      <c r="A126" s="185"/>
      <c r="B126" s="185"/>
      <c r="C126" s="186"/>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c r="Z126" s="185"/>
    </row>
    <row r="127" ht="15.75" customHeight="1">
      <c r="A127" s="185"/>
      <c r="B127" s="185"/>
      <c r="C127" s="186"/>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c r="Z127" s="185"/>
    </row>
    <row r="128" ht="15.75" customHeight="1">
      <c r="A128" s="185"/>
      <c r="B128" s="185"/>
      <c r="C128" s="186"/>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c r="Z128" s="185"/>
    </row>
    <row r="129" ht="15.75" customHeight="1">
      <c r="A129" s="185"/>
      <c r="B129" s="185"/>
      <c r="C129" s="186"/>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row>
    <row r="130" ht="15.75" customHeight="1">
      <c r="A130" s="185"/>
      <c r="B130" s="185"/>
      <c r="C130" s="186"/>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row>
    <row r="131" ht="15.75" customHeight="1">
      <c r="A131" s="185"/>
      <c r="B131" s="185"/>
      <c r="C131" s="186"/>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c r="Z131" s="185"/>
    </row>
    <row r="132" ht="15.75" customHeight="1">
      <c r="A132" s="185"/>
      <c r="B132" s="185"/>
      <c r="C132" s="186"/>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c r="Z132" s="185"/>
    </row>
    <row r="133" ht="15.75" customHeight="1">
      <c r="A133" s="185"/>
      <c r="B133" s="185"/>
      <c r="C133" s="186"/>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c r="Z133" s="185"/>
    </row>
    <row r="134" ht="15.75" customHeight="1">
      <c r="A134" s="185"/>
      <c r="B134" s="185"/>
      <c r="C134" s="186"/>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row>
    <row r="135" ht="15.75" customHeight="1">
      <c r="A135" s="185"/>
      <c r="B135" s="185"/>
      <c r="C135" s="186"/>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c r="Z135" s="185"/>
    </row>
    <row r="136" ht="15.75" customHeight="1">
      <c r="A136" s="185"/>
      <c r="B136" s="185"/>
      <c r="C136" s="186"/>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c r="Z136" s="185"/>
    </row>
    <row r="137" ht="15.75" customHeight="1">
      <c r="A137" s="185"/>
      <c r="B137" s="185"/>
      <c r="C137" s="186"/>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c r="Z137" s="185"/>
    </row>
    <row r="138" ht="15.75" customHeight="1">
      <c r="A138" s="185"/>
      <c r="B138" s="185"/>
      <c r="C138" s="186"/>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row>
    <row r="139" ht="15.75" customHeight="1">
      <c r="A139" s="185"/>
      <c r="B139" s="185"/>
      <c r="C139" s="186"/>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row>
    <row r="140" ht="15.75" customHeight="1">
      <c r="A140" s="185"/>
      <c r="B140" s="185"/>
      <c r="C140" s="186"/>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c r="Z140" s="185"/>
    </row>
    <row r="141" ht="15.75" customHeight="1">
      <c r="A141" s="185"/>
      <c r="B141" s="185"/>
      <c r="C141" s="186"/>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c r="Z141" s="185"/>
    </row>
    <row r="142" ht="15.75" customHeight="1">
      <c r="A142" s="185"/>
      <c r="B142" s="185"/>
      <c r="C142" s="186"/>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c r="Z142" s="185"/>
    </row>
    <row r="143" ht="15.75" customHeight="1">
      <c r="A143" s="185"/>
      <c r="B143" s="185"/>
      <c r="C143" s="186"/>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c r="Z143" s="185"/>
    </row>
    <row r="144" ht="15.75" customHeight="1">
      <c r="A144" s="185"/>
      <c r="B144" s="185"/>
      <c r="C144" s="186"/>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row>
    <row r="145" ht="15.75" customHeight="1">
      <c r="A145" s="185"/>
      <c r="B145" s="185"/>
      <c r="C145" s="186"/>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c r="Z145" s="185"/>
    </row>
    <row r="146" ht="15.75" customHeight="1">
      <c r="A146" s="185"/>
      <c r="B146" s="185"/>
      <c r="C146" s="186"/>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row>
    <row r="147" ht="15.75" customHeight="1">
      <c r="A147" s="185"/>
      <c r="B147" s="185"/>
      <c r="C147" s="186"/>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c r="Z147" s="185"/>
    </row>
    <row r="148" ht="15.75" customHeight="1">
      <c r="A148" s="185"/>
      <c r="B148" s="185"/>
      <c r="C148" s="186"/>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c r="Z148" s="185"/>
    </row>
    <row r="149" ht="15.75" customHeight="1">
      <c r="A149" s="185"/>
      <c r="B149" s="185"/>
      <c r="C149" s="186"/>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c r="Z149" s="185"/>
    </row>
    <row r="150" ht="15.75" customHeight="1">
      <c r="A150" s="185"/>
      <c r="B150" s="185"/>
      <c r="C150" s="186"/>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c r="Z150" s="185"/>
    </row>
    <row r="151" ht="15.75" customHeight="1">
      <c r="A151" s="185"/>
      <c r="B151" s="185"/>
      <c r="C151" s="186"/>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c r="Z151" s="185"/>
    </row>
    <row r="152" ht="15.75" customHeight="1">
      <c r="A152" s="185"/>
      <c r="B152" s="185"/>
      <c r="C152" s="186"/>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c r="Z152" s="185"/>
    </row>
    <row r="153" ht="15.75" customHeight="1">
      <c r="A153" s="185"/>
      <c r="B153" s="185"/>
      <c r="C153" s="186"/>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c r="Z153" s="185"/>
    </row>
    <row r="154" ht="15.75" customHeight="1">
      <c r="A154" s="185"/>
      <c r="B154" s="185"/>
      <c r="C154" s="186"/>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c r="Z154" s="185"/>
    </row>
    <row r="155" ht="15.75" customHeight="1">
      <c r="A155" s="185"/>
      <c r="B155" s="185"/>
      <c r="C155" s="186"/>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c r="Z155" s="185"/>
    </row>
    <row r="156" ht="15.75" customHeight="1">
      <c r="A156" s="185"/>
      <c r="B156" s="185"/>
      <c r="C156" s="186"/>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c r="Z156" s="185"/>
    </row>
    <row r="157" ht="15.75" customHeight="1">
      <c r="A157" s="185"/>
      <c r="B157" s="185"/>
      <c r="C157" s="186"/>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c r="Z157" s="185"/>
    </row>
    <row r="158" ht="15.75" customHeight="1">
      <c r="A158" s="185"/>
      <c r="B158" s="185"/>
      <c r="C158" s="186"/>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row>
    <row r="159" ht="15.75" customHeight="1">
      <c r="A159" s="185"/>
      <c r="B159" s="185"/>
      <c r="C159" s="186"/>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c r="Z159" s="185"/>
    </row>
    <row r="160" ht="15.75" customHeight="1">
      <c r="A160" s="185"/>
      <c r="B160" s="185"/>
      <c r="C160" s="186"/>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row>
    <row r="161" ht="15.75" customHeight="1">
      <c r="A161" s="185"/>
      <c r="B161" s="185"/>
      <c r="C161" s="186"/>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c r="Z161" s="185"/>
    </row>
    <row r="162" ht="15.75" customHeight="1">
      <c r="A162" s="185"/>
      <c r="B162" s="185"/>
      <c r="C162" s="186"/>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row>
    <row r="163" ht="15.75" customHeight="1">
      <c r="A163" s="185"/>
      <c r="B163" s="185"/>
      <c r="C163" s="186"/>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row>
    <row r="164" ht="15.75" customHeight="1">
      <c r="A164" s="185"/>
      <c r="B164" s="185"/>
      <c r="C164" s="186"/>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row>
    <row r="165" ht="15.75" customHeight="1">
      <c r="A165" s="185"/>
      <c r="B165" s="185"/>
      <c r="C165" s="186"/>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row>
    <row r="166" ht="15.75" customHeight="1">
      <c r="A166" s="185"/>
      <c r="B166" s="185"/>
      <c r="C166" s="186"/>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c r="Z166" s="185"/>
    </row>
    <row r="167" ht="15.75" customHeight="1">
      <c r="A167" s="185"/>
      <c r="B167" s="185"/>
      <c r="C167" s="186"/>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c r="Z167" s="185"/>
    </row>
    <row r="168" ht="15.75" customHeight="1">
      <c r="A168" s="185"/>
      <c r="B168" s="185"/>
      <c r="C168" s="186"/>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row>
    <row r="169" ht="15.75" customHeight="1">
      <c r="A169" s="185"/>
      <c r="B169" s="185"/>
      <c r="C169" s="186"/>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c r="Z169" s="185"/>
    </row>
    <row r="170" ht="15.75" customHeight="1">
      <c r="A170" s="185"/>
      <c r="B170" s="185"/>
      <c r="C170" s="186"/>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c r="Z170" s="185"/>
    </row>
    <row r="171" ht="15.75" customHeight="1">
      <c r="A171" s="185"/>
      <c r="B171" s="185"/>
      <c r="C171" s="186"/>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row>
    <row r="172" ht="15.75" customHeight="1">
      <c r="A172" s="185"/>
      <c r="B172" s="185"/>
      <c r="C172" s="186"/>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c r="Z172" s="185"/>
    </row>
    <row r="173" ht="15.75" customHeight="1">
      <c r="A173" s="185"/>
      <c r="B173" s="185"/>
      <c r="C173" s="186"/>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c r="Z173" s="185"/>
    </row>
    <row r="174" ht="15.75" customHeight="1">
      <c r="A174" s="185"/>
      <c r="B174" s="185"/>
      <c r="C174" s="186"/>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c r="Z174" s="185"/>
    </row>
    <row r="175" ht="15.75" customHeight="1">
      <c r="A175" s="185"/>
      <c r="B175" s="185"/>
      <c r="C175" s="186"/>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c r="Z175" s="185"/>
    </row>
    <row r="176" ht="15.75" customHeight="1">
      <c r="A176" s="185"/>
      <c r="B176" s="185"/>
      <c r="C176" s="186"/>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c r="Z176" s="185"/>
    </row>
    <row r="177" ht="15.75" customHeight="1">
      <c r="A177" s="185"/>
      <c r="B177" s="185"/>
      <c r="C177" s="186"/>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c r="Z177" s="185"/>
    </row>
    <row r="178" ht="15.75" customHeight="1">
      <c r="A178" s="185"/>
      <c r="B178" s="185"/>
      <c r="C178" s="186"/>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row>
    <row r="179" ht="15.75" customHeight="1">
      <c r="A179" s="185"/>
      <c r="B179" s="185"/>
      <c r="C179" s="186"/>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c r="Z179" s="185"/>
    </row>
    <row r="180" ht="15.75" customHeight="1">
      <c r="A180" s="185"/>
      <c r="B180" s="185"/>
      <c r="C180" s="186"/>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c r="Z180" s="185"/>
    </row>
    <row r="181" ht="15.75" customHeight="1">
      <c r="A181" s="185"/>
      <c r="B181" s="185"/>
      <c r="C181" s="186"/>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c r="Z181" s="185"/>
    </row>
    <row r="182" ht="15.75" customHeight="1">
      <c r="A182" s="185"/>
      <c r="B182" s="185"/>
      <c r="C182" s="186"/>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c r="Z182" s="185"/>
    </row>
    <row r="183" ht="15.75" customHeight="1">
      <c r="A183" s="185"/>
      <c r="B183" s="185"/>
      <c r="C183" s="186"/>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c r="Z183" s="185"/>
    </row>
    <row r="184" ht="15.75" customHeight="1">
      <c r="A184" s="185"/>
      <c r="B184" s="185"/>
      <c r="C184" s="186"/>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c r="Z184" s="185"/>
    </row>
    <row r="185" ht="15.75" customHeight="1">
      <c r="A185" s="185"/>
      <c r="B185" s="185"/>
      <c r="C185" s="186"/>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c r="Z185" s="185"/>
    </row>
    <row r="186" ht="15.75" customHeight="1">
      <c r="A186" s="185"/>
      <c r="B186" s="185"/>
      <c r="C186" s="186"/>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c r="Z186" s="185"/>
    </row>
    <row r="187" ht="15.75" customHeight="1">
      <c r="A187" s="185"/>
      <c r="B187" s="185"/>
      <c r="C187" s="186"/>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row>
    <row r="188" ht="15.75" customHeight="1">
      <c r="A188" s="185"/>
      <c r="B188" s="185"/>
      <c r="C188" s="186"/>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c r="Z188" s="185"/>
    </row>
    <row r="189" ht="15.75" customHeight="1">
      <c r="A189" s="185"/>
      <c r="B189" s="185"/>
      <c r="C189" s="186"/>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c r="Z189" s="185"/>
    </row>
    <row r="190" ht="15.75" customHeight="1">
      <c r="A190" s="185"/>
      <c r="B190" s="185"/>
      <c r="C190" s="186"/>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row>
    <row r="191" ht="15.75" customHeight="1">
      <c r="A191" s="185"/>
      <c r="B191" s="185"/>
      <c r="C191" s="186"/>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c r="Z191" s="185"/>
    </row>
    <row r="192" ht="15.75" customHeight="1">
      <c r="A192" s="185"/>
      <c r="B192" s="185"/>
      <c r="C192" s="186"/>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c r="Z192" s="185"/>
    </row>
    <row r="193" ht="15.75" customHeight="1">
      <c r="A193" s="185"/>
      <c r="B193" s="185"/>
      <c r="C193" s="186"/>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c r="Z193" s="185"/>
    </row>
    <row r="194" ht="15.75" customHeight="1">
      <c r="A194" s="185"/>
      <c r="B194" s="185"/>
      <c r="C194" s="186"/>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row>
    <row r="195" ht="15.75" customHeight="1">
      <c r="A195" s="185"/>
      <c r="B195" s="185"/>
      <c r="C195" s="186"/>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c r="Z195" s="185"/>
    </row>
    <row r="196" ht="15.75" customHeight="1">
      <c r="A196" s="185"/>
      <c r="B196" s="185"/>
      <c r="C196" s="186"/>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c r="Z196" s="185"/>
    </row>
    <row r="197" ht="15.75" customHeight="1">
      <c r="A197" s="185"/>
      <c r="B197" s="185"/>
      <c r="C197" s="186"/>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c r="Z197" s="185"/>
    </row>
    <row r="198" ht="15.75" customHeight="1">
      <c r="A198" s="185"/>
      <c r="B198" s="185"/>
      <c r="C198" s="186"/>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c r="Z198" s="185"/>
    </row>
    <row r="199" ht="15.75" customHeight="1">
      <c r="A199" s="185"/>
      <c r="B199" s="185"/>
      <c r="C199" s="186"/>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c r="Z199" s="185"/>
    </row>
    <row r="200" ht="15.75" customHeight="1">
      <c r="A200" s="185"/>
      <c r="B200" s="185"/>
      <c r="C200" s="186"/>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c r="Z200" s="185"/>
    </row>
    <row r="201" ht="15.75" customHeight="1">
      <c r="A201" s="185"/>
      <c r="B201" s="185"/>
      <c r="C201" s="186"/>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c r="Z201" s="185"/>
    </row>
    <row r="202" ht="15.75" customHeight="1">
      <c r="A202" s="185"/>
      <c r="B202" s="185"/>
      <c r="C202" s="186"/>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c r="Z202" s="185"/>
    </row>
    <row r="203" ht="15.75" customHeight="1">
      <c r="A203" s="185"/>
      <c r="B203" s="185"/>
      <c r="C203" s="186"/>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row>
    <row r="204" ht="15.75" customHeight="1">
      <c r="A204" s="185"/>
      <c r="B204" s="185"/>
      <c r="C204" s="186"/>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c r="Z204" s="185"/>
    </row>
    <row r="205" ht="15.75" customHeight="1">
      <c r="A205" s="185"/>
      <c r="B205" s="185"/>
      <c r="C205" s="186"/>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c r="Z205" s="185"/>
    </row>
    <row r="206" ht="15.75" customHeight="1">
      <c r="A206" s="185"/>
      <c r="B206" s="185"/>
      <c r="C206" s="186"/>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c r="Z206" s="185"/>
    </row>
    <row r="207" ht="15.75" customHeight="1">
      <c r="A207" s="185"/>
      <c r="B207" s="185"/>
      <c r="C207" s="186"/>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c r="Z207" s="185"/>
    </row>
    <row r="208" ht="15.75" customHeight="1">
      <c r="A208" s="185"/>
      <c r="B208" s="185"/>
      <c r="C208" s="186"/>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c r="Z208" s="185"/>
    </row>
    <row r="209" ht="15.75" customHeight="1">
      <c r="A209" s="185"/>
      <c r="B209" s="185"/>
      <c r="C209" s="186"/>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row>
    <row r="210" ht="15.75" customHeight="1">
      <c r="A210" s="185"/>
      <c r="B210" s="185"/>
      <c r="C210" s="186"/>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c r="Z210" s="185"/>
    </row>
    <row r="211" ht="15.75" customHeight="1">
      <c r="A211" s="185"/>
      <c r="B211" s="185"/>
      <c r="C211" s="186"/>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c r="Z211" s="185"/>
    </row>
    <row r="212" ht="15.75" customHeight="1">
      <c r="A212" s="185"/>
      <c r="B212" s="185"/>
      <c r="C212" s="186"/>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row>
    <row r="213" ht="15.75" customHeight="1">
      <c r="A213" s="185"/>
      <c r="B213" s="185"/>
      <c r="C213" s="186"/>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c r="Z213" s="185"/>
    </row>
    <row r="214" ht="15.75" customHeight="1">
      <c r="A214" s="185"/>
      <c r="B214" s="185"/>
      <c r="C214" s="186"/>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c r="Z214" s="185"/>
    </row>
    <row r="215" ht="15.75" customHeight="1">
      <c r="A215" s="185"/>
      <c r="B215" s="185"/>
      <c r="C215" s="186"/>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c r="Z215" s="185"/>
    </row>
    <row r="216" ht="15.75" customHeight="1">
      <c r="A216" s="185"/>
      <c r="B216" s="185"/>
      <c r="C216" s="186"/>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c r="Z216" s="185"/>
    </row>
    <row r="217" ht="15.75" customHeight="1">
      <c r="A217" s="185"/>
      <c r="B217" s="185"/>
      <c r="C217" s="186"/>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c r="Z217" s="185"/>
    </row>
    <row r="218" ht="15.75" customHeight="1">
      <c r="A218" s="185"/>
      <c r="B218" s="185"/>
      <c r="C218" s="186"/>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c r="Z218" s="185"/>
    </row>
    <row r="219" ht="15.75" customHeight="1">
      <c r="A219" s="185"/>
      <c r="B219" s="185"/>
      <c r="C219" s="186"/>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c r="Z219" s="185"/>
    </row>
    <row r="220" ht="15.75" customHeight="1">
      <c r="A220" s="185"/>
      <c r="B220" s="185"/>
      <c r="C220" s="186"/>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c r="Z220" s="185"/>
    </row>
    <row r="221" ht="15.75" customHeight="1">
      <c r="A221" s="185"/>
      <c r="B221" s="185"/>
      <c r="C221" s="186"/>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c r="Z221" s="185"/>
    </row>
    <row r="222" ht="15.75" customHeight="1">
      <c r="A222" s="185"/>
      <c r="B222" s="185"/>
      <c r="C222" s="186"/>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c r="Z222" s="185"/>
    </row>
    <row r="223" ht="15.75" customHeight="1">
      <c r="A223" s="185"/>
      <c r="B223" s="185"/>
      <c r="C223" s="186"/>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c r="Z223" s="185"/>
    </row>
    <row r="224" ht="15.75" customHeight="1">
      <c r="A224" s="185"/>
      <c r="B224" s="185"/>
      <c r="C224" s="186"/>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c r="Z224" s="185"/>
    </row>
    <row r="225" ht="15.75" customHeight="1">
      <c r="A225" s="185"/>
      <c r="B225" s="185"/>
      <c r="C225" s="186"/>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c r="Z225" s="185"/>
    </row>
    <row r="226" ht="15.75" customHeight="1">
      <c r="A226" s="185"/>
      <c r="B226" s="185"/>
      <c r="C226" s="186"/>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c r="Z226" s="185"/>
    </row>
    <row r="227" ht="15.75" customHeight="1">
      <c r="A227" s="185"/>
      <c r="B227" s="185"/>
      <c r="C227" s="186"/>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c r="Z227" s="185"/>
    </row>
    <row r="228" ht="15.75" customHeight="1">
      <c r="A228" s="185"/>
      <c r="B228" s="185"/>
      <c r="C228" s="186"/>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c r="Z228" s="185"/>
    </row>
    <row r="229" ht="15.75" customHeight="1">
      <c r="A229" s="185"/>
      <c r="B229" s="185"/>
      <c r="C229" s="186"/>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c r="Z229" s="185"/>
    </row>
    <row r="230" ht="15.75" customHeight="1">
      <c r="A230" s="185"/>
      <c r="B230" s="185"/>
      <c r="C230" s="186"/>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c r="Z230" s="185"/>
    </row>
    <row r="231" ht="15.75" customHeight="1">
      <c r="A231" s="185"/>
      <c r="B231" s="185"/>
      <c r="C231" s="186"/>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row>
    <row r="232" ht="15.75" customHeight="1">
      <c r="A232" s="185"/>
      <c r="B232" s="185"/>
      <c r="C232" s="186"/>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c r="Z232" s="185"/>
    </row>
    <row r="233" ht="15.75" customHeight="1">
      <c r="A233" s="185"/>
      <c r="B233" s="185"/>
      <c r="C233" s="186"/>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c r="Z233" s="185"/>
    </row>
    <row r="234" ht="15.75" customHeight="1">
      <c r="A234" s="185"/>
      <c r="B234" s="185"/>
      <c r="C234" s="186"/>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c r="Z234" s="185"/>
    </row>
    <row r="235" ht="15.75" customHeight="1">
      <c r="A235" s="185"/>
      <c r="B235" s="185"/>
      <c r="C235" s="186"/>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c r="Z235" s="185"/>
    </row>
    <row r="236" ht="15.75" customHeight="1">
      <c r="A236" s="185"/>
      <c r="B236" s="185"/>
      <c r="C236" s="186"/>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c r="Z236" s="185"/>
    </row>
    <row r="237" ht="15.75" customHeight="1">
      <c r="A237" s="185"/>
      <c r="B237" s="185"/>
      <c r="C237" s="186"/>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c r="Z237" s="185"/>
    </row>
    <row r="238" ht="15.75" customHeight="1">
      <c r="A238" s="185"/>
      <c r="B238" s="185"/>
      <c r="C238" s="186"/>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c r="Z238" s="185"/>
    </row>
    <row r="239" ht="15.75" customHeight="1">
      <c r="A239" s="185"/>
      <c r="B239" s="185"/>
      <c r="C239" s="186"/>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row>
    <row r="240" ht="15.75" customHeight="1">
      <c r="A240" s="185"/>
      <c r="B240" s="185"/>
      <c r="C240" s="186"/>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c r="Z240" s="185"/>
    </row>
    <row r="241" ht="15.75" customHeight="1">
      <c r="A241" s="185"/>
      <c r="B241" s="185"/>
      <c r="C241" s="186"/>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c r="Z241" s="185"/>
    </row>
    <row r="242" ht="15.75" customHeight="1">
      <c r="A242" s="185"/>
      <c r="B242" s="185"/>
      <c r="C242" s="186"/>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185"/>
    </row>
    <row r="243" ht="15.75" customHeight="1">
      <c r="A243" s="185"/>
      <c r="B243" s="185"/>
      <c r="C243" s="186"/>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c r="Z243" s="185"/>
    </row>
    <row r="244" ht="15.75" customHeight="1">
      <c r="A244" s="185"/>
      <c r="B244" s="185"/>
      <c r="C244" s="186"/>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c r="Z244" s="185"/>
    </row>
    <row r="245" ht="15.75" customHeight="1">
      <c r="A245" s="185"/>
      <c r="B245" s="185"/>
      <c r="C245" s="186"/>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c r="Z245" s="185"/>
    </row>
    <row r="246" ht="15.75" customHeight="1">
      <c r="A246" s="185"/>
      <c r="B246" s="185"/>
      <c r="C246" s="186"/>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c r="Z246" s="185"/>
    </row>
    <row r="247" ht="15.75" customHeight="1">
      <c r="A247" s="185"/>
      <c r="B247" s="185"/>
      <c r="C247" s="186"/>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c r="Z247" s="185"/>
    </row>
    <row r="248" ht="15.75" customHeight="1">
      <c r="A248" s="185"/>
      <c r="B248" s="185"/>
      <c r="C248" s="186"/>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c r="Z248" s="185"/>
    </row>
    <row r="249" ht="15.75" customHeight="1">
      <c r="A249" s="185"/>
      <c r="B249" s="185"/>
      <c r="C249" s="186"/>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row>
    <row r="250" ht="15.75" customHeight="1">
      <c r="A250" s="185"/>
      <c r="B250" s="185"/>
      <c r="C250" s="186"/>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c r="Z250" s="185"/>
    </row>
    <row r="251" ht="15.75" customHeight="1">
      <c r="A251" s="185"/>
      <c r="B251" s="185"/>
      <c r="C251" s="186"/>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c r="Z251" s="185"/>
    </row>
    <row r="252" ht="15.75" customHeight="1">
      <c r="A252" s="185"/>
      <c r="B252" s="185"/>
      <c r="C252" s="186"/>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c r="Z252" s="185"/>
    </row>
    <row r="253" ht="15.75" customHeight="1">
      <c r="A253" s="185"/>
      <c r="B253" s="185"/>
      <c r="C253" s="186"/>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c r="Z253" s="185"/>
    </row>
    <row r="254" ht="15.75" customHeight="1">
      <c r="A254" s="185"/>
      <c r="B254" s="185"/>
      <c r="C254" s="186"/>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c r="Z254" s="185"/>
    </row>
    <row r="255" ht="15.75" customHeight="1">
      <c r="A255" s="185"/>
      <c r="B255" s="185"/>
      <c r="C255" s="186"/>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c r="Z255" s="185"/>
    </row>
    <row r="256" ht="15.75" customHeight="1">
      <c r="A256" s="185"/>
      <c r="B256" s="185"/>
      <c r="C256" s="186"/>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row>
    <row r="257" ht="15.75" customHeight="1">
      <c r="A257" s="185"/>
      <c r="B257" s="185"/>
      <c r="C257" s="186"/>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c r="Z257" s="185"/>
    </row>
    <row r="258" ht="15.75" customHeight="1">
      <c r="A258" s="185"/>
      <c r="B258" s="185"/>
      <c r="C258" s="186"/>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c r="Z258" s="185"/>
    </row>
    <row r="259" ht="15.75" customHeight="1">
      <c r="A259" s="185"/>
      <c r="B259" s="185"/>
      <c r="C259" s="186"/>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row>
    <row r="260" ht="15.75" customHeight="1">
      <c r="A260" s="185"/>
      <c r="B260" s="185"/>
      <c r="C260" s="186"/>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c r="Z260" s="185"/>
    </row>
    <row r="261" ht="15.75" customHeight="1">
      <c r="A261" s="185"/>
      <c r="B261" s="185"/>
      <c r="C261" s="186"/>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c r="Z261" s="185"/>
    </row>
    <row r="262" ht="15.75" customHeight="1">
      <c r="A262" s="185"/>
      <c r="B262" s="185"/>
      <c r="C262" s="186"/>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c r="Z262" s="185"/>
    </row>
    <row r="263" ht="15.75" customHeight="1">
      <c r="A263" s="185"/>
      <c r="B263" s="185"/>
      <c r="C263" s="186"/>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c r="Z263" s="185"/>
    </row>
    <row r="264" ht="15.75" customHeight="1">
      <c r="A264" s="185"/>
      <c r="B264" s="185"/>
      <c r="C264" s="186"/>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c r="Z264" s="185"/>
    </row>
    <row r="265" ht="15.75" customHeight="1">
      <c r="A265" s="185"/>
      <c r="B265" s="185"/>
      <c r="C265" s="186"/>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c r="Z265" s="185"/>
    </row>
    <row r="266" ht="15.75" customHeight="1">
      <c r="A266" s="185"/>
      <c r="B266" s="185"/>
      <c r="C266" s="186"/>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c r="Z266" s="185"/>
    </row>
    <row r="267" ht="15.75" customHeight="1">
      <c r="A267" s="185"/>
      <c r="B267" s="185"/>
      <c r="C267" s="186"/>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c r="Z267" s="185"/>
    </row>
    <row r="268" ht="15.75" customHeight="1">
      <c r="A268" s="185"/>
      <c r="B268" s="185"/>
      <c r="C268" s="186"/>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c r="Z268" s="185"/>
    </row>
    <row r="269" ht="15.75" customHeight="1">
      <c r="A269" s="185"/>
      <c r="B269" s="185"/>
      <c r="C269" s="186"/>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c r="Z269" s="185"/>
    </row>
    <row r="270" ht="15.75" customHeight="1">
      <c r="A270" s="185"/>
      <c r="B270" s="185"/>
      <c r="C270" s="186"/>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c r="Z270" s="185"/>
    </row>
    <row r="271" ht="15.75" customHeight="1">
      <c r="A271" s="185"/>
      <c r="B271" s="185"/>
      <c r="C271" s="186"/>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c r="Z271" s="185"/>
    </row>
    <row r="272" ht="15.75" customHeight="1">
      <c r="A272" s="185"/>
      <c r="B272" s="185"/>
      <c r="C272" s="186"/>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row>
    <row r="273" ht="15.75" customHeight="1">
      <c r="A273" s="185"/>
      <c r="B273" s="185"/>
      <c r="C273" s="186"/>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c r="Z273" s="185"/>
    </row>
    <row r="274" ht="15.75" customHeight="1">
      <c r="A274" s="185"/>
      <c r="B274" s="185"/>
      <c r="C274" s="186"/>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row>
    <row r="275" ht="15.75" customHeight="1">
      <c r="A275" s="185"/>
      <c r="B275" s="185"/>
      <c r="C275" s="186"/>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c r="Z275" s="185"/>
    </row>
    <row r="276" ht="15.75" customHeight="1">
      <c r="A276" s="185"/>
      <c r="B276" s="185"/>
      <c r="C276" s="186"/>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c r="Z276" s="185"/>
    </row>
    <row r="277" ht="15.75" customHeight="1">
      <c r="A277" s="185"/>
      <c r="B277" s="185"/>
      <c r="C277" s="186"/>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row>
    <row r="278" ht="15.75" customHeight="1">
      <c r="A278" s="185"/>
      <c r="B278" s="185"/>
      <c r="C278" s="186"/>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c r="Z278" s="185"/>
    </row>
    <row r="279" ht="15.75" customHeight="1">
      <c r="A279" s="185"/>
      <c r="B279" s="185"/>
      <c r="C279" s="186"/>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c r="Z279" s="185"/>
    </row>
    <row r="280" ht="15.75" customHeight="1">
      <c r="A280" s="185"/>
      <c r="B280" s="185"/>
      <c r="C280" s="186"/>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c r="Z280" s="185"/>
    </row>
    <row r="281" ht="15.75" customHeight="1">
      <c r="A281" s="185"/>
      <c r="B281" s="185"/>
      <c r="C281" s="186"/>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c r="Z281" s="185"/>
    </row>
    <row r="282" ht="15.75" customHeight="1">
      <c r="A282" s="185"/>
      <c r="B282" s="185"/>
      <c r="C282" s="186"/>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c r="Z282" s="185"/>
    </row>
    <row r="283" ht="15.75" customHeight="1">
      <c r="A283" s="185"/>
      <c r="B283" s="185"/>
      <c r="C283" s="186"/>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c r="Z283" s="185"/>
    </row>
    <row r="284" ht="15.75" customHeight="1">
      <c r="A284" s="185"/>
      <c r="B284" s="185"/>
      <c r="C284" s="186"/>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c r="Z284" s="185"/>
    </row>
    <row r="285" ht="15.75" customHeight="1">
      <c r="A285" s="185"/>
      <c r="B285" s="185"/>
      <c r="C285" s="186"/>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c r="Z285" s="185"/>
    </row>
    <row r="286" ht="15.75" customHeight="1">
      <c r="A286" s="185"/>
      <c r="B286" s="185"/>
      <c r="C286" s="186"/>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c r="Z286" s="185"/>
    </row>
    <row r="287" ht="15.75" customHeight="1">
      <c r="A287" s="185"/>
      <c r="B287" s="185"/>
      <c r="C287" s="186"/>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c r="Z287" s="185"/>
    </row>
    <row r="288" ht="15.75" customHeight="1">
      <c r="A288" s="185"/>
      <c r="B288" s="185"/>
      <c r="C288" s="186"/>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c r="Z288" s="185"/>
    </row>
    <row r="289" ht="15.75" customHeight="1">
      <c r="A289" s="185"/>
      <c r="B289" s="185"/>
      <c r="C289" s="186"/>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c r="Z289" s="185"/>
    </row>
    <row r="290" ht="15.75" customHeight="1">
      <c r="A290" s="185"/>
      <c r="B290" s="185"/>
      <c r="C290" s="186"/>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c r="Z290" s="185"/>
    </row>
    <row r="291" ht="15.75" customHeight="1">
      <c r="A291" s="185"/>
      <c r="B291" s="185"/>
      <c r="C291" s="186"/>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row>
    <row r="292" ht="15.75" customHeight="1">
      <c r="A292" s="185"/>
      <c r="B292" s="185"/>
      <c r="C292" s="186"/>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c r="Z292" s="185"/>
    </row>
    <row r="293" ht="15.75" customHeight="1">
      <c r="A293" s="185"/>
      <c r="B293" s="185"/>
      <c r="C293" s="186"/>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c r="Z293" s="185"/>
    </row>
    <row r="294" ht="15.75" customHeight="1">
      <c r="A294" s="185"/>
      <c r="B294" s="185"/>
      <c r="C294" s="186"/>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c r="Z294" s="185"/>
    </row>
    <row r="295" ht="15.75" customHeight="1">
      <c r="A295" s="185"/>
      <c r="B295" s="185"/>
      <c r="C295" s="186"/>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c r="Z295" s="185"/>
    </row>
    <row r="296" ht="15.75" customHeight="1">
      <c r="A296" s="185"/>
      <c r="B296" s="185"/>
      <c r="C296" s="186"/>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c r="Z296" s="185"/>
    </row>
    <row r="297" ht="15.75" customHeight="1">
      <c r="A297" s="185"/>
      <c r="B297" s="185"/>
      <c r="C297" s="186"/>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c r="Z297" s="185"/>
    </row>
    <row r="298" ht="15.75" customHeight="1">
      <c r="A298" s="185"/>
      <c r="B298" s="185"/>
      <c r="C298" s="186"/>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c r="Z298" s="185"/>
    </row>
    <row r="299" ht="15.75" customHeight="1">
      <c r="A299" s="185"/>
      <c r="B299" s="185"/>
      <c r="C299" s="186"/>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c r="Z299" s="185"/>
    </row>
    <row r="300" ht="15.75" customHeight="1">
      <c r="A300" s="185"/>
      <c r="B300" s="185"/>
      <c r="C300" s="186"/>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c r="Z300" s="185"/>
    </row>
    <row r="301" ht="15.75" customHeight="1">
      <c r="A301" s="185"/>
      <c r="B301" s="185"/>
      <c r="C301" s="186"/>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c r="Z301" s="185"/>
    </row>
    <row r="302" ht="15.75" customHeight="1">
      <c r="A302" s="185"/>
      <c r="B302" s="185"/>
      <c r="C302" s="186"/>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c r="Z302" s="185"/>
    </row>
    <row r="303" ht="15.75" customHeight="1">
      <c r="A303" s="185"/>
      <c r="B303" s="185"/>
      <c r="C303" s="186"/>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c r="Z303" s="185"/>
    </row>
    <row r="304" ht="15.75" customHeight="1">
      <c r="A304" s="185"/>
      <c r="B304" s="185"/>
      <c r="C304" s="186"/>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c r="Z304" s="185"/>
    </row>
    <row r="305" ht="15.75" customHeight="1">
      <c r="A305" s="185"/>
      <c r="B305" s="185"/>
      <c r="C305" s="186"/>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c r="Z305" s="185"/>
    </row>
    <row r="306" ht="15.75" customHeight="1">
      <c r="A306" s="185"/>
      <c r="B306" s="185"/>
      <c r="C306" s="186"/>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c r="Z306" s="185"/>
    </row>
    <row r="307" ht="15.75" customHeight="1">
      <c r="A307" s="185"/>
      <c r="B307" s="185"/>
      <c r="C307" s="186"/>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c r="Z307" s="185"/>
    </row>
    <row r="308" ht="15.75" customHeight="1">
      <c r="A308" s="185"/>
      <c r="B308" s="185"/>
      <c r="C308" s="186"/>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row>
    <row r="309" ht="15.75" customHeight="1">
      <c r="A309" s="185"/>
      <c r="B309" s="185"/>
      <c r="C309" s="186"/>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c r="Z309" s="185"/>
    </row>
    <row r="310" ht="15.75" customHeight="1">
      <c r="A310" s="185"/>
      <c r="B310" s="185"/>
      <c r="C310" s="186"/>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c r="Z310" s="185"/>
    </row>
    <row r="311" ht="15.75" customHeight="1">
      <c r="A311" s="185"/>
      <c r="B311" s="185"/>
      <c r="C311" s="186"/>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c r="Z311" s="185"/>
    </row>
    <row r="312" ht="15.75" customHeight="1">
      <c r="A312" s="185"/>
      <c r="B312" s="185"/>
      <c r="C312" s="186"/>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c r="Z312" s="185"/>
    </row>
    <row r="313" ht="15.75" customHeight="1">
      <c r="A313" s="185"/>
      <c r="B313" s="185"/>
      <c r="C313" s="186"/>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c r="Z313" s="185"/>
    </row>
    <row r="314" ht="15.75" customHeight="1">
      <c r="A314" s="185"/>
      <c r="B314" s="185"/>
      <c r="C314" s="186"/>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c r="Z314" s="185"/>
    </row>
    <row r="315" ht="15.75" customHeight="1">
      <c r="A315" s="185"/>
      <c r="B315" s="185"/>
      <c r="C315" s="186"/>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c r="Z315" s="185"/>
    </row>
    <row r="316" ht="15.75" customHeight="1">
      <c r="A316" s="185"/>
      <c r="B316" s="185"/>
      <c r="C316" s="186"/>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c r="Z316" s="185"/>
    </row>
    <row r="317" ht="15.75" customHeight="1">
      <c r="A317" s="185"/>
      <c r="B317" s="185"/>
      <c r="C317" s="186"/>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c r="Z317" s="185"/>
    </row>
    <row r="318" ht="15.75" customHeight="1">
      <c r="A318" s="185"/>
      <c r="B318" s="185"/>
      <c r="C318" s="186"/>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c r="Z318" s="185"/>
    </row>
    <row r="319" ht="15.75" customHeight="1">
      <c r="A319" s="185"/>
      <c r="B319" s="185"/>
      <c r="C319" s="186"/>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c r="Z319" s="185"/>
    </row>
    <row r="320" ht="15.75" customHeight="1">
      <c r="A320" s="185"/>
      <c r="B320" s="185"/>
      <c r="C320" s="186"/>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row>
    <row r="321" ht="15.75" customHeight="1">
      <c r="A321" s="185"/>
      <c r="B321" s="185"/>
      <c r="C321" s="186"/>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row>
    <row r="322" ht="15.75" customHeight="1">
      <c r="A322" s="185"/>
      <c r="B322" s="185"/>
      <c r="C322" s="186"/>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row>
    <row r="323" ht="15.75" customHeight="1">
      <c r="A323" s="185"/>
      <c r="B323" s="185"/>
      <c r="C323" s="186"/>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row>
    <row r="324" ht="15.75" customHeight="1">
      <c r="A324" s="185"/>
      <c r="B324" s="185"/>
      <c r="C324" s="186"/>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row>
    <row r="325" ht="15.75" customHeight="1">
      <c r="A325" s="185"/>
      <c r="B325" s="185"/>
      <c r="C325" s="186"/>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c r="Z325" s="185"/>
    </row>
    <row r="326" ht="15.75" customHeight="1">
      <c r="A326" s="185"/>
      <c r="B326" s="185"/>
      <c r="C326" s="186"/>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c r="Z326" s="185"/>
    </row>
    <row r="327" ht="15.75" customHeight="1">
      <c r="A327" s="185"/>
      <c r="B327" s="185"/>
      <c r="C327" s="186"/>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row>
    <row r="328" ht="15.75" customHeight="1">
      <c r="A328" s="185"/>
      <c r="B328" s="185"/>
      <c r="C328" s="186"/>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c r="Z328" s="185"/>
    </row>
    <row r="329" ht="15.75" customHeight="1">
      <c r="A329" s="185"/>
      <c r="B329" s="185"/>
      <c r="C329" s="186"/>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c r="Z329" s="185"/>
    </row>
    <row r="330" ht="15.75" customHeight="1">
      <c r="A330" s="185"/>
      <c r="B330" s="185"/>
      <c r="C330" s="186"/>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c r="Z330" s="185"/>
    </row>
    <row r="331" ht="15.75" customHeight="1">
      <c r="A331" s="185"/>
      <c r="B331" s="185"/>
      <c r="C331" s="186"/>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c r="Z331" s="185"/>
    </row>
    <row r="332" ht="15.75" customHeight="1">
      <c r="A332" s="185"/>
      <c r="B332" s="185"/>
      <c r="C332" s="186"/>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c r="Z332" s="185"/>
    </row>
    <row r="333" ht="15.75" customHeight="1">
      <c r="A333" s="185"/>
      <c r="B333" s="185"/>
      <c r="C333" s="186"/>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c r="Z333" s="185"/>
    </row>
    <row r="334" ht="15.75" customHeight="1">
      <c r="A334" s="185"/>
      <c r="B334" s="185"/>
      <c r="C334" s="186"/>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c r="Z334" s="185"/>
    </row>
    <row r="335" ht="15.75" customHeight="1">
      <c r="A335" s="185"/>
      <c r="B335" s="185"/>
      <c r="C335" s="186"/>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row>
    <row r="336" ht="15.75" customHeight="1">
      <c r="A336" s="185"/>
      <c r="B336" s="185"/>
      <c r="C336" s="186"/>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row>
    <row r="337" ht="15.75" customHeight="1">
      <c r="A337" s="185"/>
      <c r="B337" s="185"/>
      <c r="C337" s="186"/>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row>
    <row r="338" ht="15.75" customHeight="1">
      <c r="A338" s="185"/>
      <c r="B338" s="185"/>
      <c r="C338" s="186"/>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row>
    <row r="339" ht="15.75" customHeight="1">
      <c r="A339" s="185"/>
      <c r="B339" s="185"/>
      <c r="C339" s="186"/>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row>
    <row r="340" ht="15.75" customHeight="1">
      <c r="A340" s="185"/>
      <c r="B340" s="185"/>
      <c r="C340" s="186"/>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row>
    <row r="341" ht="15.75" customHeight="1">
      <c r="A341" s="185"/>
      <c r="B341" s="185"/>
      <c r="C341" s="186"/>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c r="Z341" s="185"/>
    </row>
    <row r="342" ht="15.75" customHeight="1">
      <c r="A342" s="185"/>
      <c r="B342" s="185"/>
      <c r="C342" s="186"/>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c r="Z342" s="185"/>
    </row>
    <row r="343" ht="15.75" customHeight="1">
      <c r="A343" s="185"/>
      <c r="B343" s="185"/>
      <c r="C343" s="186"/>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c r="Z343" s="185"/>
    </row>
    <row r="344" ht="15.75" customHeight="1">
      <c r="A344" s="185"/>
      <c r="B344" s="185"/>
      <c r="C344" s="186"/>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c r="Z344" s="185"/>
    </row>
    <row r="345" ht="15.75" customHeight="1">
      <c r="A345" s="185"/>
      <c r="B345" s="185"/>
      <c r="C345" s="186"/>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85"/>
    </row>
    <row r="346" ht="15.75" customHeight="1">
      <c r="A346" s="185"/>
      <c r="B346" s="185"/>
      <c r="C346" s="186"/>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c r="Z346" s="185"/>
    </row>
    <row r="347" ht="15.75" customHeight="1">
      <c r="A347" s="185"/>
      <c r="B347" s="185"/>
      <c r="C347" s="186"/>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c r="Z347" s="185"/>
    </row>
    <row r="348" ht="15.75" customHeight="1">
      <c r="A348" s="185"/>
      <c r="B348" s="185"/>
      <c r="C348" s="186"/>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c r="Z348" s="185"/>
    </row>
    <row r="349" ht="15.75" customHeight="1">
      <c r="A349" s="185"/>
      <c r="B349" s="185"/>
      <c r="C349" s="186"/>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c r="Z349" s="185"/>
    </row>
    <row r="350" ht="15.75" customHeight="1">
      <c r="A350" s="185"/>
      <c r="B350" s="185"/>
      <c r="C350" s="186"/>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c r="Z350" s="185"/>
    </row>
    <row r="351" ht="15.75" customHeight="1">
      <c r="A351" s="185"/>
      <c r="B351" s="185"/>
      <c r="C351" s="186"/>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c r="Z351" s="185"/>
    </row>
    <row r="352" ht="15.75" customHeight="1">
      <c r="A352" s="185"/>
      <c r="B352" s="185"/>
      <c r="C352" s="186"/>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row>
    <row r="353" ht="15.75" customHeight="1">
      <c r="A353" s="185"/>
      <c r="B353" s="185"/>
      <c r="C353" s="186"/>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c r="Z353" s="185"/>
    </row>
    <row r="354" ht="15.75" customHeight="1">
      <c r="A354" s="185"/>
      <c r="B354" s="185"/>
      <c r="C354" s="186"/>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c r="Z354" s="185"/>
    </row>
    <row r="355" ht="15.75" customHeight="1">
      <c r="A355" s="185"/>
      <c r="B355" s="185"/>
      <c r="C355" s="186"/>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c r="Z355" s="185"/>
    </row>
    <row r="356" ht="15.75" customHeight="1">
      <c r="A356" s="185"/>
      <c r="B356" s="185"/>
      <c r="C356" s="186"/>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c r="Z356" s="185"/>
    </row>
    <row r="357" ht="15.75" customHeight="1">
      <c r="A357" s="185"/>
      <c r="B357" s="185"/>
      <c r="C357" s="186"/>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c r="Z357" s="185"/>
    </row>
    <row r="358" ht="15.75" customHeight="1">
      <c r="A358" s="185"/>
      <c r="B358" s="185"/>
      <c r="C358" s="186"/>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c r="Z358" s="185"/>
    </row>
    <row r="359" ht="15.75" customHeight="1">
      <c r="A359" s="185"/>
      <c r="B359" s="185"/>
      <c r="C359" s="186"/>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c r="Z359" s="185"/>
    </row>
    <row r="360" ht="15.75" customHeight="1">
      <c r="A360" s="185"/>
      <c r="B360" s="185"/>
      <c r="C360" s="186"/>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c r="Z360" s="185"/>
    </row>
    <row r="361" ht="15.75" customHeight="1">
      <c r="A361" s="185"/>
      <c r="B361" s="185"/>
      <c r="C361" s="186"/>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c r="Z361" s="185"/>
    </row>
    <row r="362" ht="15.75" customHeight="1">
      <c r="A362" s="185"/>
      <c r="B362" s="185"/>
      <c r="C362" s="186"/>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c r="Z362" s="185"/>
    </row>
    <row r="363" ht="15.75" customHeight="1">
      <c r="A363" s="185"/>
      <c r="B363" s="185"/>
      <c r="C363" s="186"/>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c r="Z363" s="185"/>
    </row>
    <row r="364" ht="15.75" customHeight="1">
      <c r="A364" s="185"/>
      <c r="B364" s="185"/>
      <c r="C364" s="186"/>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c r="Z364" s="185"/>
    </row>
    <row r="365" ht="15.75" customHeight="1">
      <c r="A365" s="185"/>
      <c r="B365" s="185"/>
      <c r="C365" s="186"/>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c r="Z365" s="185"/>
    </row>
    <row r="366" ht="15.75" customHeight="1">
      <c r="A366" s="185"/>
      <c r="B366" s="185"/>
      <c r="C366" s="186"/>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c r="Z366" s="185"/>
    </row>
    <row r="367" ht="15.75" customHeight="1">
      <c r="A367" s="185"/>
      <c r="B367" s="185"/>
      <c r="C367" s="186"/>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c r="Z367" s="185"/>
    </row>
    <row r="368" ht="15.75" customHeight="1">
      <c r="A368" s="185"/>
      <c r="B368" s="185"/>
      <c r="C368" s="186"/>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row>
    <row r="369" ht="15.75" customHeight="1">
      <c r="A369" s="185"/>
      <c r="B369" s="185"/>
      <c r="C369" s="186"/>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c r="Z369" s="185"/>
    </row>
    <row r="370" ht="15.75" customHeight="1">
      <c r="A370" s="185"/>
      <c r="B370" s="185"/>
      <c r="C370" s="186"/>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c r="Z370" s="185"/>
    </row>
    <row r="371" ht="15.75" customHeight="1">
      <c r="A371" s="185"/>
      <c r="B371" s="185"/>
      <c r="C371" s="186"/>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row>
    <row r="372" ht="15.75" customHeight="1">
      <c r="A372" s="185"/>
      <c r="B372" s="185"/>
      <c r="C372" s="186"/>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row>
    <row r="373" ht="15.75" customHeight="1">
      <c r="A373" s="185"/>
      <c r="B373" s="185"/>
      <c r="C373" s="186"/>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c r="Z373" s="185"/>
    </row>
    <row r="374" ht="15.75" customHeight="1">
      <c r="A374" s="185"/>
      <c r="B374" s="185"/>
      <c r="C374" s="186"/>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c r="Z374" s="185"/>
    </row>
    <row r="375" ht="15.75" customHeight="1">
      <c r="A375" s="185"/>
      <c r="B375" s="185"/>
      <c r="C375" s="186"/>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c r="Z375" s="185"/>
    </row>
    <row r="376" ht="15.75" customHeight="1">
      <c r="A376" s="185"/>
      <c r="B376" s="185"/>
      <c r="C376" s="186"/>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c r="Z376" s="185"/>
    </row>
    <row r="377" ht="15.75" customHeight="1">
      <c r="A377" s="185"/>
      <c r="B377" s="185"/>
      <c r="C377" s="186"/>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c r="Z377" s="185"/>
    </row>
    <row r="378" ht="15.75" customHeight="1">
      <c r="A378" s="185"/>
      <c r="B378" s="185"/>
      <c r="C378" s="186"/>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c r="Z378" s="185"/>
    </row>
    <row r="379" ht="15.75" customHeight="1">
      <c r="A379" s="185"/>
      <c r="B379" s="185"/>
      <c r="C379" s="186"/>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c r="Z379" s="185"/>
    </row>
    <row r="380" ht="15.75" customHeight="1">
      <c r="A380" s="185"/>
      <c r="B380" s="185"/>
      <c r="C380" s="186"/>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c r="Z380" s="185"/>
    </row>
    <row r="381" ht="15.75" customHeight="1">
      <c r="A381" s="185"/>
      <c r="B381" s="185"/>
      <c r="C381" s="186"/>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c r="Z381" s="185"/>
    </row>
    <row r="382" ht="15.75" customHeight="1">
      <c r="A382" s="185"/>
      <c r="B382" s="185"/>
      <c r="C382" s="186"/>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c r="Z382" s="185"/>
    </row>
    <row r="383" ht="15.75" customHeight="1">
      <c r="A383" s="185"/>
      <c r="B383" s="185"/>
      <c r="C383" s="186"/>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c r="Z383" s="185"/>
    </row>
    <row r="384" ht="15.75" customHeight="1">
      <c r="A384" s="185"/>
      <c r="B384" s="185"/>
      <c r="C384" s="186"/>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c r="Z384" s="185"/>
    </row>
    <row r="385" ht="15.75" customHeight="1">
      <c r="A385" s="185"/>
      <c r="B385" s="185"/>
      <c r="C385" s="186"/>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c r="Z385" s="185"/>
    </row>
    <row r="386" ht="15.75" customHeight="1">
      <c r="A386" s="185"/>
      <c r="B386" s="185"/>
      <c r="C386" s="186"/>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c r="Z386" s="185"/>
    </row>
    <row r="387" ht="15.75" customHeight="1">
      <c r="A387" s="185"/>
      <c r="B387" s="185"/>
      <c r="C387" s="186"/>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c r="Z387" s="185"/>
    </row>
    <row r="388" ht="15.75" customHeight="1">
      <c r="A388" s="185"/>
      <c r="B388" s="185"/>
      <c r="C388" s="186"/>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c r="Z388" s="185"/>
    </row>
    <row r="389" ht="15.75" customHeight="1">
      <c r="A389" s="185"/>
      <c r="B389" s="185"/>
      <c r="C389" s="186"/>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c r="Z389" s="185"/>
    </row>
    <row r="390" ht="15.75" customHeight="1">
      <c r="A390" s="185"/>
      <c r="B390" s="185"/>
      <c r="C390" s="186"/>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c r="Z390" s="185"/>
    </row>
    <row r="391" ht="15.75" customHeight="1">
      <c r="A391" s="185"/>
      <c r="B391" s="185"/>
      <c r="C391" s="186"/>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row>
    <row r="392" ht="15.75" customHeight="1">
      <c r="A392" s="185"/>
      <c r="B392" s="185"/>
      <c r="C392" s="186"/>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c r="Z392" s="185"/>
    </row>
    <row r="393" ht="15.75" customHeight="1">
      <c r="A393" s="185"/>
      <c r="B393" s="185"/>
      <c r="C393" s="186"/>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c r="Z393" s="185"/>
    </row>
    <row r="394" ht="15.75" customHeight="1">
      <c r="A394" s="185"/>
      <c r="B394" s="185"/>
      <c r="C394" s="186"/>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c r="Z394" s="185"/>
    </row>
    <row r="395" ht="15.75" customHeight="1">
      <c r="A395" s="185"/>
      <c r="B395" s="185"/>
      <c r="C395" s="186"/>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c r="Z395" s="185"/>
    </row>
    <row r="396" ht="15.75" customHeight="1">
      <c r="A396" s="185"/>
      <c r="B396" s="185"/>
      <c r="C396" s="186"/>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c r="Z396" s="185"/>
    </row>
    <row r="397" ht="15.75" customHeight="1">
      <c r="A397" s="185"/>
      <c r="B397" s="185"/>
      <c r="C397" s="186"/>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c r="Z397" s="185"/>
    </row>
    <row r="398" ht="15.75" customHeight="1">
      <c r="A398" s="185"/>
      <c r="B398" s="185"/>
      <c r="C398" s="186"/>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c r="Z398" s="185"/>
    </row>
    <row r="399" ht="15.75" customHeight="1">
      <c r="A399" s="185"/>
      <c r="B399" s="185"/>
      <c r="C399" s="186"/>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c r="Z399" s="185"/>
    </row>
    <row r="400" ht="15.75" customHeight="1">
      <c r="A400" s="185"/>
      <c r="B400" s="185"/>
      <c r="C400" s="186"/>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c r="Z400" s="185"/>
    </row>
    <row r="401" ht="15.75" customHeight="1">
      <c r="A401" s="185"/>
      <c r="B401" s="185"/>
      <c r="C401" s="186"/>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c r="Z401" s="185"/>
    </row>
    <row r="402" ht="15.75" customHeight="1">
      <c r="A402" s="185"/>
      <c r="B402" s="185"/>
      <c r="C402" s="186"/>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c r="Z402" s="185"/>
    </row>
    <row r="403" ht="15.75" customHeight="1">
      <c r="A403" s="185"/>
      <c r="B403" s="185"/>
      <c r="C403" s="186"/>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c r="Z403" s="185"/>
    </row>
    <row r="404" ht="15.75" customHeight="1">
      <c r="A404" s="185"/>
      <c r="B404" s="185"/>
      <c r="C404" s="186"/>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c r="Z404" s="185"/>
    </row>
    <row r="405" ht="15.75" customHeight="1">
      <c r="A405" s="185"/>
      <c r="B405" s="185"/>
      <c r="C405" s="186"/>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c r="Z405" s="185"/>
    </row>
    <row r="406" ht="15.75" customHeight="1">
      <c r="A406" s="185"/>
      <c r="B406" s="185"/>
      <c r="C406" s="186"/>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c r="Z406" s="185"/>
    </row>
    <row r="407" ht="15.75" customHeight="1">
      <c r="A407" s="185"/>
      <c r="B407" s="185"/>
      <c r="C407" s="186"/>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c r="Z407" s="185"/>
    </row>
    <row r="408" ht="15.75" customHeight="1">
      <c r="A408" s="185"/>
      <c r="B408" s="185"/>
      <c r="C408" s="186"/>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row>
    <row r="409" ht="15.75" customHeight="1">
      <c r="A409" s="185"/>
      <c r="B409" s="185"/>
      <c r="C409" s="186"/>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c r="Z409" s="185"/>
    </row>
    <row r="410" ht="15.75" customHeight="1">
      <c r="A410" s="185"/>
      <c r="B410" s="185"/>
      <c r="C410" s="186"/>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c r="Z410" s="185"/>
    </row>
    <row r="411" ht="15.75" customHeight="1">
      <c r="A411" s="185"/>
      <c r="B411" s="185"/>
      <c r="C411" s="186"/>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c r="Z411" s="185"/>
    </row>
    <row r="412" ht="15.75" customHeight="1">
      <c r="A412" s="185"/>
      <c r="B412" s="185"/>
      <c r="C412" s="186"/>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c r="Z412" s="185"/>
    </row>
    <row r="413" ht="15.75" customHeight="1">
      <c r="A413" s="185"/>
      <c r="B413" s="185"/>
      <c r="C413" s="186"/>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c r="Z413" s="185"/>
    </row>
    <row r="414" ht="15.75" customHeight="1">
      <c r="A414" s="185"/>
      <c r="B414" s="185"/>
      <c r="C414" s="186"/>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c r="Z414" s="185"/>
    </row>
    <row r="415" ht="15.75" customHeight="1">
      <c r="A415" s="185"/>
      <c r="B415" s="185"/>
      <c r="C415" s="186"/>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c r="Z415" s="185"/>
    </row>
    <row r="416" ht="15.75" customHeight="1">
      <c r="A416" s="185"/>
      <c r="B416" s="185"/>
      <c r="C416" s="186"/>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c r="Z416" s="185"/>
    </row>
    <row r="417" ht="15.75" customHeight="1">
      <c r="A417" s="185"/>
      <c r="B417" s="185"/>
      <c r="C417" s="186"/>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c r="Z417" s="185"/>
    </row>
    <row r="418" ht="15.75" customHeight="1">
      <c r="A418" s="185"/>
      <c r="B418" s="185"/>
      <c r="C418" s="186"/>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c r="Z418" s="185"/>
    </row>
    <row r="419" ht="15.75" customHeight="1">
      <c r="A419" s="185"/>
      <c r="B419" s="185"/>
      <c r="C419" s="186"/>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c r="Z419" s="185"/>
    </row>
    <row r="420" ht="15.75" customHeight="1">
      <c r="A420" s="185"/>
      <c r="B420" s="185"/>
      <c r="C420" s="186"/>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c r="Z420" s="185"/>
    </row>
    <row r="421" ht="15.75" customHeight="1">
      <c r="A421" s="185"/>
      <c r="B421" s="185"/>
      <c r="C421" s="186"/>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c r="Z421" s="185"/>
    </row>
    <row r="422" ht="15.75" customHeight="1">
      <c r="A422" s="185"/>
      <c r="B422" s="185"/>
      <c r="C422" s="186"/>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c r="Z422" s="185"/>
    </row>
    <row r="423" ht="15.75" customHeight="1">
      <c r="A423" s="185"/>
      <c r="B423" s="185"/>
      <c r="C423" s="186"/>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c r="Z423" s="185"/>
    </row>
    <row r="424" ht="15.75" customHeight="1">
      <c r="A424" s="185"/>
      <c r="B424" s="185"/>
      <c r="C424" s="186"/>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row>
    <row r="425" ht="15.75" customHeight="1">
      <c r="A425" s="185"/>
      <c r="B425" s="185"/>
      <c r="C425" s="186"/>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row>
    <row r="426" ht="15.75" customHeight="1">
      <c r="A426" s="185"/>
      <c r="B426" s="185"/>
      <c r="C426" s="186"/>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row>
    <row r="427" ht="15.75" customHeight="1">
      <c r="A427" s="185"/>
      <c r="B427" s="185"/>
      <c r="C427" s="186"/>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row>
    <row r="428" ht="15.75" customHeight="1">
      <c r="A428" s="185"/>
      <c r="B428" s="185"/>
      <c r="C428" s="186"/>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row>
    <row r="429" ht="15.75" customHeight="1">
      <c r="A429" s="185"/>
      <c r="B429" s="185"/>
      <c r="C429" s="186"/>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row>
    <row r="430" ht="15.75" customHeight="1">
      <c r="A430" s="185"/>
      <c r="B430" s="185"/>
      <c r="C430" s="186"/>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c r="Z430" s="185"/>
    </row>
    <row r="431" ht="15.75" customHeight="1">
      <c r="A431" s="185"/>
      <c r="B431" s="185"/>
      <c r="C431" s="186"/>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c r="Z431" s="185"/>
    </row>
    <row r="432" ht="15.75" customHeight="1">
      <c r="A432" s="185"/>
      <c r="B432" s="185"/>
      <c r="C432" s="186"/>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c r="Z432" s="185"/>
    </row>
    <row r="433" ht="15.75" customHeight="1">
      <c r="A433" s="185"/>
      <c r="B433" s="185"/>
      <c r="C433" s="186"/>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c r="Z433" s="185"/>
    </row>
    <row r="434" ht="15.75" customHeight="1">
      <c r="A434" s="185"/>
      <c r="B434" s="185"/>
      <c r="C434" s="186"/>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c r="Z434" s="185"/>
    </row>
    <row r="435" ht="15.75" customHeight="1">
      <c r="A435" s="185"/>
      <c r="B435" s="185"/>
      <c r="C435" s="186"/>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c r="Z435" s="185"/>
    </row>
    <row r="436" ht="15.75" customHeight="1">
      <c r="A436" s="185"/>
      <c r="B436" s="185"/>
      <c r="C436" s="186"/>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c r="Z436" s="185"/>
    </row>
    <row r="437" ht="15.75" customHeight="1">
      <c r="A437" s="185"/>
      <c r="B437" s="185"/>
      <c r="C437" s="186"/>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c r="Z437" s="185"/>
    </row>
    <row r="438" ht="15.75" customHeight="1">
      <c r="A438" s="185"/>
      <c r="B438" s="185"/>
      <c r="C438" s="186"/>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c r="Z438" s="185"/>
    </row>
    <row r="439" ht="15.75" customHeight="1">
      <c r="A439" s="185"/>
      <c r="B439" s="185"/>
      <c r="C439" s="186"/>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row>
    <row r="440" ht="15.75" customHeight="1">
      <c r="A440" s="185"/>
      <c r="B440" s="185"/>
      <c r="C440" s="186"/>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row>
    <row r="441" ht="15.75" customHeight="1">
      <c r="A441" s="185"/>
      <c r="B441" s="185"/>
      <c r="C441" s="186"/>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row>
    <row r="442" ht="15.75" customHeight="1">
      <c r="A442" s="185"/>
      <c r="B442" s="185"/>
      <c r="C442" s="186"/>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row>
    <row r="443" ht="15.75" customHeight="1">
      <c r="A443" s="185"/>
      <c r="B443" s="185"/>
      <c r="C443" s="186"/>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row>
    <row r="444" ht="15.75" customHeight="1">
      <c r="A444" s="185"/>
      <c r="B444" s="185"/>
      <c r="C444" s="186"/>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c r="Z444" s="185"/>
    </row>
    <row r="445" ht="15.75" customHeight="1">
      <c r="A445" s="185"/>
      <c r="B445" s="185"/>
      <c r="C445" s="186"/>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c r="Z445" s="185"/>
    </row>
    <row r="446" ht="15.75" customHeight="1">
      <c r="A446" s="185"/>
      <c r="B446" s="185"/>
      <c r="C446" s="186"/>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c r="Z446" s="185"/>
    </row>
    <row r="447" ht="15.75" customHeight="1">
      <c r="A447" s="185"/>
      <c r="B447" s="185"/>
      <c r="C447" s="186"/>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c r="Z447" s="185"/>
    </row>
    <row r="448" ht="15.75" customHeight="1">
      <c r="A448" s="185"/>
      <c r="B448" s="185"/>
      <c r="C448" s="186"/>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c r="Z448" s="185"/>
    </row>
    <row r="449" ht="15.75" customHeight="1">
      <c r="A449" s="185"/>
      <c r="B449" s="185"/>
      <c r="C449" s="186"/>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c r="Z449" s="185"/>
    </row>
    <row r="450" ht="15.75" customHeight="1">
      <c r="A450" s="185"/>
      <c r="B450" s="185"/>
      <c r="C450" s="186"/>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c r="Z450" s="185"/>
    </row>
    <row r="451" ht="15.75" customHeight="1">
      <c r="A451" s="185"/>
      <c r="B451" s="185"/>
      <c r="C451" s="186"/>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c r="Z451" s="185"/>
    </row>
    <row r="452" ht="15.75" customHeight="1">
      <c r="A452" s="185"/>
      <c r="B452" s="185"/>
      <c r="C452" s="186"/>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c r="Z452" s="185"/>
    </row>
    <row r="453" ht="15.75" customHeight="1">
      <c r="A453" s="185"/>
      <c r="B453" s="185"/>
      <c r="C453" s="186"/>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c r="Z453" s="185"/>
    </row>
    <row r="454" ht="15.75" customHeight="1">
      <c r="A454" s="185"/>
      <c r="B454" s="185"/>
      <c r="C454" s="186"/>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c r="Z454" s="185"/>
    </row>
    <row r="455" ht="15.75" customHeight="1">
      <c r="A455" s="185"/>
      <c r="B455" s="185"/>
      <c r="C455" s="186"/>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c r="Z455" s="185"/>
    </row>
    <row r="456" ht="15.75" customHeight="1">
      <c r="A456" s="185"/>
      <c r="B456" s="185"/>
      <c r="C456" s="186"/>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c r="Z456" s="185"/>
    </row>
    <row r="457" ht="15.75" customHeight="1">
      <c r="A457" s="185"/>
      <c r="B457" s="185"/>
      <c r="C457" s="186"/>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c r="Z457" s="185"/>
    </row>
    <row r="458" ht="15.75" customHeight="1">
      <c r="A458" s="185"/>
      <c r="B458" s="185"/>
      <c r="C458" s="186"/>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c r="Z458" s="185"/>
    </row>
    <row r="459" ht="15.75" customHeight="1">
      <c r="A459" s="185"/>
      <c r="B459" s="185"/>
      <c r="C459" s="186"/>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c r="Z459" s="185"/>
    </row>
    <row r="460" ht="15.75" customHeight="1">
      <c r="A460" s="185"/>
      <c r="B460" s="185"/>
      <c r="C460" s="186"/>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c r="Z460" s="185"/>
    </row>
    <row r="461" ht="15.75" customHeight="1">
      <c r="A461" s="185"/>
      <c r="B461" s="185"/>
      <c r="C461" s="186"/>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c r="Z461" s="185"/>
    </row>
    <row r="462" ht="15.75" customHeight="1">
      <c r="A462" s="185"/>
      <c r="B462" s="185"/>
      <c r="C462" s="186"/>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c r="Z462" s="185"/>
    </row>
    <row r="463" ht="15.75" customHeight="1">
      <c r="A463" s="185"/>
      <c r="B463" s="185"/>
      <c r="C463" s="186"/>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c r="Z463" s="185"/>
    </row>
    <row r="464" ht="15.75" customHeight="1">
      <c r="A464" s="185"/>
      <c r="B464" s="185"/>
      <c r="C464" s="186"/>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c r="Z464" s="185"/>
    </row>
    <row r="465" ht="15.75" customHeight="1">
      <c r="A465" s="185"/>
      <c r="B465" s="185"/>
      <c r="C465" s="186"/>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c r="Z465" s="185"/>
    </row>
    <row r="466" ht="15.75" customHeight="1">
      <c r="A466" s="185"/>
      <c r="B466" s="185"/>
      <c r="C466" s="186"/>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c r="Z466" s="185"/>
    </row>
    <row r="467" ht="15.75" customHeight="1">
      <c r="A467" s="185"/>
      <c r="B467" s="185"/>
      <c r="C467" s="186"/>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c r="Z467" s="185"/>
    </row>
    <row r="468" ht="15.75" customHeight="1">
      <c r="A468" s="185"/>
      <c r="B468" s="185"/>
      <c r="C468" s="186"/>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c r="Z468" s="185"/>
    </row>
    <row r="469" ht="15.75" customHeight="1">
      <c r="A469" s="185"/>
      <c r="B469" s="185"/>
      <c r="C469" s="186"/>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c r="Z469" s="185"/>
    </row>
    <row r="470" ht="15.75" customHeight="1">
      <c r="A470" s="185"/>
      <c r="B470" s="185"/>
      <c r="C470" s="186"/>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c r="Z470" s="185"/>
    </row>
    <row r="471" ht="15.75" customHeight="1">
      <c r="A471" s="185"/>
      <c r="B471" s="185"/>
      <c r="C471" s="186"/>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c r="Z471" s="185"/>
    </row>
    <row r="472" ht="15.75" customHeight="1">
      <c r="A472" s="185"/>
      <c r="B472" s="185"/>
      <c r="C472" s="186"/>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c r="Z472" s="185"/>
    </row>
    <row r="473" ht="15.75" customHeight="1">
      <c r="A473" s="185"/>
      <c r="B473" s="185"/>
      <c r="C473" s="186"/>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c r="Z473" s="185"/>
    </row>
    <row r="474" ht="15.75" customHeight="1">
      <c r="A474" s="185"/>
      <c r="B474" s="185"/>
      <c r="C474" s="186"/>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c r="Z474" s="185"/>
    </row>
    <row r="475" ht="15.75" customHeight="1">
      <c r="A475" s="185"/>
      <c r="B475" s="185"/>
      <c r="C475" s="186"/>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c r="Z475" s="185"/>
    </row>
    <row r="476" ht="15.75" customHeight="1">
      <c r="A476" s="185"/>
      <c r="B476" s="185"/>
      <c r="C476" s="186"/>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c r="Z476" s="185"/>
    </row>
    <row r="477" ht="15.75" customHeight="1">
      <c r="A477" s="185"/>
      <c r="B477" s="185"/>
      <c r="C477" s="186"/>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c r="Z477" s="185"/>
    </row>
    <row r="478" ht="15.75" customHeight="1">
      <c r="A478" s="185"/>
      <c r="B478" s="185"/>
      <c r="C478" s="186"/>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c r="Z478" s="185"/>
    </row>
    <row r="479" ht="15.75" customHeight="1">
      <c r="A479" s="185"/>
      <c r="B479" s="185"/>
      <c r="C479" s="186"/>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c r="Z479" s="185"/>
    </row>
    <row r="480" ht="15.75" customHeight="1">
      <c r="A480" s="185"/>
      <c r="B480" s="185"/>
      <c r="C480" s="186"/>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row>
    <row r="481" ht="15.75" customHeight="1">
      <c r="A481" s="185"/>
      <c r="B481" s="185"/>
      <c r="C481" s="186"/>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c r="Z481" s="185"/>
    </row>
    <row r="482" ht="15.75" customHeight="1">
      <c r="A482" s="185"/>
      <c r="B482" s="185"/>
      <c r="C482" s="186"/>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c r="Z482" s="185"/>
    </row>
    <row r="483" ht="15.75" customHeight="1">
      <c r="A483" s="185"/>
      <c r="B483" s="185"/>
      <c r="C483" s="186"/>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c r="Z483" s="185"/>
    </row>
    <row r="484" ht="15.75" customHeight="1">
      <c r="A484" s="185"/>
      <c r="B484" s="185"/>
      <c r="C484" s="186"/>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c r="Z484" s="185"/>
    </row>
    <row r="485" ht="15.75" customHeight="1">
      <c r="A485" s="185"/>
      <c r="B485" s="185"/>
      <c r="C485" s="186"/>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c r="Z485" s="185"/>
    </row>
    <row r="486" ht="15.75" customHeight="1">
      <c r="A486" s="185"/>
      <c r="B486" s="185"/>
      <c r="C486" s="186"/>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c r="Z486" s="185"/>
    </row>
    <row r="487" ht="15.75" customHeight="1">
      <c r="A487" s="185"/>
      <c r="B487" s="185"/>
      <c r="C487" s="186"/>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c r="Z487" s="185"/>
    </row>
    <row r="488" ht="15.75" customHeight="1">
      <c r="A488" s="185"/>
      <c r="B488" s="185"/>
      <c r="C488" s="186"/>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c r="Z488" s="185"/>
    </row>
    <row r="489" ht="15.75" customHeight="1">
      <c r="A489" s="185"/>
      <c r="B489" s="185"/>
      <c r="C489" s="186"/>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c r="Z489" s="185"/>
    </row>
    <row r="490" ht="15.75" customHeight="1">
      <c r="A490" s="185"/>
      <c r="B490" s="185"/>
      <c r="C490" s="186"/>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c r="Z490" s="185"/>
    </row>
    <row r="491" ht="15.75" customHeight="1">
      <c r="A491" s="185"/>
      <c r="B491" s="185"/>
      <c r="C491" s="186"/>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c r="Z491" s="185"/>
    </row>
    <row r="492" ht="15.75" customHeight="1">
      <c r="A492" s="185"/>
      <c r="B492" s="185"/>
      <c r="C492" s="186"/>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c r="Z492" s="185"/>
    </row>
    <row r="493" ht="15.75" customHeight="1">
      <c r="A493" s="185"/>
      <c r="B493" s="185"/>
      <c r="C493" s="186"/>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c r="Z493" s="185"/>
    </row>
    <row r="494" ht="15.75" customHeight="1">
      <c r="A494" s="185"/>
      <c r="B494" s="185"/>
      <c r="C494" s="186"/>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c r="Z494" s="185"/>
    </row>
    <row r="495" ht="15.75" customHeight="1">
      <c r="A495" s="185"/>
      <c r="B495" s="185"/>
      <c r="C495" s="186"/>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c r="Z495" s="185"/>
    </row>
    <row r="496" ht="15.75" customHeight="1">
      <c r="A496" s="185"/>
      <c r="B496" s="185"/>
      <c r="C496" s="186"/>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c r="Z496" s="185"/>
    </row>
    <row r="497" ht="15.75" customHeight="1">
      <c r="A497" s="185"/>
      <c r="B497" s="185"/>
      <c r="C497" s="186"/>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c r="Z497" s="185"/>
    </row>
    <row r="498" ht="15.75" customHeight="1">
      <c r="A498" s="185"/>
      <c r="B498" s="185"/>
      <c r="C498" s="186"/>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c r="Z498" s="185"/>
    </row>
    <row r="499" ht="15.75" customHeight="1">
      <c r="A499" s="185"/>
      <c r="B499" s="185"/>
      <c r="C499" s="186"/>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c r="Z499" s="185"/>
    </row>
    <row r="500" ht="15.75" customHeight="1">
      <c r="A500" s="185"/>
      <c r="B500" s="185"/>
      <c r="C500" s="186"/>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c r="Z500" s="185"/>
    </row>
    <row r="501" ht="15.75" customHeight="1">
      <c r="A501" s="185"/>
      <c r="B501" s="185"/>
      <c r="C501" s="186"/>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c r="Z501" s="185"/>
    </row>
    <row r="502" ht="15.75" customHeight="1">
      <c r="A502" s="185"/>
      <c r="B502" s="185"/>
      <c r="C502" s="186"/>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c r="Z502" s="185"/>
    </row>
    <row r="503" ht="15.75" customHeight="1">
      <c r="A503" s="185"/>
      <c r="B503" s="185"/>
      <c r="C503" s="186"/>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c r="Z503" s="185"/>
    </row>
    <row r="504" ht="15.75" customHeight="1">
      <c r="A504" s="185"/>
      <c r="B504" s="185"/>
      <c r="C504" s="186"/>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c r="Z504" s="185"/>
    </row>
    <row r="505" ht="15.75" customHeight="1">
      <c r="A505" s="185"/>
      <c r="B505" s="185"/>
      <c r="C505" s="186"/>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c r="Z505" s="185"/>
    </row>
    <row r="506" ht="15.75" customHeight="1">
      <c r="A506" s="185"/>
      <c r="B506" s="185"/>
      <c r="C506" s="186"/>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c r="Z506" s="185"/>
    </row>
    <row r="507" ht="15.75" customHeight="1">
      <c r="A507" s="185"/>
      <c r="B507" s="185"/>
      <c r="C507" s="186"/>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c r="Z507" s="185"/>
    </row>
    <row r="508" ht="15.75" customHeight="1">
      <c r="A508" s="185"/>
      <c r="B508" s="185"/>
      <c r="C508" s="186"/>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c r="Z508" s="185"/>
    </row>
    <row r="509" ht="15.75" customHeight="1">
      <c r="A509" s="185"/>
      <c r="B509" s="185"/>
      <c r="C509" s="186"/>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c r="Z509" s="185"/>
    </row>
    <row r="510" ht="15.75" customHeight="1">
      <c r="A510" s="185"/>
      <c r="B510" s="185"/>
      <c r="C510" s="186"/>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c r="Z510" s="185"/>
    </row>
    <row r="511" ht="15.75" customHeight="1">
      <c r="A511" s="185"/>
      <c r="B511" s="185"/>
      <c r="C511" s="186"/>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c r="Z511" s="185"/>
    </row>
    <row r="512" ht="15.75" customHeight="1">
      <c r="A512" s="185"/>
      <c r="B512" s="185"/>
      <c r="C512" s="186"/>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c r="Z512" s="185"/>
    </row>
    <row r="513" ht="15.75" customHeight="1">
      <c r="A513" s="185"/>
      <c r="B513" s="185"/>
      <c r="C513" s="186"/>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c r="Z513" s="185"/>
    </row>
    <row r="514" ht="15.75" customHeight="1">
      <c r="A514" s="185"/>
      <c r="B514" s="185"/>
      <c r="C514" s="186"/>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c r="Z514" s="185"/>
    </row>
    <row r="515" ht="15.75" customHeight="1">
      <c r="A515" s="185"/>
      <c r="B515" s="185"/>
      <c r="C515" s="186"/>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c r="Z515" s="185"/>
    </row>
    <row r="516" ht="15.75" customHeight="1">
      <c r="A516" s="185"/>
      <c r="B516" s="185"/>
      <c r="C516" s="186"/>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c r="Z516" s="185"/>
    </row>
    <row r="517" ht="15.75" customHeight="1">
      <c r="A517" s="185"/>
      <c r="B517" s="185"/>
      <c r="C517" s="186"/>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c r="Z517" s="185"/>
    </row>
    <row r="518" ht="15.75" customHeight="1">
      <c r="A518" s="185"/>
      <c r="B518" s="185"/>
      <c r="C518" s="186"/>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c r="Z518" s="185"/>
    </row>
    <row r="519" ht="15.75" customHeight="1">
      <c r="A519" s="185"/>
      <c r="B519" s="185"/>
      <c r="C519" s="186"/>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c r="Z519" s="185"/>
    </row>
    <row r="520" ht="15.75" customHeight="1">
      <c r="A520" s="185"/>
      <c r="B520" s="185"/>
      <c r="C520" s="186"/>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c r="Z520" s="185"/>
    </row>
    <row r="521" ht="15.75" customHeight="1">
      <c r="A521" s="185"/>
      <c r="B521" s="185"/>
      <c r="C521" s="186"/>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c r="Z521" s="185"/>
    </row>
    <row r="522" ht="15.75" customHeight="1">
      <c r="A522" s="185"/>
      <c r="B522" s="185"/>
      <c r="C522" s="186"/>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c r="Z522" s="185"/>
    </row>
    <row r="523" ht="15.75" customHeight="1">
      <c r="A523" s="185"/>
      <c r="B523" s="185"/>
      <c r="C523" s="186"/>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c r="Z523" s="185"/>
    </row>
    <row r="524" ht="15.75" customHeight="1">
      <c r="A524" s="185"/>
      <c r="B524" s="185"/>
      <c r="C524" s="186"/>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c r="Z524" s="185"/>
    </row>
    <row r="525" ht="15.75" customHeight="1">
      <c r="A525" s="185"/>
      <c r="B525" s="185"/>
      <c r="C525" s="186"/>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c r="Z525" s="185"/>
    </row>
    <row r="526" ht="15.75" customHeight="1">
      <c r="A526" s="185"/>
      <c r="B526" s="185"/>
      <c r="C526" s="186"/>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c r="Z526" s="185"/>
    </row>
    <row r="527" ht="15.75" customHeight="1">
      <c r="A527" s="185"/>
      <c r="B527" s="185"/>
      <c r="C527" s="186"/>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c r="Z527" s="185"/>
    </row>
    <row r="528" ht="15.75" customHeight="1">
      <c r="A528" s="185"/>
      <c r="B528" s="185"/>
      <c r="C528" s="186"/>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c r="Z528" s="185"/>
    </row>
    <row r="529" ht="15.75" customHeight="1">
      <c r="A529" s="185"/>
      <c r="B529" s="185"/>
      <c r="C529" s="186"/>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c r="Z529" s="185"/>
    </row>
    <row r="530" ht="15.75" customHeight="1">
      <c r="A530" s="185"/>
      <c r="B530" s="185"/>
      <c r="C530" s="186"/>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c r="Z530" s="185"/>
    </row>
    <row r="531" ht="15.75" customHeight="1">
      <c r="A531" s="185"/>
      <c r="B531" s="185"/>
      <c r="C531" s="186"/>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c r="Z531" s="185"/>
    </row>
    <row r="532" ht="15.75" customHeight="1">
      <c r="A532" s="185"/>
      <c r="B532" s="185"/>
      <c r="C532" s="186"/>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c r="Z532" s="185"/>
    </row>
    <row r="533" ht="15.75" customHeight="1">
      <c r="A533" s="185"/>
      <c r="B533" s="185"/>
      <c r="C533" s="186"/>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c r="Z533" s="185"/>
    </row>
    <row r="534" ht="15.75" customHeight="1">
      <c r="A534" s="185"/>
      <c r="B534" s="185"/>
      <c r="C534" s="186"/>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c r="Z534" s="185"/>
    </row>
    <row r="535" ht="15.75" customHeight="1">
      <c r="A535" s="185"/>
      <c r="B535" s="185"/>
      <c r="C535" s="186"/>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c r="Z535" s="185"/>
    </row>
    <row r="536" ht="15.75" customHeight="1">
      <c r="A536" s="185"/>
      <c r="B536" s="185"/>
      <c r="C536" s="186"/>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c r="Z536" s="185"/>
    </row>
    <row r="537" ht="15.75" customHeight="1">
      <c r="A537" s="185"/>
      <c r="B537" s="185"/>
      <c r="C537" s="186"/>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c r="Z537" s="185"/>
    </row>
    <row r="538" ht="15.75" customHeight="1">
      <c r="A538" s="185"/>
      <c r="B538" s="185"/>
      <c r="C538" s="186"/>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c r="Z538" s="185"/>
    </row>
    <row r="539" ht="15.75" customHeight="1">
      <c r="A539" s="185"/>
      <c r="B539" s="185"/>
      <c r="C539" s="186"/>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c r="Z539" s="185"/>
    </row>
    <row r="540" ht="15.75" customHeight="1">
      <c r="A540" s="185"/>
      <c r="B540" s="185"/>
      <c r="C540" s="186"/>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c r="Z540" s="185"/>
    </row>
    <row r="541" ht="15.75" customHeight="1">
      <c r="A541" s="185"/>
      <c r="B541" s="185"/>
      <c r="C541" s="186"/>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c r="Z541" s="185"/>
    </row>
    <row r="542" ht="15.75" customHeight="1">
      <c r="A542" s="185"/>
      <c r="B542" s="185"/>
      <c r="C542" s="186"/>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c r="Z542" s="185"/>
    </row>
    <row r="543" ht="15.75" customHeight="1">
      <c r="A543" s="185"/>
      <c r="B543" s="185"/>
      <c r="C543" s="186"/>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c r="Z543" s="185"/>
    </row>
    <row r="544" ht="15.75" customHeight="1">
      <c r="A544" s="185"/>
      <c r="B544" s="185"/>
      <c r="C544" s="186"/>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c r="Z544" s="185"/>
    </row>
    <row r="545" ht="15.75" customHeight="1">
      <c r="A545" s="185"/>
      <c r="B545" s="185"/>
      <c r="C545" s="186"/>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c r="Z545" s="185"/>
    </row>
    <row r="546" ht="15.75" customHeight="1">
      <c r="A546" s="185"/>
      <c r="B546" s="185"/>
      <c r="C546" s="186"/>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c r="Z546" s="185"/>
    </row>
    <row r="547" ht="15.75" customHeight="1">
      <c r="A547" s="185"/>
      <c r="B547" s="185"/>
      <c r="C547" s="186"/>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c r="Z547" s="185"/>
    </row>
    <row r="548" ht="15.75" customHeight="1">
      <c r="A548" s="185"/>
      <c r="B548" s="185"/>
      <c r="C548" s="186"/>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c r="Z548" s="185"/>
    </row>
    <row r="549" ht="15.75" customHeight="1">
      <c r="A549" s="185"/>
      <c r="B549" s="185"/>
      <c r="C549" s="186"/>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c r="Z549" s="185"/>
    </row>
    <row r="550" ht="15.75" customHeight="1">
      <c r="A550" s="185"/>
      <c r="B550" s="185"/>
      <c r="C550" s="186"/>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c r="Z550" s="185"/>
    </row>
    <row r="551" ht="15.75" customHeight="1">
      <c r="A551" s="185"/>
      <c r="B551" s="185"/>
      <c r="C551" s="186"/>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c r="Z551" s="185"/>
    </row>
    <row r="552" ht="15.75" customHeight="1">
      <c r="A552" s="185"/>
      <c r="B552" s="185"/>
      <c r="C552" s="186"/>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c r="Z552" s="185"/>
    </row>
    <row r="553" ht="15.75" customHeight="1">
      <c r="A553" s="185"/>
      <c r="B553" s="185"/>
      <c r="C553" s="186"/>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c r="Z553" s="185"/>
    </row>
    <row r="554" ht="15.75" customHeight="1">
      <c r="A554" s="185"/>
      <c r="B554" s="185"/>
      <c r="C554" s="186"/>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c r="Z554" s="185"/>
    </row>
    <row r="555" ht="15.75" customHeight="1">
      <c r="A555" s="185"/>
      <c r="B555" s="185"/>
      <c r="C555" s="186"/>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c r="Z555" s="185"/>
    </row>
    <row r="556" ht="15.75" customHeight="1">
      <c r="A556" s="185"/>
      <c r="B556" s="185"/>
      <c r="C556" s="186"/>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c r="Z556" s="185"/>
    </row>
    <row r="557" ht="15.75" customHeight="1">
      <c r="A557" s="185"/>
      <c r="B557" s="185"/>
      <c r="C557" s="186"/>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c r="Z557" s="185"/>
    </row>
    <row r="558" ht="15.75" customHeight="1">
      <c r="A558" s="185"/>
      <c r="B558" s="185"/>
      <c r="C558" s="186"/>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c r="Z558" s="185"/>
    </row>
    <row r="559" ht="15.75" customHeight="1">
      <c r="A559" s="185"/>
      <c r="B559" s="185"/>
      <c r="C559" s="186"/>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c r="Z559" s="185"/>
    </row>
    <row r="560" ht="15.75" customHeight="1">
      <c r="A560" s="185"/>
      <c r="B560" s="185"/>
      <c r="C560" s="186"/>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c r="Z560" s="185"/>
    </row>
    <row r="561" ht="15.75" customHeight="1">
      <c r="A561" s="185"/>
      <c r="B561" s="185"/>
      <c r="C561" s="186"/>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c r="Z561" s="185"/>
    </row>
    <row r="562" ht="15.75" customHeight="1">
      <c r="A562" s="185"/>
      <c r="B562" s="185"/>
      <c r="C562" s="186"/>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c r="Z562" s="185"/>
    </row>
    <row r="563" ht="15.75" customHeight="1">
      <c r="A563" s="185"/>
      <c r="B563" s="185"/>
      <c r="C563" s="186"/>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c r="Z563" s="185"/>
    </row>
    <row r="564" ht="15.75" customHeight="1">
      <c r="A564" s="185"/>
      <c r="B564" s="185"/>
      <c r="C564" s="186"/>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c r="Z564" s="185"/>
    </row>
    <row r="565" ht="15.75" customHeight="1">
      <c r="A565" s="185"/>
      <c r="B565" s="185"/>
      <c r="C565" s="186"/>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c r="Z565" s="185"/>
    </row>
    <row r="566" ht="15.75" customHeight="1">
      <c r="A566" s="185"/>
      <c r="B566" s="185"/>
      <c r="C566" s="186"/>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c r="Z566" s="185"/>
    </row>
    <row r="567" ht="15.75" customHeight="1">
      <c r="A567" s="185"/>
      <c r="B567" s="185"/>
      <c r="C567" s="186"/>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c r="Z567" s="185"/>
    </row>
    <row r="568" ht="15.75" customHeight="1">
      <c r="A568" s="185"/>
      <c r="B568" s="185"/>
      <c r="C568" s="186"/>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c r="Z568" s="185"/>
    </row>
    <row r="569" ht="15.75" customHeight="1">
      <c r="A569" s="185"/>
      <c r="B569" s="185"/>
      <c r="C569" s="186"/>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c r="Z569" s="185"/>
    </row>
    <row r="570" ht="15.75" customHeight="1">
      <c r="A570" s="185"/>
      <c r="B570" s="185"/>
      <c r="C570" s="186"/>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c r="Z570" s="185"/>
    </row>
    <row r="571" ht="15.75" customHeight="1">
      <c r="A571" s="185"/>
      <c r="B571" s="185"/>
      <c r="C571" s="186"/>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c r="Z571" s="185"/>
    </row>
    <row r="572" ht="15.75" customHeight="1">
      <c r="A572" s="185"/>
      <c r="B572" s="185"/>
      <c r="C572" s="186"/>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c r="Z572" s="185"/>
    </row>
    <row r="573" ht="15.75" customHeight="1">
      <c r="A573" s="185"/>
      <c r="B573" s="185"/>
      <c r="C573" s="186"/>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c r="Z573" s="185"/>
    </row>
    <row r="574" ht="15.75" customHeight="1">
      <c r="A574" s="185"/>
      <c r="B574" s="185"/>
      <c r="C574" s="186"/>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c r="Z574" s="185"/>
    </row>
    <row r="575" ht="15.75" customHeight="1">
      <c r="A575" s="185"/>
      <c r="B575" s="185"/>
      <c r="C575" s="186"/>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c r="Z575" s="185"/>
    </row>
    <row r="576" ht="15.75" customHeight="1">
      <c r="A576" s="185"/>
      <c r="B576" s="185"/>
      <c r="C576" s="186"/>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c r="Z576" s="185"/>
    </row>
    <row r="577" ht="15.75" customHeight="1">
      <c r="A577" s="185"/>
      <c r="B577" s="185"/>
      <c r="C577" s="186"/>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c r="Z577" s="185"/>
    </row>
    <row r="578" ht="15.75" customHeight="1">
      <c r="A578" s="185"/>
      <c r="B578" s="185"/>
      <c r="C578" s="186"/>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c r="Z578" s="185"/>
    </row>
    <row r="579" ht="15.75" customHeight="1">
      <c r="A579" s="185"/>
      <c r="B579" s="185"/>
      <c r="C579" s="186"/>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c r="Z579" s="185"/>
    </row>
    <row r="580" ht="15.75" customHeight="1">
      <c r="A580" s="185"/>
      <c r="B580" s="185"/>
      <c r="C580" s="186"/>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c r="Z580" s="185"/>
    </row>
    <row r="581" ht="15.75" customHeight="1">
      <c r="A581" s="185"/>
      <c r="B581" s="185"/>
      <c r="C581" s="186"/>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c r="Z581" s="185"/>
    </row>
    <row r="582" ht="15.75" customHeight="1">
      <c r="A582" s="185"/>
      <c r="B582" s="185"/>
      <c r="C582" s="186"/>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c r="Z582" s="185"/>
    </row>
    <row r="583" ht="15.75" customHeight="1">
      <c r="A583" s="185"/>
      <c r="B583" s="185"/>
      <c r="C583" s="186"/>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c r="Z583" s="185"/>
    </row>
    <row r="584" ht="15.75" customHeight="1">
      <c r="A584" s="185"/>
      <c r="B584" s="185"/>
      <c r="C584" s="186"/>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c r="Z584" s="185"/>
    </row>
    <row r="585" ht="15.75" customHeight="1">
      <c r="A585" s="185"/>
      <c r="B585" s="185"/>
      <c r="C585" s="186"/>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c r="Z585" s="185"/>
    </row>
    <row r="586" ht="15.75" customHeight="1">
      <c r="A586" s="185"/>
      <c r="B586" s="185"/>
      <c r="C586" s="186"/>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c r="Z586" s="185"/>
    </row>
    <row r="587" ht="15.75" customHeight="1">
      <c r="A587" s="185"/>
      <c r="B587" s="185"/>
      <c r="C587" s="186"/>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c r="Z587" s="185"/>
    </row>
    <row r="588" ht="15.75" customHeight="1">
      <c r="A588" s="185"/>
      <c r="B588" s="185"/>
      <c r="C588" s="186"/>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c r="Z588" s="185"/>
    </row>
    <row r="589" ht="15.75" customHeight="1">
      <c r="A589" s="185"/>
      <c r="B589" s="185"/>
      <c r="C589" s="186"/>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c r="Z589" s="185"/>
    </row>
    <row r="590" ht="15.75" customHeight="1">
      <c r="A590" s="185"/>
      <c r="B590" s="185"/>
      <c r="C590" s="186"/>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c r="Z590" s="185"/>
    </row>
    <row r="591" ht="15.75" customHeight="1">
      <c r="A591" s="185"/>
      <c r="B591" s="185"/>
      <c r="C591" s="186"/>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c r="Z591" s="185"/>
    </row>
    <row r="592" ht="15.75" customHeight="1">
      <c r="A592" s="185"/>
      <c r="B592" s="185"/>
      <c r="C592" s="186"/>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c r="Z592" s="185"/>
    </row>
    <row r="593" ht="15.75" customHeight="1">
      <c r="A593" s="185"/>
      <c r="B593" s="185"/>
      <c r="C593" s="186"/>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c r="Z593" s="185"/>
    </row>
    <row r="594" ht="15.75" customHeight="1">
      <c r="A594" s="185"/>
      <c r="B594" s="185"/>
      <c r="C594" s="186"/>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c r="Z594" s="185"/>
    </row>
    <row r="595" ht="15.75" customHeight="1">
      <c r="A595" s="185"/>
      <c r="B595" s="185"/>
      <c r="C595" s="186"/>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c r="Z595" s="185"/>
    </row>
    <row r="596" ht="15.75" customHeight="1">
      <c r="A596" s="185"/>
      <c r="B596" s="185"/>
      <c r="C596" s="186"/>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c r="Z596" s="185"/>
    </row>
    <row r="597" ht="15.75" customHeight="1">
      <c r="A597" s="185"/>
      <c r="B597" s="185"/>
      <c r="C597" s="186"/>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c r="Z597" s="185"/>
    </row>
    <row r="598" ht="15.75" customHeight="1">
      <c r="A598" s="185"/>
      <c r="B598" s="185"/>
      <c r="C598" s="186"/>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c r="Z598" s="185"/>
    </row>
    <row r="599" ht="15.75" customHeight="1">
      <c r="A599" s="185"/>
      <c r="B599" s="185"/>
      <c r="C599" s="186"/>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c r="Z599" s="185"/>
    </row>
    <row r="600" ht="15.75" customHeight="1">
      <c r="A600" s="185"/>
      <c r="B600" s="185"/>
      <c r="C600" s="186"/>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c r="Z600" s="185"/>
    </row>
    <row r="601" ht="15.75" customHeight="1">
      <c r="A601" s="185"/>
      <c r="B601" s="185"/>
      <c r="C601" s="186"/>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c r="Z601" s="185"/>
    </row>
    <row r="602" ht="15.75" customHeight="1">
      <c r="A602" s="185"/>
      <c r="B602" s="185"/>
      <c r="C602" s="186"/>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c r="Z602" s="185"/>
    </row>
    <row r="603" ht="15.75" customHeight="1">
      <c r="A603" s="185"/>
      <c r="B603" s="185"/>
      <c r="C603" s="186"/>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c r="Z603" s="185"/>
    </row>
    <row r="604" ht="15.75" customHeight="1">
      <c r="A604" s="185"/>
      <c r="B604" s="185"/>
      <c r="C604" s="186"/>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c r="Z604" s="185"/>
    </row>
    <row r="605" ht="15.75" customHeight="1">
      <c r="A605" s="185"/>
      <c r="B605" s="185"/>
      <c r="C605" s="186"/>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c r="Z605" s="185"/>
    </row>
    <row r="606" ht="15.75" customHeight="1">
      <c r="A606" s="185"/>
      <c r="B606" s="185"/>
      <c r="C606" s="186"/>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c r="Z606" s="185"/>
    </row>
    <row r="607" ht="15.75" customHeight="1">
      <c r="A607" s="185"/>
      <c r="B607" s="185"/>
      <c r="C607" s="186"/>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c r="Z607" s="185"/>
    </row>
    <row r="608" ht="15.75" customHeight="1">
      <c r="A608" s="185"/>
      <c r="B608" s="185"/>
      <c r="C608" s="186"/>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c r="Z608" s="185"/>
    </row>
    <row r="609" ht="15.75" customHeight="1">
      <c r="A609" s="185"/>
      <c r="B609" s="185"/>
      <c r="C609" s="186"/>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c r="Z609" s="185"/>
    </row>
    <row r="610" ht="15.75" customHeight="1">
      <c r="A610" s="185"/>
      <c r="B610" s="185"/>
      <c r="C610" s="186"/>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c r="Z610" s="185"/>
    </row>
    <row r="611" ht="15.75" customHeight="1">
      <c r="A611" s="185"/>
      <c r="B611" s="185"/>
      <c r="C611" s="186"/>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c r="Z611" s="185"/>
    </row>
    <row r="612" ht="15.75" customHeight="1">
      <c r="A612" s="185"/>
      <c r="B612" s="185"/>
      <c r="C612" s="186"/>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c r="Z612" s="185"/>
    </row>
    <row r="613" ht="15.75" customHeight="1">
      <c r="A613" s="185"/>
      <c r="B613" s="185"/>
      <c r="C613" s="186"/>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c r="Z613" s="185"/>
    </row>
    <row r="614" ht="15.75" customHeight="1">
      <c r="A614" s="185"/>
      <c r="B614" s="185"/>
      <c r="C614" s="186"/>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c r="Z614" s="185"/>
    </row>
    <row r="615" ht="15.75" customHeight="1">
      <c r="A615" s="185"/>
      <c r="B615" s="185"/>
      <c r="C615" s="186"/>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c r="Z615" s="185"/>
    </row>
    <row r="616" ht="15.75" customHeight="1">
      <c r="A616" s="185"/>
      <c r="B616" s="185"/>
      <c r="C616" s="186"/>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c r="Z616" s="185"/>
    </row>
    <row r="617" ht="15.75" customHeight="1">
      <c r="A617" s="185"/>
      <c r="B617" s="185"/>
      <c r="C617" s="186"/>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c r="Z617" s="185"/>
    </row>
    <row r="618" ht="15.75" customHeight="1">
      <c r="A618" s="185"/>
      <c r="B618" s="185"/>
      <c r="C618" s="186"/>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c r="Z618" s="185"/>
    </row>
    <row r="619" ht="15.75" customHeight="1">
      <c r="A619" s="185"/>
      <c r="B619" s="185"/>
      <c r="C619" s="186"/>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c r="Z619" s="185"/>
    </row>
    <row r="620" ht="15.75" customHeight="1">
      <c r="A620" s="185"/>
      <c r="B620" s="185"/>
      <c r="C620" s="186"/>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c r="Z620" s="185"/>
    </row>
    <row r="621" ht="15.75" customHeight="1">
      <c r="A621" s="185"/>
      <c r="B621" s="185"/>
      <c r="C621" s="186"/>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c r="Z621" s="185"/>
    </row>
    <row r="622" ht="15.75" customHeight="1">
      <c r="A622" s="185"/>
      <c r="B622" s="185"/>
      <c r="C622" s="186"/>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c r="Z622" s="185"/>
    </row>
    <row r="623" ht="15.75" customHeight="1">
      <c r="A623" s="185"/>
      <c r="B623" s="185"/>
      <c r="C623" s="186"/>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c r="Z623" s="185"/>
    </row>
    <row r="624" ht="15.75" customHeight="1">
      <c r="A624" s="185"/>
      <c r="B624" s="185"/>
      <c r="C624" s="186"/>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c r="Z624" s="185"/>
    </row>
    <row r="625" ht="15.75" customHeight="1">
      <c r="A625" s="185"/>
      <c r="B625" s="185"/>
      <c r="C625" s="186"/>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c r="Z625" s="185"/>
    </row>
    <row r="626" ht="15.75" customHeight="1">
      <c r="A626" s="185"/>
      <c r="B626" s="185"/>
      <c r="C626" s="186"/>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c r="Z626" s="185"/>
    </row>
    <row r="627" ht="15.75" customHeight="1">
      <c r="A627" s="185"/>
      <c r="B627" s="185"/>
      <c r="C627" s="186"/>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c r="Z627" s="185"/>
    </row>
    <row r="628" ht="15.75" customHeight="1">
      <c r="A628" s="185"/>
      <c r="B628" s="185"/>
      <c r="C628" s="186"/>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c r="Z628" s="185"/>
    </row>
    <row r="629" ht="15.75" customHeight="1">
      <c r="A629" s="185"/>
      <c r="B629" s="185"/>
      <c r="C629" s="186"/>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c r="Z629" s="185"/>
    </row>
    <row r="630" ht="15.75" customHeight="1">
      <c r="A630" s="185"/>
      <c r="B630" s="185"/>
      <c r="C630" s="186"/>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c r="Z630" s="185"/>
    </row>
    <row r="631" ht="15.75" customHeight="1">
      <c r="A631" s="185"/>
      <c r="B631" s="185"/>
      <c r="C631" s="186"/>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c r="Z631" s="185"/>
    </row>
    <row r="632" ht="15.75" customHeight="1">
      <c r="A632" s="185"/>
      <c r="B632" s="185"/>
      <c r="C632" s="186"/>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c r="Z632" s="185"/>
    </row>
    <row r="633" ht="15.75" customHeight="1">
      <c r="A633" s="185"/>
      <c r="B633" s="185"/>
      <c r="C633" s="186"/>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c r="Z633" s="185"/>
    </row>
    <row r="634" ht="15.75" customHeight="1">
      <c r="A634" s="185"/>
      <c r="B634" s="185"/>
      <c r="C634" s="186"/>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c r="Z634" s="185"/>
    </row>
    <row r="635" ht="15.75" customHeight="1">
      <c r="A635" s="185"/>
      <c r="B635" s="185"/>
      <c r="C635" s="186"/>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c r="Z635" s="185"/>
    </row>
    <row r="636" ht="15.75" customHeight="1">
      <c r="A636" s="185"/>
      <c r="B636" s="185"/>
      <c r="C636" s="186"/>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c r="Z636" s="185"/>
    </row>
    <row r="637" ht="15.75" customHeight="1">
      <c r="A637" s="185"/>
      <c r="B637" s="185"/>
      <c r="C637" s="186"/>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c r="Z637" s="185"/>
    </row>
    <row r="638" ht="15.75" customHeight="1">
      <c r="A638" s="185"/>
      <c r="B638" s="185"/>
      <c r="C638" s="186"/>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c r="Z638" s="185"/>
    </row>
    <row r="639" ht="15.75" customHeight="1">
      <c r="A639" s="185"/>
      <c r="B639" s="185"/>
      <c r="C639" s="186"/>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c r="Z639" s="185"/>
    </row>
    <row r="640" ht="15.75" customHeight="1">
      <c r="A640" s="185"/>
      <c r="B640" s="185"/>
      <c r="C640" s="186"/>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c r="Z640" s="185"/>
    </row>
    <row r="641" ht="15.75" customHeight="1">
      <c r="A641" s="185"/>
      <c r="B641" s="185"/>
      <c r="C641" s="186"/>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c r="Z641" s="185"/>
    </row>
    <row r="642" ht="15.75" customHeight="1">
      <c r="A642" s="185"/>
      <c r="B642" s="185"/>
      <c r="C642" s="186"/>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c r="Z642" s="185"/>
    </row>
    <row r="643" ht="15.75" customHeight="1">
      <c r="A643" s="185"/>
      <c r="B643" s="185"/>
      <c r="C643" s="186"/>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c r="Z643" s="185"/>
    </row>
    <row r="644" ht="15.75" customHeight="1">
      <c r="A644" s="185"/>
      <c r="B644" s="185"/>
      <c r="C644" s="186"/>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c r="Z644" s="185"/>
    </row>
    <row r="645" ht="15.75" customHeight="1">
      <c r="A645" s="185"/>
      <c r="B645" s="185"/>
      <c r="C645" s="186"/>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c r="Z645" s="185"/>
    </row>
    <row r="646" ht="15.75" customHeight="1">
      <c r="A646" s="185"/>
      <c r="B646" s="185"/>
      <c r="C646" s="186"/>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c r="Z646" s="185"/>
    </row>
    <row r="647" ht="15.75" customHeight="1">
      <c r="A647" s="185"/>
      <c r="B647" s="185"/>
      <c r="C647" s="186"/>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c r="Z647" s="185"/>
    </row>
    <row r="648" ht="15.75" customHeight="1">
      <c r="A648" s="185"/>
      <c r="B648" s="185"/>
      <c r="C648" s="186"/>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c r="Z648" s="185"/>
    </row>
    <row r="649" ht="15.75" customHeight="1">
      <c r="A649" s="185"/>
      <c r="B649" s="185"/>
      <c r="C649" s="186"/>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c r="Z649" s="185"/>
    </row>
    <row r="650" ht="15.75" customHeight="1">
      <c r="A650" s="185"/>
      <c r="B650" s="185"/>
      <c r="C650" s="186"/>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c r="Z650" s="185"/>
    </row>
    <row r="651" ht="15.75" customHeight="1">
      <c r="A651" s="185"/>
      <c r="B651" s="185"/>
      <c r="C651" s="186"/>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c r="Z651" s="185"/>
    </row>
    <row r="652" ht="15.75" customHeight="1">
      <c r="A652" s="185"/>
      <c r="B652" s="185"/>
      <c r="C652" s="186"/>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c r="Z652" s="185"/>
    </row>
    <row r="653" ht="15.75" customHeight="1">
      <c r="A653" s="185"/>
      <c r="B653" s="185"/>
      <c r="C653" s="186"/>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c r="Z653" s="185"/>
    </row>
    <row r="654" ht="15.75" customHeight="1">
      <c r="A654" s="185"/>
      <c r="B654" s="185"/>
      <c r="C654" s="186"/>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c r="Z654" s="185"/>
    </row>
    <row r="655" ht="15.75" customHeight="1">
      <c r="A655" s="185"/>
      <c r="B655" s="185"/>
      <c r="C655" s="186"/>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c r="Z655" s="185"/>
    </row>
    <row r="656" ht="15.75" customHeight="1">
      <c r="A656" s="185"/>
      <c r="B656" s="185"/>
      <c r="C656" s="186"/>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c r="Z656" s="185"/>
    </row>
    <row r="657" ht="15.75" customHeight="1">
      <c r="A657" s="185"/>
      <c r="B657" s="185"/>
      <c r="C657" s="186"/>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c r="Z657" s="185"/>
    </row>
    <row r="658" ht="15.75" customHeight="1">
      <c r="A658" s="185"/>
      <c r="B658" s="185"/>
      <c r="C658" s="186"/>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c r="Z658" s="185"/>
    </row>
    <row r="659" ht="15.75" customHeight="1">
      <c r="A659" s="185"/>
      <c r="B659" s="185"/>
      <c r="C659" s="186"/>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c r="Z659" s="185"/>
    </row>
    <row r="660" ht="15.75" customHeight="1">
      <c r="A660" s="185"/>
      <c r="B660" s="185"/>
      <c r="C660" s="186"/>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c r="Z660" s="185"/>
    </row>
    <row r="661" ht="15.75" customHeight="1">
      <c r="A661" s="185"/>
      <c r="B661" s="185"/>
      <c r="C661" s="186"/>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c r="Z661" s="185"/>
    </row>
    <row r="662" ht="15.75" customHeight="1">
      <c r="A662" s="185"/>
      <c r="B662" s="185"/>
      <c r="C662" s="186"/>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c r="Z662" s="185"/>
    </row>
    <row r="663" ht="15.75" customHeight="1">
      <c r="A663" s="185"/>
      <c r="B663" s="185"/>
      <c r="C663" s="186"/>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c r="Z663" s="185"/>
    </row>
    <row r="664" ht="15.75" customHeight="1">
      <c r="A664" s="185"/>
      <c r="B664" s="185"/>
      <c r="C664" s="186"/>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c r="Z664" s="185"/>
    </row>
    <row r="665" ht="15.75" customHeight="1">
      <c r="A665" s="185"/>
      <c r="B665" s="185"/>
      <c r="C665" s="186"/>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c r="Z665" s="185"/>
    </row>
    <row r="666" ht="15.75" customHeight="1">
      <c r="A666" s="185"/>
      <c r="B666" s="185"/>
      <c r="C666" s="186"/>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c r="Z666" s="185"/>
    </row>
    <row r="667" ht="15.75" customHeight="1">
      <c r="A667" s="185"/>
      <c r="B667" s="185"/>
      <c r="C667" s="186"/>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c r="Z667" s="185"/>
    </row>
    <row r="668" ht="15.75" customHeight="1">
      <c r="A668" s="185"/>
      <c r="B668" s="185"/>
      <c r="C668" s="186"/>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c r="Z668" s="185"/>
    </row>
    <row r="669" ht="15.75" customHeight="1">
      <c r="A669" s="185"/>
      <c r="B669" s="185"/>
      <c r="C669" s="186"/>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c r="Z669" s="185"/>
    </row>
    <row r="670" ht="15.75" customHeight="1">
      <c r="A670" s="185"/>
      <c r="B670" s="185"/>
      <c r="C670" s="186"/>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c r="Z670" s="185"/>
    </row>
    <row r="671" ht="15.75" customHeight="1">
      <c r="A671" s="185"/>
      <c r="B671" s="185"/>
      <c r="C671" s="186"/>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c r="Z671" s="185"/>
    </row>
    <row r="672" ht="15.75" customHeight="1">
      <c r="A672" s="185"/>
      <c r="B672" s="185"/>
      <c r="C672" s="186"/>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c r="Z672" s="185"/>
    </row>
    <row r="673" ht="15.75" customHeight="1">
      <c r="A673" s="185"/>
      <c r="B673" s="185"/>
      <c r="C673" s="186"/>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c r="Z673" s="185"/>
    </row>
    <row r="674" ht="15.75" customHeight="1">
      <c r="A674" s="185"/>
      <c r="B674" s="185"/>
      <c r="C674" s="186"/>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c r="Z674" s="185"/>
    </row>
    <row r="675" ht="15.75" customHeight="1">
      <c r="A675" s="185"/>
      <c r="B675" s="185"/>
      <c r="C675" s="186"/>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c r="Z675" s="185"/>
    </row>
    <row r="676" ht="15.75" customHeight="1">
      <c r="A676" s="185"/>
      <c r="B676" s="185"/>
      <c r="C676" s="186"/>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c r="Z676" s="185"/>
    </row>
    <row r="677" ht="15.75" customHeight="1">
      <c r="A677" s="185"/>
      <c r="B677" s="185"/>
      <c r="C677" s="186"/>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c r="Z677" s="185"/>
    </row>
    <row r="678" ht="15.75" customHeight="1">
      <c r="A678" s="185"/>
      <c r="B678" s="185"/>
      <c r="C678" s="186"/>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c r="Z678" s="185"/>
    </row>
    <row r="679" ht="15.75" customHeight="1">
      <c r="A679" s="185"/>
      <c r="B679" s="185"/>
      <c r="C679" s="186"/>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c r="Z679" s="185"/>
    </row>
    <row r="680" ht="15.75" customHeight="1">
      <c r="A680" s="185"/>
      <c r="B680" s="185"/>
      <c r="C680" s="186"/>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c r="Z680" s="185"/>
    </row>
    <row r="681" ht="15.75" customHeight="1">
      <c r="A681" s="185"/>
      <c r="B681" s="185"/>
      <c r="C681" s="186"/>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c r="Z681" s="185"/>
    </row>
    <row r="682" ht="15.75" customHeight="1">
      <c r="A682" s="185"/>
      <c r="B682" s="185"/>
      <c r="C682" s="186"/>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c r="Z682" s="185"/>
    </row>
    <row r="683" ht="15.75" customHeight="1">
      <c r="A683" s="185"/>
      <c r="B683" s="185"/>
      <c r="C683" s="186"/>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c r="Z683" s="185"/>
    </row>
    <row r="684" ht="15.75" customHeight="1">
      <c r="A684" s="185"/>
      <c r="B684" s="185"/>
      <c r="C684" s="186"/>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c r="Z684" s="185"/>
    </row>
    <row r="685" ht="15.75" customHeight="1">
      <c r="A685" s="185"/>
      <c r="B685" s="185"/>
      <c r="C685" s="186"/>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c r="Z685" s="185"/>
    </row>
    <row r="686" ht="15.75" customHeight="1">
      <c r="A686" s="185"/>
      <c r="B686" s="185"/>
      <c r="C686" s="186"/>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c r="Z686" s="185"/>
    </row>
    <row r="687" ht="15.75" customHeight="1">
      <c r="A687" s="185"/>
      <c r="B687" s="185"/>
      <c r="C687" s="186"/>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c r="Z687" s="185"/>
    </row>
    <row r="688" ht="15.75" customHeight="1">
      <c r="A688" s="185"/>
      <c r="B688" s="185"/>
      <c r="C688" s="186"/>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c r="Z688" s="185"/>
    </row>
    <row r="689" ht="15.75" customHeight="1">
      <c r="A689" s="185"/>
      <c r="B689" s="185"/>
      <c r="C689" s="186"/>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c r="Z689" s="185"/>
    </row>
    <row r="690" ht="15.75" customHeight="1">
      <c r="A690" s="185"/>
      <c r="B690" s="185"/>
      <c r="C690" s="186"/>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c r="Z690" s="185"/>
    </row>
    <row r="691" ht="15.75" customHeight="1">
      <c r="A691" s="185"/>
      <c r="B691" s="185"/>
      <c r="C691" s="186"/>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c r="Z691" s="185"/>
    </row>
    <row r="692" ht="15.75" customHeight="1">
      <c r="A692" s="185"/>
      <c r="B692" s="185"/>
      <c r="C692" s="186"/>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c r="Z692" s="185"/>
    </row>
    <row r="693" ht="15.75" customHeight="1">
      <c r="A693" s="185"/>
      <c r="B693" s="185"/>
      <c r="C693" s="186"/>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c r="Z693" s="185"/>
    </row>
    <row r="694" ht="15.75" customHeight="1">
      <c r="A694" s="185"/>
      <c r="B694" s="185"/>
      <c r="C694" s="186"/>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c r="Z694" s="185"/>
    </row>
    <row r="695" ht="15.75" customHeight="1">
      <c r="A695" s="185"/>
      <c r="B695" s="185"/>
      <c r="C695" s="186"/>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c r="Z695" s="185"/>
    </row>
    <row r="696" ht="15.75" customHeight="1">
      <c r="A696" s="185"/>
      <c r="B696" s="185"/>
      <c r="C696" s="186"/>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c r="Z696" s="185"/>
    </row>
    <row r="697" ht="15.75" customHeight="1">
      <c r="A697" s="185"/>
      <c r="B697" s="185"/>
      <c r="C697" s="186"/>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c r="Z697" s="185"/>
    </row>
    <row r="698" ht="15.75" customHeight="1">
      <c r="A698" s="185"/>
      <c r="B698" s="185"/>
      <c r="C698" s="186"/>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c r="Z698" s="185"/>
    </row>
    <row r="699" ht="15.75" customHeight="1">
      <c r="A699" s="185"/>
      <c r="B699" s="185"/>
      <c r="C699" s="186"/>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c r="Z699" s="185"/>
    </row>
    <row r="700" ht="15.75" customHeight="1">
      <c r="A700" s="185"/>
      <c r="B700" s="185"/>
      <c r="C700" s="186"/>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c r="Z700" s="185"/>
    </row>
    <row r="701" ht="15.75" customHeight="1">
      <c r="A701" s="185"/>
      <c r="B701" s="185"/>
      <c r="C701" s="186"/>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c r="Z701" s="185"/>
    </row>
    <row r="702" ht="15.75" customHeight="1">
      <c r="A702" s="185"/>
      <c r="B702" s="185"/>
      <c r="C702" s="186"/>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c r="Z702" s="185"/>
    </row>
    <row r="703" ht="15.75" customHeight="1">
      <c r="A703" s="185"/>
      <c r="B703" s="185"/>
      <c r="C703" s="186"/>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c r="Z703" s="185"/>
    </row>
    <row r="704" ht="15.75" customHeight="1">
      <c r="A704" s="185"/>
      <c r="B704" s="185"/>
      <c r="C704" s="186"/>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c r="Z704" s="185"/>
    </row>
    <row r="705" ht="15.75" customHeight="1">
      <c r="A705" s="185"/>
      <c r="B705" s="185"/>
      <c r="C705" s="186"/>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c r="Z705" s="185"/>
    </row>
    <row r="706" ht="15.75" customHeight="1">
      <c r="A706" s="185"/>
      <c r="B706" s="185"/>
      <c r="C706" s="186"/>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c r="Z706" s="185"/>
    </row>
    <row r="707" ht="15.75" customHeight="1">
      <c r="A707" s="185"/>
      <c r="B707" s="185"/>
      <c r="C707" s="186"/>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c r="Z707" s="185"/>
    </row>
    <row r="708" ht="15.75" customHeight="1">
      <c r="A708" s="185"/>
      <c r="B708" s="185"/>
      <c r="C708" s="186"/>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c r="Z708" s="185"/>
    </row>
    <row r="709" ht="15.75" customHeight="1">
      <c r="A709" s="185"/>
      <c r="B709" s="185"/>
      <c r="C709" s="186"/>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c r="Z709" s="185"/>
    </row>
    <row r="710" ht="15.75" customHeight="1">
      <c r="A710" s="185"/>
      <c r="B710" s="185"/>
      <c r="C710" s="186"/>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c r="Z710" s="185"/>
    </row>
    <row r="711" ht="15.75" customHeight="1">
      <c r="A711" s="185"/>
      <c r="B711" s="185"/>
      <c r="C711" s="186"/>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c r="Z711" s="185"/>
    </row>
    <row r="712" ht="15.75" customHeight="1">
      <c r="A712" s="185"/>
      <c r="B712" s="185"/>
      <c r="C712" s="186"/>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c r="Z712" s="185"/>
    </row>
    <row r="713" ht="15.75" customHeight="1">
      <c r="A713" s="185"/>
      <c r="B713" s="185"/>
      <c r="C713" s="186"/>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c r="Z713" s="185"/>
    </row>
    <row r="714" ht="15.75" customHeight="1">
      <c r="A714" s="185"/>
      <c r="B714" s="185"/>
      <c r="C714" s="186"/>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c r="Z714" s="185"/>
    </row>
    <row r="715" ht="15.75" customHeight="1">
      <c r="A715" s="185"/>
      <c r="B715" s="185"/>
      <c r="C715" s="186"/>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c r="Z715" s="185"/>
    </row>
    <row r="716" ht="15.75" customHeight="1">
      <c r="A716" s="185"/>
      <c r="B716" s="185"/>
      <c r="C716" s="186"/>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c r="Z716" s="185"/>
    </row>
    <row r="717" ht="15.75" customHeight="1">
      <c r="A717" s="185"/>
      <c r="B717" s="185"/>
      <c r="C717" s="186"/>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c r="Z717" s="185"/>
    </row>
    <row r="718" ht="15.75" customHeight="1">
      <c r="A718" s="185"/>
      <c r="B718" s="185"/>
      <c r="C718" s="186"/>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c r="Z718" s="185"/>
    </row>
    <row r="719" ht="15.75" customHeight="1">
      <c r="A719" s="185"/>
      <c r="B719" s="185"/>
      <c r="C719" s="186"/>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c r="Z719" s="185"/>
    </row>
    <row r="720" ht="15.75" customHeight="1">
      <c r="A720" s="185"/>
      <c r="B720" s="185"/>
      <c r="C720" s="186"/>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c r="Z720" s="185"/>
    </row>
    <row r="721" ht="15.75" customHeight="1">
      <c r="A721" s="185"/>
      <c r="B721" s="185"/>
      <c r="C721" s="186"/>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c r="Z721" s="185"/>
    </row>
    <row r="722" ht="15.75" customHeight="1">
      <c r="A722" s="185"/>
      <c r="B722" s="185"/>
      <c r="C722" s="186"/>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c r="Z722" s="185"/>
    </row>
    <row r="723" ht="15.75" customHeight="1">
      <c r="A723" s="185"/>
      <c r="B723" s="185"/>
      <c r="C723" s="186"/>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c r="Z723" s="185"/>
    </row>
    <row r="724" ht="15.75" customHeight="1">
      <c r="A724" s="185"/>
      <c r="B724" s="185"/>
      <c r="C724" s="186"/>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c r="Z724" s="185"/>
    </row>
    <row r="725" ht="15.75" customHeight="1">
      <c r="A725" s="185"/>
      <c r="B725" s="185"/>
      <c r="C725" s="186"/>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c r="Z725" s="185"/>
    </row>
    <row r="726" ht="15.75" customHeight="1">
      <c r="A726" s="185"/>
      <c r="B726" s="185"/>
      <c r="C726" s="186"/>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c r="Z726" s="185"/>
    </row>
    <row r="727" ht="15.75" customHeight="1">
      <c r="A727" s="185"/>
      <c r="B727" s="185"/>
      <c r="C727" s="186"/>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c r="Z727" s="185"/>
    </row>
    <row r="728" ht="15.75" customHeight="1">
      <c r="A728" s="185"/>
      <c r="B728" s="185"/>
      <c r="C728" s="186"/>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c r="Z728" s="185"/>
    </row>
    <row r="729" ht="15.75" customHeight="1">
      <c r="A729" s="185"/>
      <c r="B729" s="185"/>
      <c r="C729" s="186"/>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c r="Z729" s="185"/>
    </row>
    <row r="730" ht="15.75" customHeight="1">
      <c r="A730" s="185"/>
      <c r="B730" s="185"/>
      <c r="C730" s="186"/>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c r="Z730" s="185"/>
    </row>
    <row r="731" ht="15.75" customHeight="1">
      <c r="A731" s="185"/>
      <c r="B731" s="185"/>
      <c r="C731" s="186"/>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c r="Z731" s="185"/>
    </row>
    <row r="732" ht="15.75" customHeight="1">
      <c r="A732" s="185"/>
      <c r="B732" s="185"/>
      <c r="C732" s="186"/>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c r="Z732" s="185"/>
    </row>
    <row r="733" ht="15.75" customHeight="1">
      <c r="A733" s="185"/>
      <c r="B733" s="185"/>
      <c r="C733" s="186"/>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c r="Z733" s="185"/>
    </row>
    <row r="734" ht="15.75" customHeight="1">
      <c r="A734" s="185"/>
      <c r="B734" s="185"/>
      <c r="C734" s="186"/>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c r="Z734" s="185"/>
    </row>
    <row r="735" ht="15.75" customHeight="1">
      <c r="A735" s="185"/>
      <c r="B735" s="185"/>
      <c r="C735" s="186"/>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c r="Z735" s="185"/>
    </row>
    <row r="736" ht="15.75" customHeight="1">
      <c r="A736" s="185"/>
      <c r="B736" s="185"/>
      <c r="C736" s="186"/>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c r="Z736" s="185"/>
    </row>
    <row r="737" ht="15.75" customHeight="1">
      <c r="A737" s="185"/>
      <c r="B737" s="185"/>
      <c r="C737" s="186"/>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c r="Z737" s="185"/>
    </row>
    <row r="738" ht="15.75" customHeight="1">
      <c r="A738" s="185"/>
      <c r="B738" s="185"/>
      <c r="C738" s="186"/>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c r="Z738" s="185"/>
    </row>
    <row r="739" ht="15.75" customHeight="1">
      <c r="A739" s="185"/>
      <c r="B739" s="185"/>
      <c r="C739" s="186"/>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c r="Z739" s="185"/>
    </row>
    <row r="740" ht="15.75" customHeight="1">
      <c r="A740" s="185"/>
      <c r="B740" s="185"/>
      <c r="C740" s="186"/>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c r="Z740" s="185"/>
    </row>
    <row r="741" ht="15.75" customHeight="1">
      <c r="A741" s="185"/>
      <c r="B741" s="185"/>
      <c r="C741" s="186"/>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c r="Z741" s="185"/>
    </row>
    <row r="742" ht="15.75" customHeight="1">
      <c r="A742" s="185"/>
      <c r="B742" s="185"/>
      <c r="C742" s="186"/>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c r="Z742" s="185"/>
    </row>
    <row r="743" ht="15.75" customHeight="1">
      <c r="A743" s="185"/>
      <c r="B743" s="185"/>
      <c r="C743" s="186"/>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c r="Z743" s="185"/>
    </row>
    <row r="744" ht="15.75" customHeight="1">
      <c r="A744" s="185"/>
      <c r="B744" s="185"/>
      <c r="C744" s="186"/>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c r="Z744" s="185"/>
    </row>
    <row r="745" ht="15.75" customHeight="1">
      <c r="A745" s="185"/>
      <c r="B745" s="185"/>
      <c r="C745" s="186"/>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c r="Z745" s="185"/>
    </row>
    <row r="746" ht="15.75" customHeight="1">
      <c r="A746" s="185"/>
      <c r="B746" s="185"/>
      <c r="C746" s="186"/>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c r="Z746" s="185"/>
    </row>
    <row r="747" ht="15.75" customHeight="1">
      <c r="A747" s="185"/>
      <c r="B747" s="185"/>
      <c r="C747" s="186"/>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c r="Z747" s="185"/>
    </row>
    <row r="748" ht="15.75" customHeight="1">
      <c r="A748" s="185"/>
      <c r="B748" s="185"/>
      <c r="C748" s="186"/>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c r="Z748" s="185"/>
    </row>
    <row r="749" ht="15.75" customHeight="1">
      <c r="A749" s="185"/>
      <c r="B749" s="185"/>
      <c r="C749" s="186"/>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c r="Z749" s="185"/>
    </row>
    <row r="750" ht="15.75" customHeight="1">
      <c r="A750" s="185"/>
      <c r="B750" s="185"/>
      <c r="C750" s="186"/>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c r="Z750" s="185"/>
    </row>
    <row r="751" ht="15.75" customHeight="1">
      <c r="A751" s="185"/>
      <c r="B751" s="185"/>
      <c r="C751" s="186"/>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c r="Z751" s="185"/>
    </row>
    <row r="752" ht="15.75" customHeight="1">
      <c r="A752" s="185"/>
      <c r="B752" s="185"/>
      <c r="C752" s="186"/>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c r="Z752" s="185"/>
    </row>
    <row r="753" ht="15.75" customHeight="1">
      <c r="A753" s="185"/>
      <c r="B753" s="185"/>
      <c r="C753" s="186"/>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c r="Z753" s="185"/>
    </row>
    <row r="754" ht="15.75" customHeight="1">
      <c r="A754" s="185"/>
      <c r="B754" s="185"/>
      <c r="C754" s="186"/>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c r="Z754" s="185"/>
    </row>
    <row r="755" ht="15.75" customHeight="1">
      <c r="A755" s="185"/>
      <c r="B755" s="185"/>
      <c r="C755" s="186"/>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c r="Z755" s="185"/>
    </row>
    <row r="756" ht="15.75" customHeight="1">
      <c r="A756" s="185"/>
      <c r="B756" s="185"/>
      <c r="C756" s="186"/>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c r="Z756" s="185"/>
    </row>
    <row r="757" ht="15.75" customHeight="1">
      <c r="A757" s="185"/>
      <c r="B757" s="185"/>
      <c r="C757" s="186"/>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c r="Z757" s="185"/>
    </row>
    <row r="758" ht="15.75" customHeight="1">
      <c r="A758" s="185"/>
      <c r="B758" s="185"/>
      <c r="C758" s="186"/>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c r="Z758" s="185"/>
    </row>
    <row r="759" ht="15.75" customHeight="1">
      <c r="A759" s="185"/>
      <c r="B759" s="185"/>
      <c r="C759" s="186"/>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c r="Z759" s="185"/>
    </row>
    <row r="760" ht="15.75" customHeight="1">
      <c r="A760" s="185"/>
      <c r="B760" s="185"/>
      <c r="C760" s="186"/>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c r="Z760" s="185"/>
    </row>
    <row r="761" ht="15.75" customHeight="1">
      <c r="A761" s="185"/>
      <c r="B761" s="185"/>
      <c r="C761" s="186"/>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c r="Z761" s="185"/>
    </row>
    <row r="762" ht="15.75" customHeight="1">
      <c r="A762" s="185"/>
      <c r="B762" s="185"/>
      <c r="C762" s="186"/>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c r="Z762" s="185"/>
    </row>
    <row r="763" ht="15.75" customHeight="1">
      <c r="A763" s="185"/>
      <c r="B763" s="185"/>
      <c r="C763" s="186"/>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c r="Z763" s="185"/>
    </row>
    <row r="764" ht="15.75" customHeight="1">
      <c r="A764" s="185"/>
      <c r="B764" s="185"/>
      <c r="C764" s="186"/>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c r="Z764" s="185"/>
    </row>
    <row r="765" ht="15.75" customHeight="1">
      <c r="A765" s="185"/>
      <c r="B765" s="185"/>
      <c r="C765" s="186"/>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c r="Z765" s="185"/>
    </row>
    <row r="766" ht="15.75" customHeight="1">
      <c r="A766" s="185"/>
      <c r="B766" s="185"/>
      <c r="C766" s="186"/>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c r="Z766" s="185"/>
    </row>
    <row r="767" ht="15.75" customHeight="1">
      <c r="A767" s="185"/>
      <c r="B767" s="185"/>
      <c r="C767" s="186"/>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c r="Z767" s="185"/>
    </row>
    <row r="768" ht="15.75" customHeight="1">
      <c r="A768" s="185"/>
      <c r="B768" s="185"/>
      <c r="C768" s="186"/>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c r="Z768" s="185"/>
    </row>
    <row r="769" ht="15.75" customHeight="1">
      <c r="A769" s="185"/>
      <c r="B769" s="185"/>
      <c r="C769" s="186"/>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c r="Z769" s="185"/>
    </row>
    <row r="770" ht="15.75" customHeight="1">
      <c r="A770" s="185"/>
      <c r="B770" s="185"/>
      <c r="C770" s="186"/>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c r="Z770" s="185"/>
    </row>
    <row r="771" ht="15.75" customHeight="1">
      <c r="A771" s="185"/>
      <c r="B771" s="185"/>
      <c r="C771" s="186"/>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c r="Z771" s="185"/>
    </row>
    <row r="772" ht="15.75" customHeight="1">
      <c r="A772" s="185"/>
      <c r="B772" s="185"/>
      <c r="C772" s="186"/>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c r="Z772" s="185"/>
    </row>
    <row r="773" ht="15.75" customHeight="1">
      <c r="A773" s="185"/>
      <c r="B773" s="185"/>
      <c r="C773" s="186"/>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c r="Z773" s="185"/>
    </row>
    <row r="774" ht="15.75" customHeight="1">
      <c r="A774" s="185"/>
      <c r="B774" s="185"/>
      <c r="C774" s="186"/>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c r="Z774" s="185"/>
    </row>
    <row r="775" ht="15.75" customHeight="1">
      <c r="A775" s="185"/>
      <c r="B775" s="185"/>
      <c r="C775" s="186"/>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c r="Z775" s="185"/>
    </row>
    <row r="776" ht="15.75" customHeight="1">
      <c r="A776" s="185"/>
      <c r="B776" s="185"/>
      <c r="C776" s="186"/>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c r="Z776" s="185"/>
    </row>
    <row r="777" ht="15.75" customHeight="1">
      <c r="A777" s="185"/>
      <c r="B777" s="185"/>
      <c r="C777" s="186"/>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c r="Z777" s="185"/>
    </row>
    <row r="778" ht="15.75" customHeight="1">
      <c r="A778" s="185"/>
      <c r="B778" s="185"/>
      <c r="C778" s="186"/>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c r="Z778" s="185"/>
    </row>
    <row r="779" ht="15.75" customHeight="1">
      <c r="A779" s="185"/>
      <c r="B779" s="185"/>
      <c r="C779" s="186"/>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c r="Z779" s="185"/>
    </row>
    <row r="780" ht="15.75" customHeight="1">
      <c r="A780" s="185"/>
      <c r="B780" s="185"/>
      <c r="C780" s="186"/>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c r="Z780" s="185"/>
    </row>
    <row r="781" ht="15.75" customHeight="1">
      <c r="A781" s="185"/>
      <c r="B781" s="185"/>
      <c r="C781" s="186"/>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c r="Z781" s="185"/>
    </row>
    <row r="782" ht="15.75" customHeight="1">
      <c r="A782" s="185"/>
      <c r="B782" s="185"/>
      <c r="C782" s="186"/>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c r="Z782" s="185"/>
    </row>
    <row r="783" ht="15.75" customHeight="1">
      <c r="A783" s="185"/>
      <c r="B783" s="185"/>
      <c r="C783" s="186"/>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c r="Z783" s="185"/>
    </row>
    <row r="784" ht="15.75" customHeight="1">
      <c r="A784" s="185"/>
      <c r="B784" s="185"/>
      <c r="C784" s="186"/>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c r="Z784" s="185"/>
    </row>
    <row r="785" ht="15.75" customHeight="1">
      <c r="A785" s="185"/>
      <c r="B785" s="185"/>
      <c r="C785" s="186"/>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c r="Z785" s="185"/>
    </row>
    <row r="786" ht="15.75" customHeight="1">
      <c r="A786" s="185"/>
      <c r="B786" s="185"/>
      <c r="C786" s="186"/>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c r="Z786" s="185"/>
    </row>
    <row r="787" ht="15.75" customHeight="1">
      <c r="A787" s="185"/>
      <c r="B787" s="185"/>
      <c r="C787" s="186"/>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c r="Z787" s="185"/>
    </row>
    <row r="788" ht="15.75" customHeight="1">
      <c r="A788" s="185"/>
      <c r="B788" s="185"/>
      <c r="C788" s="186"/>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c r="Z788" s="185"/>
    </row>
    <row r="789" ht="15.75" customHeight="1">
      <c r="A789" s="185"/>
      <c r="B789" s="185"/>
      <c r="C789" s="186"/>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c r="Z789" s="185"/>
    </row>
    <row r="790" ht="15.75" customHeight="1">
      <c r="A790" s="185"/>
      <c r="B790" s="185"/>
      <c r="C790" s="186"/>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c r="Z790" s="185"/>
    </row>
    <row r="791" ht="15.75" customHeight="1">
      <c r="A791" s="185"/>
      <c r="B791" s="185"/>
      <c r="C791" s="186"/>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c r="Z791" s="185"/>
    </row>
    <row r="792" ht="15.75" customHeight="1">
      <c r="A792" s="185"/>
      <c r="B792" s="185"/>
      <c r="C792" s="186"/>
      <c r="D792" s="185"/>
      <c r="E792" s="185"/>
      <c r="F792" s="185"/>
      <c r="G792" s="185"/>
      <c r="H792" s="185"/>
      <c r="I792" s="185"/>
      <c r="J792" s="185"/>
      <c r="K792" s="185"/>
      <c r="L792" s="185"/>
      <c r="M792" s="185"/>
      <c r="N792" s="185"/>
      <c r="O792" s="185"/>
      <c r="P792" s="185"/>
      <c r="Q792" s="185"/>
      <c r="R792" s="185"/>
      <c r="S792" s="185"/>
      <c r="T792" s="185"/>
      <c r="U792" s="185"/>
      <c r="V792" s="185"/>
      <c r="W792" s="185"/>
      <c r="X792" s="185"/>
      <c r="Y792" s="185"/>
      <c r="Z792" s="185"/>
    </row>
    <row r="793" ht="15.75" customHeight="1">
      <c r="A793" s="185"/>
      <c r="B793" s="185"/>
      <c r="C793" s="186"/>
      <c r="D793" s="185"/>
      <c r="E793" s="185"/>
      <c r="F793" s="185"/>
      <c r="G793" s="185"/>
      <c r="H793" s="185"/>
      <c r="I793" s="185"/>
      <c r="J793" s="185"/>
      <c r="K793" s="185"/>
      <c r="L793" s="185"/>
      <c r="M793" s="185"/>
      <c r="N793" s="185"/>
      <c r="O793" s="185"/>
      <c r="P793" s="185"/>
      <c r="Q793" s="185"/>
      <c r="R793" s="185"/>
      <c r="S793" s="185"/>
      <c r="T793" s="185"/>
      <c r="U793" s="185"/>
      <c r="V793" s="185"/>
      <c r="W793" s="185"/>
      <c r="X793" s="185"/>
      <c r="Y793" s="185"/>
      <c r="Z793" s="185"/>
    </row>
    <row r="794" ht="15.75" customHeight="1">
      <c r="A794" s="185"/>
      <c r="B794" s="185"/>
      <c r="C794" s="186"/>
      <c r="D794" s="185"/>
      <c r="E794" s="185"/>
      <c r="F794" s="185"/>
      <c r="G794" s="185"/>
      <c r="H794" s="185"/>
      <c r="I794" s="185"/>
      <c r="J794" s="185"/>
      <c r="K794" s="185"/>
      <c r="L794" s="185"/>
      <c r="M794" s="185"/>
      <c r="N794" s="185"/>
      <c r="O794" s="185"/>
      <c r="P794" s="185"/>
      <c r="Q794" s="185"/>
      <c r="R794" s="185"/>
      <c r="S794" s="185"/>
      <c r="T794" s="185"/>
      <c r="U794" s="185"/>
      <c r="V794" s="185"/>
      <c r="W794" s="185"/>
      <c r="X794" s="185"/>
      <c r="Y794" s="185"/>
      <c r="Z794" s="185"/>
    </row>
    <row r="795" ht="15.75" customHeight="1">
      <c r="A795" s="185"/>
      <c r="B795" s="185"/>
      <c r="C795" s="186"/>
      <c r="D795" s="185"/>
      <c r="E795" s="185"/>
      <c r="F795" s="185"/>
      <c r="G795" s="185"/>
      <c r="H795" s="185"/>
      <c r="I795" s="185"/>
      <c r="J795" s="185"/>
      <c r="K795" s="185"/>
      <c r="L795" s="185"/>
      <c r="M795" s="185"/>
      <c r="N795" s="185"/>
      <c r="O795" s="185"/>
      <c r="P795" s="185"/>
      <c r="Q795" s="185"/>
      <c r="R795" s="185"/>
      <c r="S795" s="185"/>
      <c r="T795" s="185"/>
      <c r="U795" s="185"/>
      <c r="V795" s="185"/>
      <c r="W795" s="185"/>
      <c r="X795" s="185"/>
      <c r="Y795" s="185"/>
      <c r="Z795" s="185"/>
    </row>
    <row r="796" ht="15.75" customHeight="1">
      <c r="A796" s="185"/>
      <c r="B796" s="185"/>
      <c r="C796" s="186"/>
      <c r="D796" s="185"/>
      <c r="E796" s="185"/>
      <c r="F796" s="185"/>
      <c r="G796" s="185"/>
      <c r="H796" s="185"/>
      <c r="I796" s="185"/>
      <c r="J796" s="185"/>
      <c r="K796" s="185"/>
      <c r="L796" s="185"/>
      <c r="M796" s="185"/>
      <c r="N796" s="185"/>
      <c r="O796" s="185"/>
      <c r="P796" s="185"/>
      <c r="Q796" s="185"/>
      <c r="R796" s="185"/>
      <c r="S796" s="185"/>
      <c r="T796" s="185"/>
      <c r="U796" s="185"/>
      <c r="V796" s="185"/>
      <c r="W796" s="185"/>
      <c r="X796" s="185"/>
      <c r="Y796" s="185"/>
      <c r="Z796" s="185"/>
    </row>
    <row r="797" ht="15.75" customHeight="1">
      <c r="A797" s="185"/>
      <c r="B797" s="185"/>
      <c r="C797" s="186"/>
      <c r="D797" s="185"/>
      <c r="E797" s="185"/>
      <c r="F797" s="185"/>
      <c r="G797" s="185"/>
      <c r="H797" s="185"/>
      <c r="I797" s="185"/>
      <c r="J797" s="185"/>
      <c r="K797" s="185"/>
      <c r="L797" s="185"/>
      <c r="M797" s="185"/>
      <c r="N797" s="185"/>
      <c r="O797" s="185"/>
      <c r="P797" s="185"/>
      <c r="Q797" s="185"/>
      <c r="R797" s="185"/>
      <c r="S797" s="185"/>
      <c r="T797" s="185"/>
      <c r="U797" s="185"/>
      <c r="V797" s="185"/>
      <c r="W797" s="185"/>
      <c r="X797" s="185"/>
      <c r="Y797" s="185"/>
      <c r="Z797" s="185"/>
    </row>
    <row r="798" ht="15.75" customHeight="1">
      <c r="A798" s="185"/>
      <c r="B798" s="185"/>
      <c r="C798" s="186"/>
      <c r="D798" s="185"/>
      <c r="E798" s="185"/>
      <c r="F798" s="185"/>
      <c r="G798" s="185"/>
      <c r="H798" s="185"/>
      <c r="I798" s="185"/>
      <c r="J798" s="185"/>
      <c r="K798" s="185"/>
      <c r="L798" s="185"/>
      <c r="M798" s="185"/>
      <c r="N798" s="185"/>
      <c r="O798" s="185"/>
      <c r="P798" s="185"/>
      <c r="Q798" s="185"/>
      <c r="R798" s="185"/>
      <c r="S798" s="185"/>
      <c r="T798" s="185"/>
      <c r="U798" s="185"/>
      <c r="V798" s="185"/>
      <c r="W798" s="185"/>
      <c r="X798" s="185"/>
      <c r="Y798" s="185"/>
      <c r="Z798" s="185"/>
    </row>
    <row r="799" ht="15.75" customHeight="1">
      <c r="A799" s="185"/>
      <c r="B799" s="185"/>
      <c r="C799" s="186"/>
      <c r="D799" s="185"/>
      <c r="E799" s="185"/>
      <c r="F799" s="185"/>
      <c r="G799" s="185"/>
      <c r="H799" s="185"/>
      <c r="I799" s="185"/>
      <c r="J799" s="185"/>
      <c r="K799" s="185"/>
      <c r="L799" s="185"/>
      <c r="M799" s="185"/>
      <c r="N799" s="185"/>
      <c r="O799" s="185"/>
      <c r="P799" s="185"/>
      <c r="Q799" s="185"/>
      <c r="R799" s="185"/>
      <c r="S799" s="185"/>
      <c r="T799" s="185"/>
      <c r="U799" s="185"/>
      <c r="V799" s="185"/>
      <c r="W799" s="185"/>
      <c r="X799" s="185"/>
      <c r="Y799" s="185"/>
      <c r="Z799" s="185"/>
    </row>
    <row r="800" ht="15.75" customHeight="1">
      <c r="A800" s="185"/>
      <c r="B800" s="185"/>
      <c r="C800" s="186"/>
      <c r="D800" s="185"/>
      <c r="E800" s="185"/>
      <c r="F800" s="185"/>
      <c r="G800" s="185"/>
      <c r="H800" s="185"/>
      <c r="I800" s="185"/>
      <c r="J800" s="185"/>
      <c r="K800" s="185"/>
      <c r="L800" s="185"/>
      <c r="M800" s="185"/>
      <c r="N800" s="185"/>
      <c r="O800" s="185"/>
      <c r="P800" s="185"/>
      <c r="Q800" s="185"/>
      <c r="R800" s="185"/>
      <c r="S800" s="185"/>
      <c r="T800" s="185"/>
      <c r="U800" s="185"/>
      <c r="V800" s="185"/>
      <c r="W800" s="185"/>
      <c r="X800" s="185"/>
      <c r="Y800" s="185"/>
      <c r="Z800" s="185"/>
    </row>
    <row r="801" ht="15.75" customHeight="1">
      <c r="A801" s="185"/>
      <c r="B801" s="185"/>
      <c r="C801" s="186"/>
      <c r="D801" s="185"/>
      <c r="E801" s="185"/>
      <c r="F801" s="185"/>
      <c r="G801" s="185"/>
      <c r="H801" s="185"/>
      <c r="I801" s="185"/>
      <c r="J801" s="185"/>
      <c r="K801" s="185"/>
      <c r="L801" s="185"/>
      <c r="M801" s="185"/>
      <c r="N801" s="185"/>
      <c r="O801" s="185"/>
      <c r="P801" s="185"/>
      <c r="Q801" s="185"/>
      <c r="R801" s="185"/>
      <c r="S801" s="185"/>
      <c r="T801" s="185"/>
      <c r="U801" s="185"/>
      <c r="V801" s="185"/>
      <c r="W801" s="185"/>
      <c r="X801" s="185"/>
      <c r="Y801" s="185"/>
      <c r="Z801" s="185"/>
    </row>
    <row r="802" ht="15.75" customHeight="1">
      <c r="A802" s="185"/>
      <c r="B802" s="185"/>
      <c r="C802" s="186"/>
      <c r="D802" s="185"/>
      <c r="E802" s="185"/>
      <c r="F802" s="185"/>
      <c r="G802" s="185"/>
      <c r="H802" s="185"/>
      <c r="I802" s="185"/>
      <c r="J802" s="185"/>
      <c r="K802" s="185"/>
      <c r="L802" s="185"/>
      <c r="M802" s="185"/>
      <c r="N802" s="185"/>
      <c r="O802" s="185"/>
      <c r="P802" s="185"/>
      <c r="Q802" s="185"/>
      <c r="R802" s="185"/>
      <c r="S802" s="185"/>
      <c r="T802" s="185"/>
      <c r="U802" s="185"/>
      <c r="V802" s="185"/>
      <c r="W802" s="185"/>
      <c r="X802" s="185"/>
      <c r="Y802" s="185"/>
      <c r="Z802" s="185"/>
    </row>
    <row r="803" ht="15.75" customHeight="1">
      <c r="A803" s="185"/>
      <c r="B803" s="185"/>
      <c r="C803" s="186"/>
      <c r="D803" s="185"/>
      <c r="E803" s="185"/>
      <c r="F803" s="185"/>
      <c r="G803" s="185"/>
      <c r="H803" s="185"/>
      <c r="I803" s="185"/>
      <c r="J803" s="185"/>
      <c r="K803" s="185"/>
      <c r="L803" s="185"/>
      <c r="M803" s="185"/>
      <c r="N803" s="185"/>
      <c r="O803" s="185"/>
      <c r="P803" s="185"/>
      <c r="Q803" s="185"/>
      <c r="R803" s="185"/>
      <c r="S803" s="185"/>
      <c r="T803" s="185"/>
      <c r="U803" s="185"/>
      <c r="V803" s="185"/>
      <c r="W803" s="185"/>
      <c r="X803" s="185"/>
      <c r="Y803" s="185"/>
      <c r="Z803" s="185"/>
    </row>
    <row r="804" ht="15.75" customHeight="1">
      <c r="A804" s="185"/>
      <c r="B804" s="185"/>
      <c r="C804" s="186"/>
      <c r="D804" s="185"/>
      <c r="E804" s="185"/>
      <c r="F804" s="185"/>
      <c r="G804" s="185"/>
      <c r="H804" s="185"/>
      <c r="I804" s="185"/>
      <c r="J804" s="185"/>
      <c r="K804" s="185"/>
      <c r="L804" s="185"/>
      <c r="M804" s="185"/>
      <c r="N804" s="185"/>
      <c r="O804" s="185"/>
      <c r="P804" s="185"/>
      <c r="Q804" s="185"/>
      <c r="R804" s="185"/>
      <c r="S804" s="185"/>
      <c r="T804" s="185"/>
      <c r="U804" s="185"/>
      <c r="V804" s="185"/>
      <c r="W804" s="185"/>
      <c r="X804" s="185"/>
      <c r="Y804" s="185"/>
      <c r="Z804" s="185"/>
    </row>
    <row r="805" ht="15.75" customHeight="1">
      <c r="A805" s="185"/>
      <c r="B805" s="185"/>
      <c r="C805" s="186"/>
      <c r="D805" s="185"/>
      <c r="E805" s="185"/>
      <c r="F805" s="185"/>
      <c r="G805" s="185"/>
      <c r="H805" s="185"/>
      <c r="I805" s="185"/>
      <c r="J805" s="185"/>
      <c r="K805" s="185"/>
      <c r="L805" s="185"/>
      <c r="M805" s="185"/>
      <c r="N805" s="185"/>
      <c r="O805" s="185"/>
      <c r="P805" s="185"/>
      <c r="Q805" s="185"/>
      <c r="R805" s="185"/>
      <c r="S805" s="185"/>
      <c r="T805" s="185"/>
      <c r="U805" s="185"/>
      <c r="V805" s="185"/>
      <c r="W805" s="185"/>
      <c r="X805" s="185"/>
      <c r="Y805" s="185"/>
      <c r="Z805" s="185"/>
    </row>
    <row r="806" ht="15.75" customHeight="1">
      <c r="A806" s="185"/>
      <c r="B806" s="185"/>
      <c r="C806" s="186"/>
      <c r="D806" s="185"/>
      <c r="E806" s="185"/>
      <c r="F806" s="185"/>
      <c r="G806" s="185"/>
      <c r="H806" s="185"/>
      <c r="I806" s="185"/>
      <c r="J806" s="185"/>
      <c r="K806" s="185"/>
      <c r="L806" s="185"/>
      <c r="M806" s="185"/>
      <c r="N806" s="185"/>
      <c r="O806" s="185"/>
      <c r="P806" s="185"/>
      <c r="Q806" s="185"/>
      <c r="R806" s="185"/>
      <c r="S806" s="185"/>
      <c r="T806" s="185"/>
      <c r="U806" s="185"/>
      <c r="V806" s="185"/>
      <c r="W806" s="185"/>
      <c r="X806" s="185"/>
      <c r="Y806" s="185"/>
      <c r="Z806" s="185"/>
    </row>
    <row r="807" ht="15.75" customHeight="1">
      <c r="A807" s="185"/>
      <c r="B807" s="185"/>
      <c r="C807" s="186"/>
      <c r="D807" s="185"/>
      <c r="E807" s="185"/>
      <c r="F807" s="185"/>
      <c r="G807" s="185"/>
      <c r="H807" s="185"/>
      <c r="I807" s="185"/>
      <c r="J807" s="185"/>
      <c r="K807" s="185"/>
      <c r="L807" s="185"/>
      <c r="M807" s="185"/>
      <c r="N807" s="185"/>
      <c r="O807" s="185"/>
      <c r="P807" s="185"/>
      <c r="Q807" s="185"/>
      <c r="R807" s="185"/>
      <c r="S807" s="185"/>
      <c r="T807" s="185"/>
      <c r="U807" s="185"/>
      <c r="V807" s="185"/>
      <c r="W807" s="185"/>
      <c r="X807" s="185"/>
      <c r="Y807" s="185"/>
      <c r="Z807" s="185"/>
    </row>
    <row r="808" ht="15.75" customHeight="1">
      <c r="A808" s="185"/>
      <c r="B808" s="185"/>
      <c r="C808" s="186"/>
      <c r="D808" s="185"/>
      <c r="E808" s="185"/>
      <c r="F808" s="185"/>
      <c r="G808" s="185"/>
      <c r="H808" s="185"/>
      <c r="I808" s="185"/>
      <c r="J808" s="185"/>
      <c r="K808" s="185"/>
      <c r="L808" s="185"/>
      <c r="M808" s="185"/>
      <c r="N808" s="185"/>
      <c r="O808" s="185"/>
      <c r="P808" s="185"/>
      <c r="Q808" s="185"/>
      <c r="R808" s="185"/>
      <c r="S808" s="185"/>
      <c r="T808" s="185"/>
      <c r="U808" s="185"/>
      <c r="V808" s="185"/>
      <c r="W808" s="185"/>
      <c r="X808" s="185"/>
      <c r="Y808" s="185"/>
      <c r="Z808" s="185"/>
    </row>
    <row r="809" ht="15.75" customHeight="1">
      <c r="A809" s="185"/>
      <c r="B809" s="185"/>
      <c r="C809" s="186"/>
      <c r="D809" s="185"/>
      <c r="E809" s="185"/>
      <c r="F809" s="185"/>
      <c r="G809" s="185"/>
      <c r="H809" s="185"/>
      <c r="I809" s="185"/>
      <c r="J809" s="185"/>
      <c r="K809" s="185"/>
      <c r="L809" s="185"/>
      <c r="M809" s="185"/>
      <c r="N809" s="185"/>
      <c r="O809" s="185"/>
      <c r="P809" s="185"/>
      <c r="Q809" s="185"/>
      <c r="R809" s="185"/>
      <c r="S809" s="185"/>
      <c r="T809" s="185"/>
      <c r="U809" s="185"/>
      <c r="V809" s="185"/>
      <c r="W809" s="185"/>
      <c r="X809" s="185"/>
      <c r="Y809" s="185"/>
      <c r="Z809" s="185"/>
    </row>
    <row r="810" ht="15.75" customHeight="1">
      <c r="A810" s="185"/>
      <c r="B810" s="185"/>
      <c r="C810" s="186"/>
      <c r="D810" s="185"/>
      <c r="E810" s="185"/>
      <c r="F810" s="185"/>
      <c r="G810" s="185"/>
      <c r="H810" s="185"/>
      <c r="I810" s="185"/>
      <c r="J810" s="185"/>
      <c r="K810" s="185"/>
      <c r="L810" s="185"/>
      <c r="M810" s="185"/>
      <c r="N810" s="185"/>
      <c r="O810" s="185"/>
      <c r="P810" s="185"/>
      <c r="Q810" s="185"/>
      <c r="R810" s="185"/>
      <c r="S810" s="185"/>
      <c r="T810" s="185"/>
      <c r="U810" s="185"/>
      <c r="V810" s="185"/>
      <c r="W810" s="185"/>
      <c r="X810" s="185"/>
      <c r="Y810" s="185"/>
      <c r="Z810" s="185"/>
    </row>
    <row r="811" ht="15.75" customHeight="1">
      <c r="A811" s="185"/>
      <c r="B811" s="185"/>
      <c r="C811" s="186"/>
      <c r="D811" s="185"/>
      <c r="E811" s="185"/>
      <c r="F811" s="185"/>
      <c r="G811" s="185"/>
      <c r="H811" s="185"/>
      <c r="I811" s="185"/>
      <c r="J811" s="185"/>
      <c r="K811" s="185"/>
      <c r="L811" s="185"/>
      <c r="M811" s="185"/>
      <c r="N811" s="185"/>
      <c r="O811" s="185"/>
      <c r="P811" s="185"/>
      <c r="Q811" s="185"/>
      <c r="R811" s="185"/>
      <c r="S811" s="185"/>
      <c r="T811" s="185"/>
      <c r="U811" s="185"/>
      <c r="V811" s="185"/>
      <c r="W811" s="185"/>
      <c r="X811" s="185"/>
      <c r="Y811" s="185"/>
      <c r="Z811" s="185"/>
    </row>
    <row r="812" ht="15.75" customHeight="1">
      <c r="A812" s="185"/>
      <c r="B812" s="185"/>
      <c r="C812" s="186"/>
      <c r="D812" s="185"/>
      <c r="E812" s="185"/>
      <c r="F812" s="185"/>
      <c r="G812" s="185"/>
      <c r="H812" s="185"/>
      <c r="I812" s="185"/>
      <c r="J812" s="185"/>
      <c r="K812" s="185"/>
      <c r="L812" s="185"/>
      <c r="M812" s="185"/>
      <c r="N812" s="185"/>
      <c r="O812" s="185"/>
      <c r="P812" s="185"/>
      <c r="Q812" s="185"/>
      <c r="R812" s="185"/>
      <c r="S812" s="185"/>
      <c r="T812" s="185"/>
      <c r="U812" s="185"/>
      <c r="V812" s="185"/>
      <c r="W812" s="185"/>
      <c r="X812" s="185"/>
      <c r="Y812" s="185"/>
      <c r="Z812" s="185"/>
    </row>
    <row r="813" ht="15.75" customHeight="1">
      <c r="A813" s="185"/>
      <c r="B813" s="185"/>
      <c r="C813" s="186"/>
      <c r="D813" s="185"/>
      <c r="E813" s="185"/>
      <c r="F813" s="185"/>
      <c r="G813" s="185"/>
      <c r="H813" s="185"/>
      <c r="I813" s="185"/>
      <c r="J813" s="185"/>
      <c r="K813" s="185"/>
      <c r="L813" s="185"/>
      <c r="M813" s="185"/>
      <c r="N813" s="185"/>
      <c r="O813" s="185"/>
      <c r="P813" s="185"/>
      <c r="Q813" s="185"/>
      <c r="R813" s="185"/>
      <c r="S813" s="185"/>
      <c r="T813" s="185"/>
      <c r="U813" s="185"/>
      <c r="V813" s="185"/>
      <c r="W813" s="185"/>
      <c r="X813" s="185"/>
      <c r="Y813" s="185"/>
      <c r="Z813" s="185"/>
    </row>
    <row r="814" ht="15.75" customHeight="1">
      <c r="A814" s="185"/>
      <c r="B814" s="185"/>
      <c r="C814" s="186"/>
      <c r="D814" s="185"/>
      <c r="E814" s="185"/>
      <c r="F814" s="185"/>
      <c r="G814" s="185"/>
      <c r="H814" s="185"/>
      <c r="I814" s="185"/>
      <c r="J814" s="185"/>
      <c r="K814" s="185"/>
      <c r="L814" s="185"/>
      <c r="M814" s="185"/>
      <c r="N814" s="185"/>
      <c r="O814" s="185"/>
      <c r="P814" s="185"/>
      <c r="Q814" s="185"/>
      <c r="R814" s="185"/>
      <c r="S814" s="185"/>
      <c r="T814" s="185"/>
      <c r="U814" s="185"/>
      <c r="V814" s="185"/>
      <c r="W814" s="185"/>
      <c r="X814" s="185"/>
      <c r="Y814" s="185"/>
      <c r="Z814" s="185"/>
    </row>
    <row r="815" ht="15.75" customHeight="1">
      <c r="A815" s="185"/>
      <c r="B815" s="185"/>
      <c r="C815" s="186"/>
      <c r="D815" s="185"/>
      <c r="E815" s="185"/>
      <c r="F815" s="185"/>
      <c r="G815" s="185"/>
      <c r="H815" s="185"/>
      <c r="I815" s="185"/>
      <c r="J815" s="185"/>
      <c r="K815" s="185"/>
      <c r="L815" s="185"/>
      <c r="M815" s="185"/>
      <c r="N815" s="185"/>
      <c r="O815" s="185"/>
      <c r="P815" s="185"/>
      <c r="Q815" s="185"/>
      <c r="R815" s="185"/>
      <c r="S815" s="185"/>
      <c r="T815" s="185"/>
      <c r="U815" s="185"/>
      <c r="V815" s="185"/>
      <c r="W815" s="185"/>
      <c r="X815" s="185"/>
      <c r="Y815" s="185"/>
      <c r="Z815" s="185"/>
    </row>
    <row r="816" ht="15.75" customHeight="1">
      <c r="A816" s="185"/>
      <c r="B816" s="185"/>
      <c r="C816" s="186"/>
      <c r="D816" s="185"/>
      <c r="E816" s="185"/>
      <c r="F816" s="185"/>
      <c r="G816" s="185"/>
      <c r="H816" s="185"/>
      <c r="I816" s="185"/>
      <c r="J816" s="185"/>
      <c r="K816" s="185"/>
      <c r="L816" s="185"/>
      <c r="M816" s="185"/>
      <c r="N816" s="185"/>
      <c r="O816" s="185"/>
      <c r="P816" s="185"/>
      <c r="Q816" s="185"/>
      <c r="R816" s="185"/>
      <c r="S816" s="185"/>
      <c r="T816" s="185"/>
      <c r="U816" s="185"/>
      <c r="V816" s="185"/>
      <c r="W816" s="185"/>
      <c r="X816" s="185"/>
      <c r="Y816" s="185"/>
      <c r="Z816" s="185"/>
    </row>
    <row r="817" ht="15.75" customHeight="1">
      <c r="A817" s="185"/>
      <c r="B817" s="185"/>
      <c r="C817" s="186"/>
      <c r="D817" s="185"/>
      <c r="E817" s="185"/>
      <c r="F817" s="185"/>
      <c r="G817" s="185"/>
      <c r="H817" s="185"/>
      <c r="I817" s="185"/>
      <c r="J817" s="185"/>
      <c r="K817" s="185"/>
      <c r="L817" s="185"/>
      <c r="M817" s="185"/>
      <c r="N817" s="185"/>
      <c r="O817" s="185"/>
      <c r="P817" s="185"/>
      <c r="Q817" s="185"/>
      <c r="R817" s="185"/>
      <c r="S817" s="185"/>
      <c r="T817" s="185"/>
      <c r="U817" s="185"/>
      <c r="V817" s="185"/>
      <c r="W817" s="185"/>
      <c r="X817" s="185"/>
      <c r="Y817" s="185"/>
      <c r="Z817" s="185"/>
    </row>
    <row r="818" ht="15.75" customHeight="1">
      <c r="A818" s="185"/>
      <c r="B818" s="185"/>
      <c r="C818" s="186"/>
      <c r="D818" s="185"/>
      <c r="E818" s="185"/>
      <c r="F818" s="185"/>
      <c r="G818" s="185"/>
      <c r="H818" s="185"/>
      <c r="I818" s="185"/>
      <c r="J818" s="185"/>
      <c r="K818" s="185"/>
      <c r="L818" s="185"/>
      <c r="M818" s="185"/>
      <c r="N818" s="185"/>
      <c r="O818" s="185"/>
      <c r="P818" s="185"/>
      <c r="Q818" s="185"/>
      <c r="R818" s="185"/>
      <c r="S818" s="185"/>
      <c r="T818" s="185"/>
      <c r="U818" s="185"/>
      <c r="V818" s="185"/>
      <c r="W818" s="185"/>
      <c r="X818" s="185"/>
      <c r="Y818" s="185"/>
      <c r="Z818" s="185"/>
    </row>
    <row r="819" ht="15.75" customHeight="1">
      <c r="A819" s="185"/>
      <c r="B819" s="185"/>
      <c r="C819" s="186"/>
      <c r="D819" s="185"/>
      <c r="E819" s="185"/>
      <c r="F819" s="185"/>
      <c r="G819" s="185"/>
      <c r="H819" s="185"/>
      <c r="I819" s="185"/>
      <c r="J819" s="185"/>
      <c r="K819" s="185"/>
      <c r="L819" s="185"/>
      <c r="M819" s="185"/>
      <c r="N819" s="185"/>
      <c r="O819" s="185"/>
      <c r="P819" s="185"/>
      <c r="Q819" s="185"/>
      <c r="R819" s="185"/>
      <c r="S819" s="185"/>
      <c r="T819" s="185"/>
      <c r="U819" s="185"/>
      <c r="V819" s="185"/>
      <c r="W819" s="185"/>
      <c r="X819" s="185"/>
      <c r="Y819" s="185"/>
      <c r="Z819" s="185"/>
    </row>
    <row r="820" ht="15.75" customHeight="1">
      <c r="A820" s="185"/>
      <c r="B820" s="185"/>
      <c r="C820" s="186"/>
      <c r="D820" s="185"/>
      <c r="E820" s="185"/>
      <c r="F820" s="185"/>
      <c r="G820" s="185"/>
      <c r="H820" s="185"/>
      <c r="I820" s="185"/>
      <c r="J820" s="185"/>
      <c r="K820" s="185"/>
      <c r="L820" s="185"/>
      <c r="M820" s="185"/>
      <c r="N820" s="185"/>
      <c r="O820" s="185"/>
      <c r="P820" s="185"/>
      <c r="Q820" s="185"/>
      <c r="R820" s="185"/>
      <c r="S820" s="185"/>
      <c r="T820" s="185"/>
      <c r="U820" s="185"/>
      <c r="V820" s="185"/>
      <c r="W820" s="185"/>
      <c r="X820" s="185"/>
      <c r="Y820" s="185"/>
      <c r="Z820" s="185"/>
    </row>
    <row r="821" ht="15.75" customHeight="1">
      <c r="A821" s="185"/>
      <c r="B821" s="185"/>
      <c r="C821" s="186"/>
      <c r="D821" s="185"/>
      <c r="E821" s="185"/>
      <c r="F821" s="185"/>
      <c r="G821" s="185"/>
      <c r="H821" s="185"/>
      <c r="I821" s="185"/>
      <c r="J821" s="185"/>
      <c r="K821" s="185"/>
      <c r="L821" s="185"/>
      <c r="M821" s="185"/>
      <c r="N821" s="185"/>
      <c r="O821" s="185"/>
      <c r="P821" s="185"/>
      <c r="Q821" s="185"/>
      <c r="R821" s="185"/>
      <c r="S821" s="185"/>
      <c r="T821" s="185"/>
      <c r="U821" s="185"/>
      <c r="V821" s="185"/>
      <c r="W821" s="185"/>
      <c r="X821" s="185"/>
      <c r="Y821" s="185"/>
      <c r="Z821" s="185"/>
    </row>
    <row r="822" ht="15.75" customHeight="1">
      <c r="A822" s="185"/>
      <c r="B822" s="185"/>
      <c r="C822" s="186"/>
      <c r="D822" s="185"/>
      <c r="E822" s="185"/>
      <c r="F822" s="185"/>
      <c r="G822" s="185"/>
      <c r="H822" s="185"/>
      <c r="I822" s="185"/>
      <c r="J822" s="185"/>
      <c r="K822" s="185"/>
      <c r="L822" s="185"/>
      <c r="M822" s="185"/>
      <c r="N822" s="185"/>
      <c r="O822" s="185"/>
      <c r="P822" s="185"/>
      <c r="Q822" s="185"/>
      <c r="R822" s="185"/>
      <c r="S822" s="185"/>
      <c r="T822" s="185"/>
      <c r="U822" s="185"/>
      <c r="V822" s="185"/>
      <c r="W822" s="185"/>
      <c r="X822" s="185"/>
      <c r="Y822" s="185"/>
      <c r="Z822" s="185"/>
    </row>
    <row r="823" ht="15.75" customHeight="1">
      <c r="A823" s="185"/>
      <c r="B823" s="185"/>
      <c r="C823" s="186"/>
      <c r="D823" s="185"/>
      <c r="E823" s="185"/>
      <c r="F823" s="185"/>
      <c r="G823" s="185"/>
      <c r="H823" s="185"/>
      <c r="I823" s="185"/>
      <c r="J823" s="185"/>
      <c r="K823" s="185"/>
      <c r="L823" s="185"/>
      <c r="M823" s="185"/>
      <c r="N823" s="185"/>
      <c r="O823" s="185"/>
      <c r="P823" s="185"/>
      <c r="Q823" s="185"/>
      <c r="R823" s="185"/>
      <c r="S823" s="185"/>
      <c r="T823" s="185"/>
      <c r="U823" s="185"/>
      <c r="V823" s="185"/>
      <c r="W823" s="185"/>
      <c r="X823" s="185"/>
      <c r="Y823" s="185"/>
      <c r="Z823" s="185"/>
    </row>
    <row r="824" ht="15.75" customHeight="1">
      <c r="A824" s="185"/>
      <c r="B824" s="185"/>
      <c r="C824" s="186"/>
      <c r="D824" s="185"/>
      <c r="E824" s="185"/>
      <c r="F824" s="185"/>
      <c r="G824" s="185"/>
      <c r="H824" s="185"/>
      <c r="I824" s="185"/>
      <c r="J824" s="185"/>
      <c r="K824" s="185"/>
      <c r="L824" s="185"/>
      <c r="M824" s="185"/>
      <c r="N824" s="185"/>
      <c r="O824" s="185"/>
      <c r="P824" s="185"/>
      <c r="Q824" s="185"/>
      <c r="R824" s="185"/>
      <c r="S824" s="185"/>
      <c r="T824" s="185"/>
      <c r="U824" s="185"/>
      <c r="V824" s="185"/>
      <c r="W824" s="185"/>
      <c r="X824" s="185"/>
      <c r="Y824" s="185"/>
      <c r="Z824" s="185"/>
    </row>
    <row r="825" ht="15.75" customHeight="1">
      <c r="A825" s="185"/>
      <c r="B825" s="185"/>
      <c r="C825" s="186"/>
      <c r="D825" s="185"/>
      <c r="E825" s="185"/>
      <c r="F825" s="185"/>
      <c r="G825" s="185"/>
      <c r="H825" s="185"/>
      <c r="I825" s="185"/>
      <c r="J825" s="185"/>
      <c r="K825" s="185"/>
      <c r="L825" s="185"/>
      <c r="M825" s="185"/>
      <c r="N825" s="185"/>
      <c r="O825" s="185"/>
      <c r="P825" s="185"/>
      <c r="Q825" s="185"/>
      <c r="R825" s="185"/>
      <c r="S825" s="185"/>
      <c r="T825" s="185"/>
      <c r="U825" s="185"/>
      <c r="V825" s="185"/>
      <c r="W825" s="185"/>
      <c r="X825" s="185"/>
      <c r="Y825" s="185"/>
      <c r="Z825" s="185"/>
    </row>
    <row r="826" ht="15.75" customHeight="1">
      <c r="A826" s="185"/>
      <c r="B826" s="185"/>
      <c r="C826" s="186"/>
      <c r="D826" s="185"/>
      <c r="E826" s="185"/>
      <c r="F826" s="185"/>
      <c r="G826" s="185"/>
      <c r="H826" s="185"/>
      <c r="I826" s="185"/>
      <c r="J826" s="185"/>
      <c r="K826" s="185"/>
      <c r="L826" s="185"/>
      <c r="M826" s="185"/>
      <c r="N826" s="185"/>
      <c r="O826" s="185"/>
      <c r="P826" s="185"/>
      <c r="Q826" s="185"/>
      <c r="R826" s="185"/>
      <c r="S826" s="185"/>
      <c r="T826" s="185"/>
      <c r="U826" s="185"/>
      <c r="V826" s="185"/>
      <c r="W826" s="185"/>
      <c r="X826" s="185"/>
      <c r="Y826" s="185"/>
      <c r="Z826" s="185"/>
    </row>
    <row r="827" ht="15.75" customHeight="1">
      <c r="A827" s="185"/>
      <c r="B827" s="185"/>
      <c r="C827" s="186"/>
      <c r="D827" s="185"/>
      <c r="E827" s="185"/>
      <c r="F827" s="185"/>
      <c r="G827" s="185"/>
      <c r="H827" s="185"/>
      <c r="I827" s="185"/>
      <c r="J827" s="185"/>
      <c r="K827" s="185"/>
      <c r="L827" s="185"/>
      <c r="M827" s="185"/>
      <c r="N827" s="185"/>
      <c r="O827" s="185"/>
      <c r="P827" s="185"/>
      <c r="Q827" s="185"/>
      <c r="R827" s="185"/>
      <c r="S827" s="185"/>
      <c r="T827" s="185"/>
      <c r="U827" s="185"/>
      <c r="V827" s="185"/>
      <c r="W827" s="185"/>
      <c r="X827" s="185"/>
      <c r="Y827" s="185"/>
      <c r="Z827" s="185"/>
    </row>
    <row r="828" ht="15.75" customHeight="1">
      <c r="A828" s="185"/>
      <c r="B828" s="185"/>
      <c r="C828" s="186"/>
      <c r="D828" s="185"/>
      <c r="E828" s="185"/>
      <c r="F828" s="185"/>
      <c r="G828" s="185"/>
      <c r="H828" s="185"/>
      <c r="I828" s="185"/>
      <c r="J828" s="185"/>
      <c r="K828" s="185"/>
      <c r="L828" s="185"/>
      <c r="M828" s="185"/>
      <c r="N828" s="185"/>
      <c r="O828" s="185"/>
      <c r="P828" s="185"/>
      <c r="Q828" s="185"/>
      <c r="R828" s="185"/>
      <c r="S828" s="185"/>
      <c r="T828" s="185"/>
      <c r="U828" s="185"/>
      <c r="V828" s="185"/>
      <c r="W828" s="185"/>
      <c r="X828" s="185"/>
      <c r="Y828" s="185"/>
      <c r="Z828" s="185"/>
    </row>
    <row r="829" ht="15.75" customHeight="1">
      <c r="A829" s="185"/>
      <c r="B829" s="185"/>
      <c r="C829" s="186"/>
      <c r="D829" s="185"/>
      <c r="E829" s="185"/>
      <c r="F829" s="185"/>
      <c r="G829" s="185"/>
      <c r="H829" s="185"/>
      <c r="I829" s="185"/>
      <c r="J829" s="185"/>
      <c r="K829" s="185"/>
      <c r="L829" s="185"/>
      <c r="M829" s="185"/>
      <c r="N829" s="185"/>
      <c r="O829" s="185"/>
      <c r="P829" s="185"/>
      <c r="Q829" s="185"/>
      <c r="R829" s="185"/>
      <c r="S829" s="185"/>
      <c r="T829" s="185"/>
      <c r="U829" s="185"/>
      <c r="V829" s="185"/>
      <c r="W829" s="185"/>
      <c r="X829" s="185"/>
      <c r="Y829" s="185"/>
      <c r="Z829" s="185"/>
    </row>
    <row r="830" ht="15.75" customHeight="1">
      <c r="A830" s="185"/>
      <c r="B830" s="185"/>
      <c r="C830" s="186"/>
      <c r="D830" s="185"/>
      <c r="E830" s="185"/>
      <c r="F830" s="185"/>
      <c r="G830" s="185"/>
      <c r="H830" s="185"/>
      <c r="I830" s="185"/>
      <c r="J830" s="185"/>
      <c r="K830" s="185"/>
      <c r="L830" s="185"/>
      <c r="M830" s="185"/>
      <c r="N830" s="185"/>
      <c r="O830" s="185"/>
      <c r="P830" s="185"/>
      <c r="Q830" s="185"/>
      <c r="R830" s="185"/>
      <c r="S830" s="185"/>
      <c r="T830" s="185"/>
      <c r="U830" s="185"/>
      <c r="V830" s="185"/>
      <c r="W830" s="185"/>
      <c r="X830" s="185"/>
      <c r="Y830" s="185"/>
      <c r="Z830" s="185"/>
    </row>
    <row r="831" ht="15.75" customHeight="1">
      <c r="A831" s="185"/>
      <c r="B831" s="185"/>
      <c r="C831" s="186"/>
      <c r="D831" s="185"/>
      <c r="E831" s="185"/>
      <c r="F831" s="185"/>
      <c r="G831" s="185"/>
      <c r="H831" s="185"/>
      <c r="I831" s="185"/>
      <c r="J831" s="185"/>
      <c r="K831" s="185"/>
      <c r="L831" s="185"/>
      <c r="M831" s="185"/>
      <c r="N831" s="185"/>
      <c r="O831" s="185"/>
      <c r="P831" s="185"/>
      <c r="Q831" s="185"/>
      <c r="R831" s="185"/>
      <c r="S831" s="185"/>
      <c r="T831" s="185"/>
      <c r="U831" s="185"/>
      <c r="V831" s="185"/>
      <c r="W831" s="185"/>
      <c r="X831" s="185"/>
      <c r="Y831" s="185"/>
      <c r="Z831" s="185"/>
    </row>
    <row r="832" ht="15.75" customHeight="1">
      <c r="A832" s="185"/>
      <c r="B832" s="185"/>
      <c r="C832" s="186"/>
      <c r="D832" s="185"/>
      <c r="E832" s="185"/>
      <c r="F832" s="185"/>
      <c r="G832" s="185"/>
      <c r="H832" s="185"/>
      <c r="I832" s="185"/>
      <c r="J832" s="185"/>
      <c r="K832" s="185"/>
      <c r="L832" s="185"/>
      <c r="M832" s="185"/>
      <c r="N832" s="185"/>
      <c r="O832" s="185"/>
      <c r="P832" s="185"/>
      <c r="Q832" s="185"/>
      <c r="R832" s="185"/>
      <c r="S832" s="185"/>
      <c r="T832" s="185"/>
      <c r="U832" s="185"/>
      <c r="V832" s="185"/>
      <c r="W832" s="185"/>
      <c r="X832" s="185"/>
      <c r="Y832" s="185"/>
      <c r="Z832" s="185"/>
    </row>
    <row r="833" ht="15.75" customHeight="1">
      <c r="A833" s="185"/>
      <c r="B833" s="185"/>
      <c r="C833" s="186"/>
      <c r="D833" s="185"/>
      <c r="E833" s="185"/>
      <c r="F833" s="185"/>
      <c r="G833" s="185"/>
      <c r="H833" s="185"/>
      <c r="I833" s="185"/>
      <c r="J833" s="185"/>
      <c r="K833" s="185"/>
      <c r="L833" s="185"/>
      <c r="M833" s="185"/>
      <c r="N833" s="185"/>
      <c r="O833" s="185"/>
      <c r="P833" s="185"/>
      <c r="Q833" s="185"/>
      <c r="R833" s="185"/>
      <c r="S833" s="185"/>
      <c r="T833" s="185"/>
      <c r="U833" s="185"/>
      <c r="V833" s="185"/>
      <c r="W833" s="185"/>
      <c r="X833" s="185"/>
      <c r="Y833" s="185"/>
      <c r="Z833" s="185"/>
    </row>
    <row r="834" ht="15.75" customHeight="1">
      <c r="A834" s="185"/>
      <c r="B834" s="185"/>
      <c r="C834" s="186"/>
      <c r="D834" s="185"/>
      <c r="E834" s="185"/>
      <c r="F834" s="185"/>
      <c r="G834" s="185"/>
      <c r="H834" s="185"/>
      <c r="I834" s="185"/>
      <c r="J834" s="185"/>
      <c r="K834" s="185"/>
      <c r="L834" s="185"/>
      <c r="M834" s="185"/>
      <c r="N834" s="185"/>
      <c r="O834" s="185"/>
      <c r="P834" s="185"/>
      <c r="Q834" s="185"/>
      <c r="R834" s="185"/>
      <c r="S834" s="185"/>
      <c r="T834" s="185"/>
      <c r="U834" s="185"/>
      <c r="V834" s="185"/>
      <c r="W834" s="185"/>
      <c r="X834" s="185"/>
      <c r="Y834" s="185"/>
      <c r="Z834" s="185"/>
    </row>
    <row r="835" ht="15.75" customHeight="1">
      <c r="A835" s="185"/>
      <c r="B835" s="185"/>
      <c r="C835" s="186"/>
      <c r="D835" s="185"/>
      <c r="E835" s="185"/>
      <c r="F835" s="185"/>
      <c r="G835" s="185"/>
      <c r="H835" s="185"/>
      <c r="I835" s="185"/>
      <c r="J835" s="185"/>
      <c r="K835" s="185"/>
      <c r="L835" s="185"/>
      <c r="M835" s="185"/>
      <c r="N835" s="185"/>
      <c r="O835" s="185"/>
      <c r="P835" s="185"/>
      <c r="Q835" s="185"/>
      <c r="R835" s="185"/>
      <c r="S835" s="185"/>
      <c r="T835" s="185"/>
      <c r="U835" s="185"/>
      <c r="V835" s="185"/>
      <c r="W835" s="185"/>
      <c r="X835" s="185"/>
      <c r="Y835" s="185"/>
      <c r="Z835" s="185"/>
    </row>
    <row r="836" ht="15.75" customHeight="1">
      <c r="A836" s="185"/>
      <c r="B836" s="185"/>
      <c r="C836" s="186"/>
      <c r="D836" s="185"/>
      <c r="E836" s="185"/>
      <c r="F836" s="185"/>
      <c r="G836" s="185"/>
      <c r="H836" s="185"/>
      <c r="I836" s="185"/>
      <c r="J836" s="185"/>
      <c r="K836" s="185"/>
      <c r="L836" s="185"/>
      <c r="M836" s="185"/>
      <c r="N836" s="185"/>
      <c r="O836" s="185"/>
      <c r="P836" s="185"/>
      <c r="Q836" s="185"/>
      <c r="R836" s="185"/>
      <c r="S836" s="185"/>
      <c r="T836" s="185"/>
      <c r="U836" s="185"/>
      <c r="V836" s="185"/>
      <c r="W836" s="185"/>
      <c r="X836" s="185"/>
      <c r="Y836" s="185"/>
      <c r="Z836" s="185"/>
    </row>
    <row r="837" ht="15.75" customHeight="1">
      <c r="A837" s="185"/>
      <c r="B837" s="185"/>
      <c r="C837" s="186"/>
      <c r="D837" s="185"/>
      <c r="E837" s="185"/>
      <c r="F837" s="185"/>
      <c r="G837" s="185"/>
      <c r="H837" s="185"/>
      <c r="I837" s="185"/>
      <c r="J837" s="185"/>
      <c r="K837" s="185"/>
      <c r="L837" s="185"/>
      <c r="M837" s="185"/>
      <c r="N837" s="185"/>
      <c r="O837" s="185"/>
      <c r="P837" s="185"/>
      <c r="Q837" s="185"/>
      <c r="R837" s="185"/>
      <c r="S837" s="185"/>
      <c r="T837" s="185"/>
      <c r="U837" s="185"/>
      <c r="V837" s="185"/>
      <c r="W837" s="185"/>
      <c r="X837" s="185"/>
      <c r="Y837" s="185"/>
      <c r="Z837" s="185"/>
    </row>
    <row r="838" ht="15.75" customHeight="1">
      <c r="A838" s="185"/>
      <c r="B838" s="185"/>
      <c r="C838" s="186"/>
      <c r="D838" s="185"/>
      <c r="E838" s="185"/>
      <c r="F838" s="185"/>
      <c r="G838" s="185"/>
      <c r="H838" s="185"/>
      <c r="I838" s="185"/>
      <c r="J838" s="185"/>
      <c r="K838" s="185"/>
      <c r="L838" s="185"/>
      <c r="M838" s="185"/>
      <c r="N838" s="185"/>
      <c r="O838" s="185"/>
      <c r="P838" s="185"/>
      <c r="Q838" s="185"/>
      <c r="R838" s="185"/>
      <c r="S838" s="185"/>
      <c r="T838" s="185"/>
      <c r="U838" s="185"/>
      <c r="V838" s="185"/>
      <c r="W838" s="185"/>
      <c r="X838" s="185"/>
      <c r="Y838" s="185"/>
      <c r="Z838" s="185"/>
    </row>
    <row r="839" ht="15.75" customHeight="1">
      <c r="A839" s="185"/>
      <c r="B839" s="185"/>
      <c r="C839" s="186"/>
      <c r="D839" s="185"/>
      <c r="E839" s="185"/>
      <c r="F839" s="185"/>
      <c r="G839" s="185"/>
      <c r="H839" s="185"/>
      <c r="I839" s="185"/>
      <c r="J839" s="185"/>
      <c r="K839" s="185"/>
      <c r="L839" s="185"/>
      <c r="M839" s="185"/>
      <c r="N839" s="185"/>
      <c r="O839" s="185"/>
      <c r="P839" s="185"/>
      <c r="Q839" s="185"/>
      <c r="R839" s="185"/>
      <c r="S839" s="185"/>
      <c r="T839" s="185"/>
      <c r="U839" s="185"/>
      <c r="V839" s="185"/>
      <c r="W839" s="185"/>
      <c r="X839" s="185"/>
      <c r="Y839" s="185"/>
      <c r="Z839" s="185"/>
    </row>
    <row r="840" ht="15.75" customHeight="1">
      <c r="A840" s="185"/>
      <c r="B840" s="185"/>
      <c r="C840" s="186"/>
      <c r="D840" s="185"/>
      <c r="E840" s="185"/>
      <c r="F840" s="185"/>
      <c r="G840" s="185"/>
      <c r="H840" s="185"/>
      <c r="I840" s="185"/>
      <c r="J840" s="185"/>
      <c r="K840" s="185"/>
      <c r="L840" s="185"/>
      <c r="M840" s="185"/>
      <c r="N840" s="185"/>
      <c r="O840" s="185"/>
      <c r="P840" s="185"/>
      <c r="Q840" s="185"/>
      <c r="R840" s="185"/>
      <c r="S840" s="185"/>
      <c r="T840" s="185"/>
      <c r="U840" s="185"/>
      <c r="V840" s="185"/>
      <c r="W840" s="185"/>
      <c r="X840" s="185"/>
      <c r="Y840" s="185"/>
      <c r="Z840" s="185"/>
    </row>
    <row r="841" ht="15.75" customHeight="1">
      <c r="A841" s="185"/>
      <c r="B841" s="185"/>
      <c r="C841" s="186"/>
      <c r="D841" s="185"/>
      <c r="E841" s="185"/>
      <c r="F841" s="185"/>
      <c r="G841" s="185"/>
      <c r="H841" s="185"/>
      <c r="I841" s="185"/>
      <c r="J841" s="185"/>
      <c r="K841" s="185"/>
      <c r="L841" s="185"/>
      <c r="M841" s="185"/>
      <c r="N841" s="185"/>
      <c r="O841" s="185"/>
      <c r="P841" s="185"/>
      <c r="Q841" s="185"/>
      <c r="R841" s="185"/>
      <c r="S841" s="185"/>
      <c r="T841" s="185"/>
      <c r="U841" s="185"/>
      <c r="V841" s="185"/>
      <c r="W841" s="185"/>
      <c r="X841" s="185"/>
      <c r="Y841" s="185"/>
      <c r="Z841" s="185"/>
    </row>
    <row r="842" ht="15.75" customHeight="1">
      <c r="A842" s="185"/>
      <c r="B842" s="185"/>
      <c r="C842" s="186"/>
      <c r="D842" s="185"/>
      <c r="E842" s="185"/>
      <c r="F842" s="185"/>
      <c r="G842" s="185"/>
      <c r="H842" s="185"/>
      <c r="I842" s="185"/>
      <c r="J842" s="185"/>
      <c r="K842" s="185"/>
      <c r="L842" s="185"/>
      <c r="M842" s="185"/>
      <c r="N842" s="185"/>
      <c r="O842" s="185"/>
      <c r="P842" s="185"/>
      <c r="Q842" s="185"/>
      <c r="R842" s="185"/>
      <c r="S842" s="185"/>
      <c r="T842" s="185"/>
      <c r="U842" s="185"/>
      <c r="V842" s="185"/>
      <c r="W842" s="185"/>
      <c r="X842" s="185"/>
      <c r="Y842" s="185"/>
      <c r="Z842" s="185"/>
    </row>
    <row r="843" ht="15.75" customHeight="1">
      <c r="A843" s="185"/>
      <c r="B843" s="185"/>
      <c r="C843" s="186"/>
      <c r="D843" s="185"/>
      <c r="E843" s="185"/>
      <c r="F843" s="185"/>
      <c r="G843" s="185"/>
      <c r="H843" s="185"/>
      <c r="I843" s="185"/>
      <c r="J843" s="185"/>
      <c r="K843" s="185"/>
      <c r="L843" s="185"/>
      <c r="M843" s="185"/>
      <c r="N843" s="185"/>
      <c r="O843" s="185"/>
      <c r="P843" s="185"/>
      <c r="Q843" s="185"/>
      <c r="R843" s="185"/>
      <c r="S843" s="185"/>
      <c r="T843" s="185"/>
      <c r="U843" s="185"/>
      <c r="V843" s="185"/>
      <c r="W843" s="185"/>
      <c r="X843" s="185"/>
      <c r="Y843" s="185"/>
      <c r="Z843" s="185"/>
    </row>
    <row r="844" ht="15.75" customHeight="1">
      <c r="A844" s="185"/>
      <c r="B844" s="185"/>
      <c r="C844" s="186"/>
      <c r="D844" s="185"/>
      <c r="E844" s="185"/>
      <c r="F844" s="185"/>
      <c r="G844" s="185"/>
      <c r="H844" s="185"/>
      <c r="I844" s="185"/>
      <c r="J844" s="185"/>
      <c r="K844" s="185"/>
      <c r="L844" s="185"/>
      <c r="M844" s="185"/>
      <c r="N844" s="185"/>
      <c r="O844" s="185"/>
      <c r="P844" s="185"/>
      <c r="Q844" s="185"/>
      <c r="R844" s="185"/>
      <c r="S844" s="185"/>
      <c r="T844" s="185"/>
      <c r="U844" s="185"/>
      <c r="V844" s="185"/>
      <c r="W844" s="185"/>
      <c r="X844" s="185"/>
      <c r="Y844" s="185"/>
      <c r="Z844" s="185"/>
    </row>
    <row r="845" ht="15.75" customHeight="1">
      <c r="A845" s="185"/>
      <c r="B845" s="185"/>
      <c r="C845" s="186"/>
      <c r="D845" s="185"/>
      <c r="E845" s="185"/>
      <c r="F845" s="185"/>
      <c r="G845" s="185"/>
      <c r="H845" s="185"/>
      <c r="I845" s="185"/>
      <c r="J845" s="185"/>
      <c r="K845" s="185"/>
      <c r="L845" s="185"/>
      <c r="M845" s="185"/>
      <c r="N845" s="185"/>
      <c r="O845" s="185"/>
      <c r="P845" s="185"/>
      <c r="Q845" s="185"/>
      <c r="R845" s="185"/>
      <c r="S845" s="185"/>
      <c r="T845" s="185"/>
      <c r="U845" s="185"/>
      <c r="V845" s="185"/>
      <c r="W845" s="185"/>
      <c r="X845" s="185"/>
      <c r="Y845" s="185"/>
      <c r="Z845" s="185"/>
    </row>
    <row r="846" ht="15.75" customHeight="1">
      <c r="A846" s="185"/>
      <c r="B846" s="185"/>
      <c r="C846" s="186"/>
      <c r="D846" s="185"/>
      <c r="E846" s="185"/>
      <c r="F846" s="185"/>
      <c r="G846" s="185"/>
      <c r="H846" s="185"/>
      <c r="I846" s="185"/>
      <c r="J846" s="185"/>
      <c r="K846" s="185"/>
      <c r="L846" s="185"/>
      <c r="M846" s="185"/>
      <c r="N846" s="185"/>
      <c r="O846" s="185"/>
      <c r="P846" s="185"/>
      <c r="Q846" s="185"/>
      <c r="R846" s="185"/>
      <c r="S846" s="185"/>
      <c r="T846" s="185"/>
      <c r="U846" s="185"/>
      <c r="V846" s="185"/>
      <c r="W846" s="185"/>
      <c r="X846" s="185"/>
      <c r="Y846" s="185"/>
      <c r="Z846" s="185"/>
    </row>
    <row r="847" ht="15.75" customHeight="1">
      <c r="A847" s="185"/>
      <c r="B847" s="185"/>
      <c r="C847" s="186"/>
      <c r="D847" s="185"/>
      <c r="E847" s="185"/>
      <c r="F847" s="185"/>
      <c r="G847" s="185"/>
      <c r="H847" s="185"/>
      <c r="I847" s="185"/>
      <c r="J847" s="185"/>
      <c r="K847" s="185"/>
      <c r="L847" s="185"/>
      <c r="M847" s="185"/>
      <c r="N847" s="185"/>
      <c r="O847" s="185"/>
      <c r="P847" s="185"/>
      <c r="Q847" s="185"/>
      <c r="R847" s="185"/>
      <c r="S847" s="185"/>
      <c r="T847" s="185"/>
      <c r="U847" s="185"/>
      <c r="V847" s="185"/>
      <c r="W847" s="185"/>
      <c r="X847" s="185"/>
      <c r="Y847" s="185"/>
      <c r="Z847" s="185"/>
    </row>
    <row r="848" ht="15.75" customHeight="1">
      <c r="A848" s="185"/>
      <c r="B848" s="185"/>
      <c r="C848" s="186"/>
      <c r="D848" s="185"/>
      <c r="E848" s="185"/>
      <c r="F848" s="185"/>
      <c r="G848" s="185"/>
      <c r="H848" s="185"/>
      <c r="I848" s="185"/>
      <c r="J848" s="185"/>
      <c r="K848" s="185"/>
      <c r="L848" s="185"/>
      <c r="M848" s="185"/>
      <c r="N848" s="185"/>
      <c r="O848" s="185"/>
      <c r="P848" s="185"/>
      <c r="Q848" s="185"/>
      <c r="R848" s="185"/>
      <c r="S848" s="185"/>
      <c r="T848" s="185"/>
      <c r="U848" s="185"/>
      <c r="V848" s="185"/>
      <c r="W848" s="185"/>
      <c r="X848" s="185"/>
      <c r="Y848" s="185"/>
      <c r="Z848" s="185"/>
    </row>
    <row r="849" ht="15.75" customHeight="1">
      <c r="A849" s="185"/>
      <c r="B849" s="185"/>
      <c r="C849" s="186"/>
      <c r="D849" s="185"/>
      <c r="E849" s="185"/>
      <c r="F849" s="185"/>
      <c r="G849" s="185"/>
      <c r="H849" s="185"/>
      <c r="I849" s="185"/>
      <c r="J849" s="185"/>
      <c r="K849" s="185"/>
      <c r="L849" s="185"/>
      <c r="M849" s="185"/>
      <c r="N849" s="185"/>
      <c r="O849" s="185"/>
      <c r="P849" s="185"/>
      <c r="Q849" s="185"/>
      <c r="R849" s="185"/>
      <c r="S849" s="185"/>
      <c r="T849" s="185"/>
      <c r="U849" s="185"/>
      <c r="V849" s="185"/>
      <c r="W849" s="185"/>
      <c r="X849" s="185"/>
      <c r="Y849" s="185"/>
      <c r="Z849" s="185"/>
    </row>
    <row r="850" ht="15.75" customHeight="1">
      <c r="A850" s="185"/>
      <c r="B850" s="185"/>
      <c r="C850" s="186"/>
      <c r="D850" s="185"/>
      <c r="E850" s="185"/>
      <c r="F850" s="185"/>
      <c r="G850" s="185"/>
      <c r="H850" s="185"/>
      <c r="I850" s="185"/>
      <c r="J850" s="185"/>
      <c r="K850" s="185"/>
      <c r="L850" s="185"/>
      <c r="M850" s="185"/>
      <c r="N850" s="185"/>
      <c r="O850" s="185"/>
      <c r="P850" s="185"/>
      <c r="Q850" s="185"/>
      <c r="R850" s="185"/>
      <c r="S850" s="185"/>
      <c r="T850" s="185"/>
      <c r="U850" s="185"/>
      <c r="V850" s="185"/>
      <c r="W850" s="185"/>
      <c r="X850" s="185"/>
      <c r="Y850" s="185"/>
      <c r="Z850" s="185"/>
    </row>
    <row r="851" ht="15.75" customHeight="1">
      <c r="A851" s="185"/>
      <c r="B851" s="185"/>
      <c r="C851" s="186"/>
      <c r="D851" s="185"/>
      <c r="E851" s="185"/>
      <c r="F851" s="185"/>
      <c r="G851" s="185"/>
      <c r="H851" s="185"/>
      <c r="I851" s="185"/>
      <c r="J851" s="185"/>
      <c r="K851" s="185"/>
      <c r="L851" s="185"/>
      <c r="M851" s="185"/>
      <c r="N851" s="185"/>
      <c r="O851" s="185"/>
      <c r="P851" s="185"/>
      <c r="Q851" s="185"/>
      <c r="R851" s="185"/>
      <c r="S851" s="185"/>
      <c r="T851" s="185"/>
      <c r="U851" s="185"/>
      <c r="V851" s="185"/>
      <c r="W851" s="185"/>
      <c r="X851" s="185"/>
      <c r="Y851" s="185"/>
      <c r="Z851" s="185"/>
    </row>
    <row r="852" ht="15.75" customHeight="1">
      <c r="A852" s="185"/>
      <c r="B852" s="185"/>
      <c r="C852" s="186"/>
      <c r="D852" s="185"/>
      <c r="E852" s="185"/>
      <c r="F852" s="185"/>
      <c r="G852" s="185"/>
      <c r="H852" s="185"/>
      <c r="I852" s="185"/>
      <c r="J852" s="185"/>
      <c r="K852" s="185"/>
      <c r="L852" s="185"/>
      <c r="M852" s="185"/>
      <c r="N852" s="185"/>
      <c r="O852" s="185"/>
      <c r="P852" s="185"/>
      <c r="Q852" s="185"/>
      <c r="R852" s="185"/>
      <c r="S852" s="185"/>
      <c r="T852" s="185"/>
      <c r="U852" s="185"/>
      <c r="V852" s="185"/>
      <c r="W852" s="185"/>
      <c r="X852" s="185"/>
      <c r="Y852" s="185"/>
      <c r="Z852" s="185"/>
    </row>
    <row r="853" ht="15.75" customHeight="1">
      <c r="A853" s="185"/>
      <c r="B853" s="185"/>
      <c r="C853" s="186"/>
      <c r="D853" s="185"/>
      <c r="E853" s="185"/>
      <c r="F853" s="185"/>
      <c r="G853" s="185"/>
      <c r="H853" s="185"/>
      <c r="I853" s="185"/>
      <c r="J853" s="185"/>
      <c r="K853" s="185"/>
      <c r="L853" s="185"/>
      <c r="M853" s="185"/>
      <c r="N853" s="185"/>
      <c r="O853" s="185"/>
      <c r="P853" s="185"/>
      <c r="Q853" s="185"/>
      <c r="R853" s="185"/>
      <c r="S853" s="185"/>
      <c r="T853" s="185"/>
      <c r="U853" s="185"/>
      <c r="V853" s="185"/>
      <c r="W853" s="185"/>
      <c r="X853" s="185"/>
      <c r="Y853" s="185"/>
      <c r="Z853" s="185"/>
    </row>
    <row r="854" ht="15.75" customHeight="1">
      <c r="A854" s="185"/>
      <c r="B854" s="185"/>
      <c r="C854" s="186"/>
      <c r="D854" s="185"/>
      <c r="E854" s="185"/>
      <c r="F854" s="185"/>
      <c r="G854" s="185"/>
      <c r="H854" s="185"/>
      <c r="I854" s="185"/>
      <c r="J854" s="185"/>
      <c r="K854" s="185"/>
      <c r="L854" s="185"/>
      <c r="M854" s="185"/>
      <c r="N854" s="185"/>
      <c r="O854" s="185"/>
      <c r="P854" s="185"/>
      <c r="Q854" s="185"/>
      <c r="R854" s="185"/>
      <c r="S854" s="185"/>
      <c r="T854" s="185"/>
      <c r="U854" s="185"/>
      <c r="V854" s="185"/>
      <c r="W854" s="185"/>
      <c r="X854" s="185"/>
      <c r="Y854" s="185"/>
      <c r="Z854" s="185"/>
    </row>
    <row r="855" ht="15.75" customHeight="1">
      <c r="A855" s="185"/>
      <c r="B855" s="185"/>
      <c r="C855" s="186"/>
      <c r="D855" s="185"/>
      <c r="E855" s="185"/>
      <c r="F855" s="185"/>
      <c r="G855" s="185"/>
      <c r="H855" s="185"/>
      <c r="I855" s="185"/>
      <c r="J855" s="185"/>
      <c r="K855" s="185"/>
      <c r="L855" s="185"/>
      <c r="M855" s="185"/>
      <c r="N855" s="185"/>
      <c r="O855" s="185"/>
      <c r="P855" s="185"/>
      <c r="Q855" s="185"/>
      <c r="R855" s="185"/>
      <c r="S855" s="185"/>
      <c r="T855" s="185"/>
      <c r="U855" s="185"/>
      <c r="V855" s="185"/>
      <c r="W855" s="185"/>
      <c r="X855" s="185"/>
      <c r="Y855" s="185"/>
      <c r="Z855" s="185"/>
    </row>
    <row r="856" ht="15.75" customHeight="1">
      <c r="A856" s="185"/>
      <c r="B856" s="185"/>
      <c r="C856" s="186"/>
      <c r="D856" s="185"/>
      <c r="E856" s="185"/>
      <c r="F856" s="185"/>
      <c r="G856" s="185"/>
      <c r="H856" s="185"/>
      <c r="I856" s="185"/>
      <c r="J856" s="185"/>
      <c r="K856" s="185"/>
      <c r="L856" s="185"/>
      <c r="M856" s="185"/>
      <c r="N856" s="185"/>
      <c r="O856" s="185"/>
      <c r="P856" s="185"/>
      <c r="Q856" s="185"/>
      <c r="R856" s="185"/>
      <c r="S856" s="185"/>
      <c r="T856" s="185"/>
      <c r="U856" s="185"/>
      <c r="V856" s="185"/>
      <c r="W856" s="185"/>
      <c r="X856" s="185"/>
      <c r="Y856" s="185"/>
      <c r="Z856" s="185"/>
    </row>
    <row r="857" ht="15.75" customHeight="1">
      <c r="A857" s="185"/>
      <c r="B857" s="185"/>
      <c r="C857" s="186"/>
      <c r="D857" s="185"/>
      <c r="E857" s="185"/>
      <c r="F857" s="185"/>
      <c r="G857" s="185"/>
      <c r="H857" s="185"/>
      <c r="I857" s="185"/>
      <c r="J857" s="185"/>
      <c r="K857" s="185"/>
      <c r="L857" s="185"/>
      <c r="M857" s="185"/>
      <c r="N857" s="185"/>
      <c r="O857" s="185"/>
      <c r="P857" s="185"/>
      <c r="Q857" s="185"/>
      <c r="R857" s="185"/>
      <c r="S857" s="185"/>
      <c r="T857" s="185"/>
      <c r="U857" s="185"/>
      <c r="V857" s="185"/>
      <c r="W857" s="185"/>
      <c r="X857" s="185"/>
      <c r="Y857" s="185"/>
      <c r="Z857" s="185"/>
    </row>
    <row r="858" ht="15.75" customHeight="1">
      <c r="A858" s="185"/>
      <c r="B858" s="185"/>
      <c r="C858" s="186"/>
      <c r="D858" s="185"/>
      <c r="E858" s="185"/>
      <c r="F858" s="185"/>
      <c r="G858" s="185"/>
      <c r="H858" s="185"/>
      <c r="I858" s="185"/>
      <c r="J858" s="185"/>
      <c r="K858" s="185"/>
      <c r="L858" s="185"/>
      <c r="M858" s="185"/>
      <c r="N858" s="185"/>
      <c r="O858" s="185"/>
      <c r="P858" s="185"/>
      <c r="Q858" s="185"/>
      <c r="R858" s="185"/>
      <c r="S858" s="185"/>
      <c r="T858" s="185"/>
      <c r="U858" s="185"/>
      <c r="V858" s="185"/>
      <c r="W858" s="185"/>
      <c r="X858" s="185"/>
      <c r="Y858" s="185"/>
      <c r="Z858" s="185"/>
    </row>
    <row r="859" ht="15.75" customHeight="1">
      <c r="A859" s="185"/>
      <c r="B859" s="185"/>
      <c r="C859" s="186"/>
      <c r="D859" s="185"/>
      <c r="E859" s="185"/>
      <c r="F859" s="185"/>
      <c r="G859" s="185"/>
      <c r="H859" s="185"/>
      <c r="I859" s="185"/>
      <c r="J859" s="185"/>
      <c r="K859" s="185"/>
      <c r="L859" s="185"/>
      <c r="M859" s="185"/>
      <c r="N859" s="185"/>
      <c r="O859" s="185"/>
      <c r="P859" s="185"/>
      <c r="Q859" s="185"/>
      <c r="R859" s="185"/>
      <c r="S859" s="185"/>
      <c r="T859" s="185"/>
      <c r="U859" s="185"/>
      <c r="V859" s="185"/>
      <c r="W859" s="185"/>
      <c r="X859" s="185"/>
      <c r="Y859" s="185"/>
      <c r="Z859" s="185"/>
    </row>
    <row r="860" ht="15.75" customHeight="1">
      <c r="A860" s="185"/>
      <c r="B860" s="185"/>
      <c r="C860" s="186"/>
      <c r="D860" s="185"/>
      <c r="E860" s="185"/>
      <c r="F860" s="185"/>
      <c r="G860" s="185"/>
      <c r="H860" s="185"/>
      <c r="I860" s="185"/>
      <c r="J860" s="185"/>
      <c r="K860" s="185"/>
      <c r="L860" s="185"/>
      <c r="M860" s="185"/>
      <c r="N860" s="185"/>
      <c r="O860" s="185"/>
      <c r="P860" s="185"/>
      <c r="Q860" s="185"/>
      <c r="R860" s="185"/>
      <c r="S860" s="185"/>
      <c r="T860" s="185"/>
      <c r="U860" s="185"/>
      <c r="V860" s="185"/>
      <c r="W860" s="185"/>
      <c r="X860" s="185"/>
      <c r="Y860" s="185"/>
      <c r="Z860" s="185"/>
    </row>
    <row r="861" ht="15.75" customHeight="1">
      <c r="A861" s="185"/>
      <c r="B861" s="185"/>
      <c r="C861" s="186"/>
      <c r="D861" s="185"/>
      <c r="E861" s="185"/>
      <c r="F861" s="185"/>
      <c r="G861" s="185"/>
      <c r="H861" s="185"/>
      <c r="I861" s="185"/>
      <c r="J861" s="185"/>
      <c r="K861" s="185"/>
      <c r="L861" s="185"/>
      <c r="M861" s="185"/>
      <c r="N861" s="185"/>
      <c r="O861" s="185"/>
      <c r="P861" s="185"/>
      <c r="Q861" s="185"/>
      <c r="R861" s="185"/>
      <c r="S861" s="185"/>
      <c r="T861" s="185"/>
      <c r="U861" s="185"/>
      <c r="V861" s="185"/>
      <c r="W861" s="185"/>
      <c r="X861" s="185"/>
      <c r="Y861" s="185"/>
      <c r="Z861" s="185"/>
    </row>
    <row r="862" ht="15.75" customHeight="1">
      <c r="A862" s="185"/>
      <c r="B862" s="185"/>
      <c r="C862" s="186"/>
      <c r="D862" s="185"/>
      <c r="E862" s="185"/>
      <c r="F862" s="185"/>
      <c r="G862" s="185"/>
      <c r="H862" s="185"/>
      <c r="I862" s="185"/>
      <c r="J862" s="185"/>
      <c r="K862" s="185"/>
      <c r="L862" s="185"/>
      <c r="M862" s="185"/>
      <c r="N862" s="185"/>
      <c r="O862" s="185"/>
      <c r="P862" s="185"/>
      <c r="Q862" s="185"/>
      <c r="R862" s="185"/>
      <c r="S862" s="185"/>
      <c r="T862" s="185"/>
      <c r="U862" s="185"/>
      <c r="V862" s="185"/>
      <c r="W862" s="185"/>
      <c r="X862" s="185"/>
      <c r="Y862" s="185"/>
      <c r="Z862" s="185"/>
    </row>
    <row r="863" ht="15.75" customHeight="1">
      <c r="A863" s="185"/>
      <c r="B863" s="185"/>
      <c r="C863" s="186"/>
      <c r="D863" s="185"/>
      <c r="E863" s="185"/>
      <c r="F863" s="185"/>
      <c r="G863" s="185"/>
      <c r="H863" s="185"/>
      <c r="I863" s="185"/>
      <c r="J863" s="185"/>
      <c r="K863" s="185"/>
      <c r="L863" s="185"/>
      <c r="M863" s="185"/>
      <c r="N863" s="185"/>
      <c r="O863" s="185"/>
      <c r="P863" s="185"/>
      <c r="Q863" s="185"/>
      <c r="R863" s="185"/>
      <c r="S863" s="185"/>
      <c r="T863" s="185"/>
      <c r="U863" s="185"/>
      <c r="V863" s="185"/>
      <c r="W863" s="185"/>
      <c r="X863" s="185"/>
      <c r="Y863" s="185"/>
      <c r="Z863" s="185"/>
    </row>
    <row r="864" ht="15.75" customHeight="1">
      <c r="A864" s="185"/>
      <c r="B864" s="185"/>
      <c r="C864" s="186"/>
      <c r="D864" s="185"/>
      <c r="E864" s="185"/>
      <c r="F864" s="185"/>
      <c r="G864" s="185"/>
      <c r="H864" s="185"/>
      <c r="I864" s="185"/>
      <c r="J864" s="185"/>
      <c r="K864" s="185"/>
      <c r="L864" s="185"/>
      <c r="M864" s="185"/>
      <c r="N864" s="185"/>
      <c r="O864" s="185"/>
      <c r="P864" s="185"/>
      <c r="Q864" s="185"/>
      <c r="R864" s="185"/>
      <c r="S864" s="185"/>
      <c r="T864" s="185"/>
      <c r="U864" s="185"/>
      <c r="V864" s="185"/>
      <c r="W864" s="185"/>
      <c r="X864" s="185"/>
      <c r="Y864" s="185"/>
      <c r="Z864" s="185"/>
    </row>
    <row r="865" ht="15.75" customHeight="1">
      <c r="A865" s="185"/>
      <c r="B865" s="185"/>
      <c r="C865" s="186"/>
      <c r="D865" s="185"/>
      <c r="E865" s="185"/>
      <c r="F865" s="185"/>
      <c r="G865" s="185"/>
      <c r="H865" s="185"/>
      <c r="I865" s="185"/>
      <c r="J865" s="185"/>
      <c r="K865" s="185"/>
      <c r="L865" s="185"/>
      <c r="M865" s="185"/>
      <c r="N865" s="185"/>
      <c r="O865" s="185"/>
      <c r="P865" s="185"/>
      <c r="Q865" s="185"/>
      <c r="R865" s="185"/>
      <c r="S865" s="185"/>
      <c r="T865" s="185"/>
      <c r="U865" s="185"/>
      <c r="V865" s="185"/>
      <c r="W865" s="185"/>
      <c r="X865" s="185"/>
      <c r="Y865" s="185"/>
      <c r="Z865" s="185"/>
    </row>
    <row r="866" ht="15.75" customHeight="1">
      <c r="A866" s="185"/>
      <c r="B866" s="185"/>
      <c r="C866" s="186"/>
      <c r="D866" s="185"/>
      <c r="E866" s="185"/>
      <c r="F866" s="185"/>
      <c r="G866" s="185"/>
      <c r="H866" s="185"/>
      <c r="I866" s="185"/>
      <c r="J866" s="185"/>
      <c r="K866" s="185"/>
      <c r="L866" s="185"/>
      <c r="M866" s="185"/>
      <c r="N866" s="185"/>
      <c r="O866" s="185"/>
      <c r="P866" s="185"/>
      <c r="Q866" s="185"/>
      <c r="R866" s="185"/>
      <c r="S866" s="185"/>
      <c r="T866" s="185"/>
      <c r="U866" s="185"/>
      <c r="V866" s="185"/>
      <c r="W866" s="185"/>
      <c r="X866" s="185"/>
      <c r="Y866" s="185"/>
      <c r="Z866" s="185"/>
    </row>
    <row r="867" ht="15.75" customHeight="1">
      <c r="A867" s="185"/>
      <c r="B867" s="185"/>
      <c r="C867" s="186"/>
      <c r="D867" s="185"/>
      <c r="E867" s="185"/>
      <c r="F867" s="185"/>
      <c r="G867" s="185"/>
      <c r="H867" s="185"/>
      <c r="I867" s="185"/>
      <c r="J867" s="185"/>
      <c r="K867" s="185"/>
      <c r="L867" s="185"/>
      <c r="M867" s="185"/>
      <c r="N867" s="185"/>
      <c r="O867" s="185"/>
      <c r="P867" s="185"/>
      <c r="Q867" s="185"/>
      <c r="R867" s="185"/>
      <c r="S867" s="185"/>
      <c r="T867" s="185"/>
      <c r="U867" s="185"/>
      <c r="V867" s="185"/>
      <c r="W867" s="185"/>
      <c r="X867" s="185"/>
      <c r="Y867" s="185"/>
      <c r="Z867" s="185"/>
    </row>
    <row r="868" ht="15.75" customHeight="1">
      <c r="A868" s="185"/>
      <c r="B868" s="185"/>
      <c r="C868" s="186"/>
      <c r="D868" s="185"/>
      <c r="E868" s="185"/>
      <c r="F868" s="185"/>
      <c r="G868" s="185"/>
      <c r="H868" s="185"/>
      <c r="I868" s="185"/>
      <c r="J868" s="185"/>
      <c r="K868" s="185"/>
      <c r="L868" s="185"/>
      <c r="M868" s="185"/>
      <c r="N868" s="185"/>
      <c r="O868" s="185"/>
      <c r="P868" s="185"/>
      <c r="Q868" s="185"/>
      <c r="R868" s="185"/>
      <c r="S868" s="185"/>
      <c r="T868" s="185"/>
      <c r="U868" s="185"/>
      <c r="V868" s="185"/>
      <c r="W868" s="185"/>
      <c r="X868" s="185"/>
      <c r="Y868" s="185"/>
      <c r="Z868" s="185"/>
    </row>
    <row r="869" ht="15.75" customHeight="1">
      <c r="A869" s="185"/>
      <c r="B869" s="185"/>
      <c r="C869" s="186"/>
      <c r="D869" s="185"/>
      <c r="E869" s="185"/>
      <c r="F869" s="185"/>
      <c r="G869" s="185"/>
      <c r="H869" s="185"/>
      <c r="I869" s="185"/>
      <c r="J869" s="185"/>
      <c r="K869" s="185"/>
      <c r="L869" s="185"/>
      <c r="M869" s="185"/>
      <c r="N869" s="185"/>
      <c r="O869" s="185"/>
      <c r="P869" s="185"/>
      <c r="Q869" s="185"/>
      <c r="R869" s="185"/>
      <c r="S869" s="185"/>
      <c r="T869" s="185"/>
      <c r="U869" s="185"/>
      <c r="V869" s="185"/>
      <c r="W869" s="185"/>
      <c r="X869" s="185"/>
      <c r="Y869" s="185"/>
      <c r="Z869" s="185"/>
    </row>
    <row r="870" ht="15.75" customHeight="1">
      <c r="A870" s="185"/>
      <c r="B870" s="185"/>
      <c r="C870" s="186"/>
      <c r="D870" s="185"/>
      <c r="E870" s="185"/>
      <c r="F870" s="185"/>
      <c r="G870" s="185"/>
      <c r="H870" s="185"/>
      <c r="I870" s="185"/>
      <c r="J870" s="185"/>
      <c r="K870" s="185"/>
      <c r="L870" s="185"/>
      <c r="M870" s="185"/>
      <c r="N870" s="185"/>
      <c r="O870" s="185"/>
      <c r="P870" s="185"/>
      <c r="Q870" s="185"/>
      <c r="R870" s="185"/>
      <c r="S870" s="185"/>
      <c r="T870" s="185"/>
      <c r="U870" s="185"/>
      <c r="V870" s="185"/>
      <c r="W870" s="185"/>
      <c r="X870" s="185"/>
      <c r="Y870" s="185"/>
      <c r="Z870" s="185"/>
    </row>
    <row r="871" ht="15.75" customHeight="1">
      <c r="A871" s="185"/>
      <c r="B871" s="185"/>
      <c r="C871" s="186"/>
      <c r="D871" s="185"/>
      <c r="E871" s="185"/>
      <c r="F871" s="185"/>
      <c r="G871" s="185"/>
      <c r="H871" s="185"/>
      <c r="I871" s="185"/>
      <c r="J871" s="185"/>
      <c r="K871" s="185"/>
      <c r="L871" s="185"/>
      <c r="M871" s="185"/>
      <c r="N871" s="185"/>
      <c r="O871" s="185"/>
      <c r="P871" s="185"/>
      <c r="Q871" s="185"/>
      <c r="R871" s="185"/>
      <c r="S871" s="185"/>
      <c r="T871" s="185"/>
      <c r="U871" s="185"/>
      <c r="V871" s="185"/>
      <c r="W871" s="185"/>
      <c r="X871" s="185"/>
      <c r="Y871" s="185"/>
      <c r="Z871" s="185"/>
    </row>
    <row r="872" ht="15.75" customHeight="1">
      <c r="A872" s="185"/>
      <c r="B872" s="185"/>
      <c r="C872" s="186"/>
      <c r="D872" s="185"/>
      <c r="E872" s="185"/>
      <c r="F872" s="185"/>
      <c r="G872" s="185"/>
      <c r="H872" s="185"/>
      <c r="I872" s="185"/>
      <c r="J872" s="185"/>
      <c r="K872" s="185"/>
      <c r="L872" s="185"/>
      <c r="M872" s="185"/>
      <c r="N872" s="185"/>
      <c r="O872" s="185"/>
      <c r="P872" s="185"/>
      <c r="Q872" s="185"/>
      <c r="R872" s="185"/>
      <c r="S872" s="185"/>
      <c r="T872" s="185"/>
      <c r="U872" s="185"/>
      <c r="V872" s="185"/>
      <c r="W872" s="185"/>
      <c r="X872" s="185"/>
      <c r="Y872" s="185"/>
      <c r="Z872" s="185"/>
    </row>
    <row r="873" ht="15.75" customHeight="1">
      <c r="A873" s="185"/>
      <c r="B873" s="185"/>
      <c r="C873" s="186"/>
      <c r="D873" s="185"/>
      <c r="E873" s="185"/>
      <c r="F873" s="185"/>
      <c r="G873" s="185"/>
      <c r="H873" s="185"/>
      <c r="I873" s="185"/>
      <c r="J873" s="185"/>
      <c r="K873" s="185"/>
      <c r="L873" s="185"/>
      <c r="M873" s="185"/>
      <c r="N873" s="185"/>
      <c r="O873" s="185"/>
      <c r="P873" s="185"/>
      <c r="Q873" s="185"/>
      <c r="R873" s="185"/>
      <c r="S873" s="185"/>
      <c r="T873" s="185"/>
      <c r="U873" s="185"/>
      <c r="V873" s="185"/>
      <c r="W873" s="185"/>
      <c r="X873" s="185"/>
      <c r="Y873" s="185"/>
      <c r="Z873" s="185"/>
    </row>
    <row r="874" ht="15.75" customHeight="1">
      <c r="A874" s="185"/>
      <c r="B874" s="185"/>
      <c r="C874" s="186"/>
      <c r="D874" s="185"/>
      <c r="E874" s="185"/>
      <c r="F874" s="185"/>
      <c r="G874" s="185"/>
      <c r="H874" s="185"/>
      <c r="I874" s="185"/>
      <c r="J874" s="185"/>
      <c r="K874" s="185"/>
      <c r="L874" s="185"/>
      <c r="M874" s="185"/>
      <c r="N874" s="185"/>
      <c r="O874" s="185"/>
      <c r="P874" s="185"/>
      <c r="Q874" s="185"/>
      <c r="R874" s="185"/>
      <c r="S874" s="185"/>
      <c r="T874" s="185"/>
      <c r="U874" s="185"/>
      <c r="V874" s="185"/>
      <c r="W874" s="185"/>
      <c r="X874" s="185"/>
      <c r="Y874" s="185"/>
      <c r="Z874" s="185"/>
    </row>
    <row r="875" ht="15.75" customHeight="1">
      <c r="A875" s="185"/>
      <c r="B875" s="185"/>
      <c r="C875" s="186"/>
      <c r="D875" s="185"/>
      <c r="E875" s="185"/>
      <c r="F875" s="185"/>
      <c r="G875" s="185"/>
      <c r="H875" s="185"/>
      <c r="I875" s="185"/>
      <c r="J875" s="185"/>
      <c r="K875" s="185"/>
      <c r="L875" s="185"/>
      <c r="M875" s="185"/>
      <c r="N875" s="185"/>
      <c r="O875" s="185"/>
      <c r="P875" s="185"/>
      <c r="Q875" s="185"/>
      <c r="R875" s="185"/>
      <c r="S875" s="185"/>
      <c r="T875" s="185"/>
      <c r="U875" s="185"/>
      <c r="V875" s="185"/>
      <c r="W875" s="185"/>
      <c r="X875" s="185"/>
      <c r="Y875" s="185"/>
      <c r="Z875" s="185"/>
    </row>
    <row r="876" ht="15.75" customHeight="1">
      <c r="A876" s="185"/>
      <c r="B876" s="185"/>
      <c r="C876" s="186"/>
      <c r="D876" s="185"/>
      <c r="E876" s="185"/>
      <c r="F876" s="185"/>
      <c r="G876" s="185"/>
      <c r="H876" s="185"/>
      <c r="I876" s="185"/>
      <c r="J876" s="185"/>
      <c r="K876" s="185"/>
      <c r="L876" s="185"/>
      <c r="M876" s="185"/>
      <c r="N876" s="185"/>
      <c r="O876" s="185"/>
      <c r="P876" s="185"/>
      <c r="Q876" s="185"/>
      <c r="R876" s="185"/>
      <c r="S876" s="185"/>
      <c r="T876" s="185"/>
      <c r="U876" s="185"/>
      <c r="V876" s="185"/>
      <c r="W876" s="185"/>
      <c r="X876" s="185"/>
      <c r="Y876" s="185"/>
      <c r="Z876" s="185"/>
    </row>
    <row r="877" ht="15.75" customHeight="1">
      <c r="A877" s="185"/>
      <c r="B877" s="185"/>
      <c r="C877" s="186"/>
      <c r="D877" s="185"/>
      <c r="E877" s="185"/>
      <c r="F877" s="185"/>
      <c r="G877" s="185"/>
      <c r="H877" s="185"/>
      <c r="I877" s="185"/>
      <c r="J877" s="185"/>
      <c r="K877" s="185"/>
      <c r="L877" s="185"/>
      <c r="M877" s="185"/>
      <c r="N877" s="185"/>
      <c r="O877" s="185"/>
      <c r="P877" s="185"/>
      <c r="Q877" s="185"/>
      <c r="R877" s="185"/>
      <c r="S877" s="185"/>
      <c r="T877" s="185"/>
      <c r="U877" s="185"/>
      <c r="V877" s="185"/>
      <c r="W877" s="185"/>
      <c r="X877" s="185"/>
      <c r="Y877" s="185"/>
      <c r="Z877" s="185"/>
    </row>
    <row r="878" ht="15.75" customHeight="1">
      <c r="A878" s="185"/>
      <c r="B878" s="185"/>
      <c r="C878" s="186"/>
      <c r="D878" s="185"/>
      <c r="E878" s="185"/>
      <c r="F878" s="185"/>
      <c r="G878" s="185"/>
      <c r="H878" s="185"/>
      <c r="I878" s="185"/>
      <c r="J878" s="185"/>
      <c r="K878" s="185"/>
      <c r="L878" s="185"/>
      <c r="M878" s="185"/>
      <c r="N878" s="185"/>
      <c r="O878" s="185"/>
      <c r="P878" s="185"/>
      <c r="Q878" s="185"/>
      <c r="R878" s="185"/>
      <c r="S878" s="185"/>
      <c r="T878" s="185"/>
      <c r="U878" s="185"/>
      <c r="V878" s="185"/>
      <c r="W878" s="185"/>
      <c r="X878" s="185"/>
      <c r="Y878" s="185"/>
      <c r="Z878" s="185"/>
    </row>
    <row r="879" ht="15.75" customHeight="1">
      <c r="A879" s="185"/>
      <c r="B879" s="185"/>
      <c r="C879" s="186"/>
      <c r="D879" s="185"/>
      <c r="E879" s="185"/>
      <c r="F879" s="185"/>
      <c r="G879" s="185"/>
      <c r="H879" s="185"/>
      <c r="I879" s="185"/>
      <c r="J879" s="185"/>
      <c r="K879" s="185"/>
      <c r="L879" s="185"/>
      <c r="M879" s="185"/>
      <c r="N879" s="185"/>
      <c r="O879" s="185"/>
      <c r="P879" s="185"/>
      <c r="Q879" s="185"/>
      <c r="R879" s="185"/>
      <c r="S879" s="185"/>
      <c r="T879" s="185"/>
      <c r="U879" s="185"/>
      <c r="V879" s="185"/>
      <c r="W879" s="185"/>
      <c r="X879" s="185"/>
      <c r="Y879" s="185"/>
      <c r="Z879" s="185"/>
    </row>
    <row r="880" ht="15.75" customHeight="1">
      <c r="A880" s="185"/>
      <c r="B880" s="185"/>
      <c r="C880" s="186"/>
      <c r="D880" s="185"/>
      <c r="E880" s="185"/>
      <c r="F880" s="185"/>
      <c r="G880" s="185"/>
      <c r="H880" s="185"/>
      <c r="I880" s="185"/>
      <c r="J880" s="185"/>
      <c r="K880" s="185"/>
      <c r="L880" s="185"/>
      <c r="M880" s="185"/>
      <c r="N880" s="185"/>
      <c r="O880" s="185"/>
      <c r="P880" s="185"/>
      <c r="Q880" s="185"/>
      <c r="R880" s="185"/>
      <c r="S880" s="185"/>
      <c r="T880" s="185"/>
      <c r="U880" s="185"/>
      <c r="V880" s="185"/>
      <c r="W880" s="185"/>
      <c r="X880" s="185"/>
      <c r="Y880" s="185"/>
      <c r="Z880" s="185"/>
    </row>
    <row r="881" ht="15.75" customHeight="1">
      <c r="A881" s="185"/>
      <c r="B881" s="185"/>
      <c r="C881" s="186"/>
      <c r="D881" s="185"/>
      <c r="E881" s="185"/>
      <c r="F881" s="185"/>
      <c r="G881" s="185"/>
      <c r="H881" s="185"/>
      <c r="I881" s="185"/>
      <c r="J881" s="185"/>
      <c r="K881" s="185"/>
      <c r="L881" s="185"/>
      <c r="M881" s="185"/>
      <c r="N881" s="185"/>
      <c r="O881" s="185"/>
      <c r="P881" s="185"/>
      <c r="Q881" s="185"/>
      <c r="R881" s="185"/>
      <c r="S881" s="185"/>
      <c r="T881" s="185"/>
      <c r="U881" s="185"/>
      <c r="V881" s="185"/>
      <c r="W881" s="185"/>
      <c r="X881" s="185"/>
      <c r="Y881" s="185"/>
      <c r="Z881" s="185"/>
    </row>
    <row r="882" ht="15.75" customHeight="1">
      <c r="A882" s="185"/>
      <c r="B882" s="185"/>
      <c r="C882" s="186"/>
      <c r="D882" s="185"/>
      <c r="E882" s="185"/>
      <c r="F882" s="185"/>
      <c r="G882" s="185"/>
      <c r="H882" s="185"/>
      <c r="I882" s="185"/>
      <c r="J882" s="185"/>
      <c r="K882" s="185"/>
      <c r="L882" s="185"/>
      <c r="M882" s="185"/>
      <c r="N882" s="185"/>
      <c r="O882" s="185"/>
      <c r="P882" s="185"/>
      <c r="Q882" s="185"/>
      <c r="R882" s="185"/>
      <c r="S882" s="185"/>
      <c r="T882" s="185"/>
      <c r="U882" s="185"/>
      <c r="V882" s="185"/>
      <c r="W882" s="185"/>
      <c r="X882" s="185"/>
      <c r="Y882" s="185"/>
      <c r="Z882" s="185"/>
    </row>
    <row r="883" ht="15.75" customHeight="1">
      <c r="A883" s="185"/>
      <c r="B883" s="185"/>
      <c r="C883" s="186"/>
      <c r="D883" s="185"/>
      <c r="E883" s="185"/>
      <c r="F883" s="185"/>
      <c r="G883" s="185"/>
      <c r="H883" s="185"/>
      <c r="I883" s="185"/>
      <c r="J883" s="185"/>
      <c r="K883" s="185"/>
      <c r="L883" s="185"/>
      <c r="M883" s="185"/>
      <c r="N883" s="185"/>
      <c r="O883" s="185"/>
      <c r="P883" s="185"/>
      <c r="Q883" s="185"/>
      <c r="R883" s="185"/>
      <c r="S883" s="185"/>
      <c r="T883" s="185"/>
      <c r="U883" s="185"/>
      <c r="V883" s="185"/>
      <c r="W883" s="185"/>
      <c r="X883" s="185"/>
      <c r="Y883" s="185"/>
      <c r="Z883" s="185"/>
    </row>
    <row r="884" ht="15.75" customHeight="1">
      <c r="A884" s="185"/>
      <c r="B884" s="185"/>
      <c r="C884" s="186"/>
      <c r="D884" s="185"/>
      <c r="E884" s="185"/>
      <c r="F884" s="185"/>
      <c r="G884" s="185"/>
      <c r="H884" s="185"/>
      <c r="I884" s="185"/>
      <c r="J884" s="185"/>
      <c r="K884" s="185"/>
      <c r="L884" s="185"/>
      <c r="M884" s="185"/>
      <c r="N884" s="185"/>
      <c r="O884" s="185"/>
      <c r="P884" s="185"/>
      <c r="Q884" s="185"/>
      <c r="R884" s="185"/>
      <c r="S884" s="185"/>
      <c r="T884" s="185"/>
      <c r="U884" s="185"/>
      <c r="V884" s="185"/>
      <c r="W884" s="185"/>
      <c r="X884" s="185"/>
      <c r="Y884" s="185"/>
      <c r="Z884" s="185"/>
    </row>
    <row r="885" ht="15.75" customHeight="1">
      <c r="A885" s="185"/>
      <c r="B885" s="185"/>
      <c r="C885" s="186"/>
      <c r="D885" s="185"/>
      <c r="E885" s="185"/>
      <c r="F885" s="185"/>
      <c r="G885" s="185"/>
      <c r="H885" s="185"/>
      <c r="I885" s="185"/>
      <c r="J885" s="185"/>
      <c r="K885" s="185"/>
      <c r="L885" s="185"/>
      <c r="M885" s="185"/>
      <c r="N885" s="185"/>
      <c r="O885" s="185"/>
      <c r="P885" s="185"/>
      <c r="Q885" s="185"/>
      <c r="R885" s="185"/>
      <c r="S885" s="185"/>
      <c r="T885" s="185"/>
      <c r="U885" s="185"/>
      <c r="V885" s="185"/>
      <c r="W885" s="185"/>
      <c r="X885" s="185"/>
      <c r="Y885" s="185"/>
      <c r="Z885" s="185"/>
    </row>
    <row r="886" ht="15.75" customHeight="1">
      <c r="A886" s="185"/>
      <c r="B886" s="185"/>
      <c r="C886" s="186"/>
      <c r="D886" s="185"/>
      <c r="E886" s="185"/>
      <c r="F886" s="185"/>
      <c r="G886" s="185"/>
      <c r="H886" s="185"/>
      <c r="I886" s="185"/>
      <c r="J886" s="185"/>
      <c r="K886" s="185"/>
      <c r="L886" s="185"/>
      <c r="M886" s="185"/>
      <c r="N886" s="185"/>
      <c r="O886" s="185"/>
      <c r="P886" s="185"/>
      <c r="Q886" s="185"/>
      <c r="R886" s="185"/>
      <c r="S886" s="185"/>
      <c r="T886" s="185"/>
      <c r="U886" s="185"/>
      <c r="V886" s="185"/>
      <c r="W886" s="185"/>
      <c r="X886" s="185"/>
      <c r="Y886" s="185"/>
      <c r="Z886" s="185"/>
    </row>
    <row r="887" ht="15.75" customHeight="1">
      <c r="A887" s="185"/>
      <c r="B887" s="185"/>
      <c r="C887" s="186"/>
      <c r="D887" s="185"/>
      <c r="E887" s="185"/>
      <c r="F887" s="185"/>
      <c r="G887" s="185"/>
      <c r="H887" s="185"/>
      <c r="I887" s="185"/>
      <c r="J887" s="185"/>
      <c r="K887" s="185"/>
      <c r="L887" s="185"/>
      <c r="M887" s="185"/>
      <c r="N887" s="185"/>
      <c r="O887" s="185"/>
      <c r="P887" s="185"/>
      <c r="Q887" s="185"/>
      <c r="R887" s="185"/>
      <c r="S887" s="185"/>
      <c r="T887" s="185"/>
      <c r="U887" s="185"/>
      <c r="V887" s="185"/>
      <c r="W887" s="185"/>
      <c r="X887" s="185"/>
      <c r="Y887" s="185"/>
      <c r="Z887" s="185"/>
    </row>
    <row r="888" ht="15.75" customHeight="1">
      <c r="A888" s="185"/>
      <c r="B888" s="185"/>
      <c r="C888" s="186"/>
      <c r="D888" s="185"/>
      <c r="E888" s="185"/>
      <c r="F888" s="185"/>
      <c r="G888" s="185"/>
      <c r="H888" s="185"/>
      <c r="I888" s="185"/>
      <c r="J888" s="185"/>
      <c r="K888" s="185"/>
      <c r="L888" s="185"/>
      <c r="M888" s="185"/>
      <c r="N888" s="185"/>
      <c r="O888" s="185"/>
      <c r="P888" s="185"/>
      <c r="Q888" s="185"/>
      <c r="R888" s="185"/>
      <c r="S888" s="185"/>
      <c r="T888" s="185"/>
      <c r="U888" s="185"/>
      <c r="V888" s="185"/>
      <c r="W888" s="185"/>
      <c r="X888" s="185"/>
      <c r="Y888" s="185"/>
      <c r="Z888" s="185"/>
    </row>
    <row r="889" ht="15.75" customHeight="1">
      <c r="A889" s="185"/>
      <c r="B889" s="185"/>
      <c r="C889" s="186"/>
      <c r="D889" s="185"/>
      <c r="E889" s="185"/>
      <c r="F889" s="185"/>
      <c r="G889" s="185"/>
      <c r="H889" s="185"/>
      <c r="I889" s="185"/>
      <c r="J889" s="185"/>
      <c r="K889" s="185"/>
      <c r="L889" s="185"/>
      <c r="M889" s="185"/>
      <c r="N889" s="185"/>
      <c r="O889" s="185"/>
      <c r="P889" s="185"/>
      <c r="Q889" s="185"/>
      <c r="R889" s="185"/>
      <c r="S889" s="185"/>
      <c r="T889" s="185"/>
      <c r="U889" s="185"/>
      <c r="V889" s="185"/>
      <c r="W889" s="185"/>
      <c r="X889" s="185"/>
      <c r="Y889" s="185"/>
      <c r="Z889" s="185"/>
    </row>
    <row r="890" ht="15.75" customHeight="1">
      <c r="A890" s="185"/>
      <c r="B890" s="185"/>
      <c r="C890" s="186"/>
      <c r="D890" s="185"/>
      <c r="E890" s="185"/>
      <c r="F890" s="185"/>
      <c r="G890" s="185"/>
      <c r="H890" s="185"/>
      <c r="I890" s="185"/>
      <c r="J890" s="185"/>
      <c r="K890" s="185"/>
      <c r="L890" s="185"/>
      <c r="M890" s="185"/>
      <c r="N890" s="185"/>
      <c r="O890" s="185"/>
      <c r="P890" s="185"/>
      <c r="Q890" s="185"/>
      <c r="R890" s="185"/>
      <c r="S890" s="185"/>
      <c r="T890" s="185"/>
      <c r="U890" s="185"/>
      <c r="V890" s="185"/>
      <c r="W890" s="185"/>
      <c r="X890" s="185"/>
      <c r="Y890" s="185"/>
      <c r="Z890" s="185"/>
    </row>
    <row r="891" ht="15.75" customHeight="1">
      <c r="A891" s="185"/>
      <c r="B891" s="185"/>
      <c r="C891" s="186"/>
      <c r="D891" s="185"/>
      <c r="E891" s="185"/>
      <c r="F891" s="185"/>
      <c r="G891" s="185"/>
      <c r="H891" s="185"/>
      <c r="I891" s="185"/>
      <c r="J891" s="185"/>
      <c r="K891" s="185"/>
      <c r="L891" s="185"/>
      <c r="M891" s="185"/>
      <c r="N891" s="185"/>
      <c r="O891" s="185"/>
      <c r="P891" s="185"/>
      <c r="Q891" s="185"/>
      <c r="R891" s="185"/>
      <c r="S891" s="185"/>
      <c r="T891" s="185"/>
      <c r="U891" s="185"/>
      <c r="V891" s="185"/>
      <c r="W891" s="185"/>
      <c r="X891" s="185"/>
      <c r="Y891" s="185"/>
      <c r="Z891" s="185"/>
    </row>
    <row r="892" ht="15.75" customHeight="1">
      <c r="A892" s="185"/>
      <c r="B892" s="185"/>
      <c r="C892" s="186"/>
      <c r="D892" s="185"/>
      <c r="E892" s="185"/>
      <c r="F892" s="185"/>
      <c r="G892" s="185"/>
      <c r="H892" s="185"/>
      <c r="I892" s="185"/>
      <c r="J892" s="185"/>
      <c r="K892" s="185"/>
      <c r="L892" s="185"/>
      <c r="M892" s="185"/>
      <c r="N892" s="185"/>
      <c r="O892" s="185"/>
      <c r="P892" s="185"/>
      <c r="Q892" s="185"/>
      <c r="R892" s="185"/>
      <c r="S892" s="185"/>
      <c r="T892" s="185"/>
      <c r="U892" s="185"/>
      <c r="V892" s="185"/>
      <c r="W892" s="185"/>
      <c r="X892" s="185"/>
      <c r="Y892" s="185"/>
      <c r="Z892" s="185"/>
    </row>
    <row r="893" ht="15.75" customHeight="1">
      <c r="A893" s="185"/>
      <c r="B893" s="185"/>
      <c r="C893" s="186"/>
      <c r="D893" s="185"/>
      <c r="E893" s="185"/>
      <c r="F893" s="185"/>
      <c r="G893" s="185"/>
      <c r="H893" s="185"/>
      <c r="I893" s="185"/>
      <c r="J893" s="185"/>
      <c r="K893" s="185"/>
      <c r="L893" s="185"/>
      <c r="M893" s="185"/>
      <c r="N893" s="185"/>
      <c r="O893" s="185"/>
      <c r="P893" s="185"/>
      <c r="Q893" s="185"/>
      <c r="R893" s="185"/>
      <c r="S893" s="185"/>
      <c r="T893" s="185"/>
      <c r="U893" s="185"/>
      <c r="V893" s="185"/>
      <c r="W893" s="185"/>
      <c r="X893" s="185"/>
      <c r="Y893" s="185"/>
      <c r="Z893" s="185"/>
    </row>
    <row r="894" ht="15.75" customHeight="1">
      <c r="A894" s="185"/>
      <c r="B894" s="185"/>
      <c r="C894" s="186"/>
      <c r="D894" s="185"/>
      <c r="E894" s="185"/>
      <c r="F894" s="185"/>
      <c r="G894" s="185"/>
      <c r="H894" s="185"/>
      <c r="I894" s="185"/>
      <c r="J894" s="185"/>
      <c r="K894" s="185"/>
      <c r="L894" s="185"/>
      <c r="M894" s="185"/>
      <c r="N894" s="185"/>
      <c r="O894" s="185"/>
      <c r="P894" s="185"/>
      <c r="Q894" s="185"/>
      <c r="R894" s="185"/>
      <c r="S894" s="185"/>
      <c r="T894" s="185"/>
      <c r="U894" s="185"/>
      <c r="V894" s="185"/>
      <c r="W894" s="185"/>
      <c r="X894" s="185"/>
      <c r="Y894" s="185"/>
      <c r="Z894" s="185"/>
    </row>
    <row r="895" ht="15.75" customHeight="1">
      <c r="A895" s="185"/>
      <c r="B895" s="185"/>
      <c r="C895" s="186"/>
      <c r="D895" s="185"/>
      <c r="E895" s="185"/>
      <c r="F895" s="185"/>
      <c r="G895" s="185"/>
      <c r="H895" s="185"/>
      <c r="I895" s="185"/>
      <c r="J895" s="185"/>
      <c r="K895" s="185"/>
      <c r="L895" s="185"/>
      <c r="M895" s="185"/>
      <c r="N895" s="185"/>
      <c r="O895" s="185"/>
      <c r="P895" s="185"/>
      <c r="Q895" s="185"/>
      <c r="R895" s="185"/>
      <c r="S895" s="185"/>
      <c r="T895" s="185"/>
      <c r="U895" s="185"/>
      <c r="V895" s="185"/>
      <c r="W895" s="185"/>
      <c r="X895" s="185"/>
      <c r="Y895" s="185"/>
      <c r="Z895" s="185"/>
    </row>
    <row r="896" ht="15.75" customHeight="1">
      <c r="A896" s="185"/>
      <c r="B896" s="185"/>
      <c r="C896" s="186"/>
      <c r="D896" s="185"/>
      <c r="E896" s="185"/>
      <c r="F896" s="185"/>
      <c r="G896" s="185"/>
      <c r="H896" s="185"/>
      <c r="I896" s="185"/>
      <c r="J896" s="185"/>
      <c r="K896" s="185"/>
      <c r="L896" s="185"/>
      <c r="M896" s="185"/>
      <c r="N896" s="185"/>
      <c r="O896" s="185"/>
      <c r="P896" s="185"/>
      <c r="Q896" s="185"/>
      <c r="R896" s="185"/>
      <c r="S896" s="185"/>
      <c r="T896" s="185"/>
      <c r="U896" s="185"/>
      <c r="V896" s="185"/>
      <c r="W896" s="185"/>
      <c r="X896" s="185"/>
      <c r="Y896" s="185"/>
      <c r="Z896" s="185"/>
    </row>
    <row r="897" ht="15.75" customHeight="1">
      <c r="A897" s="185"/>
      <c r="B897" s="185"/>
      <c r="C897" s="186"/>
      <c r="D897" s="185"/>
      <c r="E897" s="185"/>
      <c r="F897" s="185"/>
      <c r="G897" s="185"/>
      <c r="H897" s="185"/>
      <c r="I897" s="185"/>
      <c r="J897" s="185"/>
      <c r="K897" s="185"/>
      <c r="L897" s="185"/>
      <c r="M897" s="185"/>
      <c r="N897" s="185"/>
      <c r="O897" s="185"/>
      <c r="P897" s="185"/>
      <c r="Q897" s="185"/>
      <c r="R897" s="185"/>
      <c r="S897" s="185"/>
      <c r="T897" s="185"/>
      <c r="U897" s="185"/>
      <c r="V897" s="185"/>
      <c r="W897" s="185"/>
      <c r="X897" s="185"/>
      <c r="Y897" s="185"/>
      <c r="Z897" s="185"/>
    </row>
    <row r="898" ht="15.75" customHeight="1">
      <c r="A898" s="185"/>
      <c r="B898" s="185"/>
      <c r="C898" s="186"/>
      <c r="D898" s="185"/>
      <c r="E898" s="185"/>
      <c r="F898" s="185"/>
      <c r="G898" s="185"/>
      <c r="H898" s="185"/>
      <c r="I898" s="185"/>
      <c r="J898" s="185"/>
      <c r="K898" s="185"/>
      <c r="L898" s="185"/>
      <c r="M898" s="185"/>
      <c r="N898" s="185"/>
      <c r="O898" s="185"/>
      <c r="P898" s="185"/>
      <c r="Q898" s="185"/>
      <c r="R898" s="185"/>
      <c r="S898" s="185"/>
      <c r="T898" s="185"/>
      <c r="U898" s="185"/>
      <c r="V898" s="185"/>
      <c r="W898" s="185"/>
      <c r="X898" s="185"/>
      <c r="Y898" s="185"/>
      <c r="Z898" s="185"/>
    </row>
    <row r="899" ht="15.75" customHeight="1">
      <c r="A899" s="185"/>
      <c r="B899" s="185"/>
      <c r="C899" s="186"/>
      <c r="D899" s="185"/>
      <c r="E899" s="185"/>
      <c r="F899" s="185"/>
      <c r="G899" s="185"/>
      <c r="H899" s="185"/>
      <c r="I899" s="185"/>
      <c r="J899" s="185"/>
      <c r="K899" s="185"/>
      <c r="L899" s="185"/>
      <c r="M899" s="185"/>
      <c r="N899" s="185"/>
      <c r="O899" s="185"/>
      <c r="P899" s="185"/>
      <c r="Q899" s="185"/>
      <c r="R899" s="185"/>
      <c r="S899" s="185"/>
      <c r="T899" s="185"/>
      <c r="U899" s="185"/>
      <c r="V899" s="185"/>
      <c r="W899" s="185"/>
      <c r="X899" s="185"/>
      <c r="Y899" s="185"/>
      <c r="Z899" s="185"/>
    </row>
    <row r="900" ht="15.75" customHeight="1">
      <c r="A900" s="185"/>
      <c r="B900" s="185"/>
      <c r="C900" s="186"/>
      <c r="D900" s="185"/>
      <c r="E900" s="185"/>
      <c r="F900" s="185"/>
      <c r="G900" s="185"/>
      <c r="H900" s="185"/>
      <c r="I900" s="185"/>
      <c r="J900" s="185"/>
      <c r="K900" s="185"/>
      <c r="L900" s="185"/>
      <c r="M900" s="185"/>
      <c r="N900" s="185"/>
      <c r="O900" s="185"/>
      <c r="P900" s="185"/>
      <c r="Q900" s="185"/>
      <c r="R900" s="185"/>
      <c r="S900" s="185"/>
      <c r="T900" s="185"/>
      <c r="U900" s="185"/>
      <c r="V900" s="185"/>
      <c r="W900" s="185"/>
      <c r="X900" s="185"/>
      <c r="Y900" s="185"/>
      <c r="Z900" s="185"/>
    </row>
    <row r="901" ht="15.75" customHeight="1">
      <c r="A901" s="185"/>
      <c r="B901" s="185"/>
      <c r="C901" s="186"/>
      <c r="D901" s="185"/>
      <c r="E901" s="185"/>
      <c r="F901" s="185"/>
      <c r="G901" s="185"/>
      <c r="H901" s="185"/>
      <c r="I901" s="185"/>
      <c r="J901" s="185"/>
      <c r="K901" s="185"/>
      <c r="L901" s="185"/>
      <c r="M901" s="185"/>
      <c r="N901" s="185"/>
      <c r="O901" s="185"/>
      <c r="P901" s="185"/>
      <c r="Q901" s="185"/>
      <c r="R901" s="185"/>
      <c r="S901" s="185"/>
      <c r="T901" s="185"/>
      <c r="U901" s="185"/>
      <c r="V901" s="185"/>
      <c r="W901" s="185"/>
      <c r="X901" s="185"/>
      <c r="Y901" s="185"/>
      <c r="Z901" s="185"/>
    </row>
    <row r="902" ht="15.75" customHeight="1">
      <c r="A902" s="185"/>
      <c r="B902" s="185"/>
      <c r="C902" s="186"/>
      <c r="D902" s="185"/>
      <c r="E902" s="185"/>
      <c r="F902" s="185"/>
      <c r="G902" s="185"/>
      <c r="H902" s="185"/>
      <c r="I902" s="185"/>
      <c r="J902" s="185"/>
      <c r="K902" s="185"/>
      <c r="L902" s="185"/>
      <c r="M902" s="185"/>
      <c r="N902" s="185"/>
      <c r="O902" s="185"/>
      <c r="P902" s="185"/>
      <c r="Q902" s="185"/>
      <c r="R902" s="185"/>
      <c r="S902" s="185"/>
      <c r="T902" s="185"/>
      <c r="U902" s="185"/>
      <c r="V902" s="185"/>
      <c r="W902" s="185"/>
      <c r="X902" s="185"/>
      <c r="Y902" s="185"/>
      <c r="Z902" s="185"/>
    </row>
    <row r="903" ht="15.75" customHeight="1">
      <c r="A903" s="185"/>
      <c r="B903" s="185"/>
      <c r="C903" s="186"/>
      <c r="D903" s="185"/>
      <c r="E903" s="185"/>
      <c r="F903" s="185"/>
      <c r="G903" s="185"/>
      <c r="H903" s="185"/>
      <c r="I903" s="185"/>
      <c r="J903" s="185"/>
      <c r="K903" s="185"/>
      <c r="L903" s="185"/>
      <c r="M903" s="185"/>
      <c r="N903" s="185"/>
      <c r="O903" s="185"/>
      <c r="P903" s="185"/>
      <c r="Q903" s="185"/>
      <c r="R903" s="185"/>
      <c r="S903" s="185"/>
      <c r="T903" s="185"/>
      <c r="U903" s="185"/>
      <c r="V903" s="185"/>
      <c r="W903" s="185"/>
      <c r="X903" s="185"/>
      <c r="Y903" s="185"/>
      <c r="Z903" s="185"/>
    </row>
    <row r="904" ht="15.75" customHeight="1">
      <c r="A904" s="185"/>
      <c r="B904" s="185"/>
      <c r="C904" s="186"/>
      <c r="D904" s="185"/>
      <c r="E904" s="185"/>
      <c r="F904" s="185"/>
      <c r="G904" s="185"/>
      <c r="H904" s="185"/>
      <c r="I904" s="185"/>
      <c r="J904" s="185"/>
      <c r="K904" s="185"/>
      <c r="L904" s="185"/>
      <c r="M904" s="185"/>
      <c r="N904" s="185"/>
      <c r="O904" s="185"/>
      <c r="P904" s="185"/>
      <c r="Q904" s="185"/>
      <c r="R904" s="185"/>
      <c r="S904" s="185"/>
      <c r="T904" s="185"/>
      <c r="U904" s="185"/>
      <c r="V904" s="185"/>
      <c r="W904" s="185"/>
      <c r="X904" s="185"/>
      <c r="Y904" s="185"/>
      <c r="Z904" s="185"/>
    </row>
    <row r="905" ht="15.75" customHeight="1">
      <c r="A905" s="185"/>
      <c r="B905" s="185"/>
      <c r="C905" s="186"/>
      <c r="D905" s="185"/>
      <c r="E905" s="185"/>
      <c r="F905" s="185"/>
      <c r="G905" s="185"/>
      <c r="H905" s="185"/>
      <c r="I905" s="185"/>
      <c r="J905" s="185"/>
      <c r="K905" s="185"/>
      <c r="L905" s="185"/>
      <c r="M905" s="185"/>
      <c r="N905" s="185"/>
      <c r="O905" s="185"/>
      <c r="P905" s="185"/>
      <c r="Q905" s="185"/>
      <c r="R905" s="185"/>
      <c r="S905" s="185"/>
      <c r="T905" s="185"/>
      <c r="U905" s="185"/>
      <c r="V905" s="185"/>
      <c r="W905" s="185"/>
      <c r="X905" s="185"/>
      <c r="Y905" s="185"/>
      <c r="Z905" s="185"/>
    </row>
    <row r="906" ht="15.75" customHeight="1">
      <c r="A906" s="185"/>
      <c r="B906" s="185"/>
      <c r="C906" s="186"/>
      <c r="D906" s="185"/>
      <c r="E906" s="185"/>
      <c r="F906" s="185"/>
      <c r="G906" s="185"/>
      <c r="H906" s="185"/>
      <c r="I906" s="185"/>
      <c r="J906" s="185"/>
      <c r="K906" s="185"/>
      <c r="L906" s="185"/>
      <c r="M906" s="185"/>
      <c r="N906" s="185"/>
      <c r="O906" s="185"/>
      <c r="P906" s="185"/>
      <c r="Q906" s="185"/>
      <c r="R906" s="185"/>
      <c r="S906" s="185"/>
      <c r="T906" s="185"/>
      <c r="U906" s="185"/>
      <c r="V906" s="185"/>
      <c r="W906" s="185"/>
      <c r="X906" s="185"/>
      <c r="Y906" s="185"/>
      <c r="Z906" s="185"/>
    </row>
    <row r="907" ht="15.75" customHeight="1">
      <c r="A907" s="185"/>
      <c r="B907" s="185"/>
      <c r="C907" s="186"/>
      <c r="D907" s="185"/>
      <c r="E907" s="185"/>
      <c r="F907" s="185"/>
      <c r="G907" s="185"/>
      <c r="H907" s="185"/>
      <c r="I907" s="185"/>
      <c r="J907" s="185"/>
      <c r="K907" s="185"/>
      <c r="L907" s="185"/>
      <c r="M907" s="185"/>
      <c r="N907" s="185"/>
      <c r="O907" s="185"/>
      <c r="P907" s="185"/>
      <c r="Q907" s="185"/>
      <c r="R907" s="185"/>
      <c r="S907" s="185"/>
      <c r="T907" s="185"/>
      <c r="U907" s="185"/>
      <c r="V907" s="185"/>
      <c r="W907" s="185"/>
      <c r="X907" s="185"/>
      <c r="Y907" s="185"/>
      <c r="Z907" s="185"/>
    </row>
    <row r="908" ht="15.75" customHeight="1">
      <c r="A908" s="185"/>
      <c r="B908" s="185"/>
      <c r="C908" s="186"/>
      <c r="D908" s="185"/>
      <c r="E908" s="185"/>
      <c r="F908" s="185"/>
      <c r="G908" s="185"/>
      <c r="H908" s="185"/>
      <c r="I908" s="185"/>
      <c r="J908" s="185"/>
      <c r="K908" s="185"/>
      <c r="L908" s="185"/>
      <c r="M908" s="185"/>
      <c r="N908" s="185"/>
      <c r="O908" s="185"/>
      <c r="P908" s="185"/>
      <c r="Q908" s="185"/>
      <c r="R908" s="185"/>
      <c r="S908" s="185"/>
      <c r="T908" s="185"/>
      <c r="U908" s="185"/>
      <c r="V908" s="185"/>
      <c r="W908" s="185"/>
      <c r="X908" s="185"/>
      <c r="Y908" s="185"/>
      <c r="Z908" s="185"/>
    </row>
    <row r="909" ht="15.75" customHeight="1">
      <c r="A909" s="185"/>
      <c r="B909" s="185"/>
      <c r="C909" s="186"/>
      <c r="D909" s="185"/>
      <c r="E909" s="185"/>
      <c r="F909" s="185"/>
      <c r="G909" s="185"/>
      <c r="H909" s="185"/>
      <c r="I909" s="185"/>
      <c r="J909" s="185"/>
      <c r="K909" s="185"/>
      <c r="L909" s="185"/>
      <c r="M909" s="185"/>
      <c r="N909" s="185"/>
      <c r="O909" s="185"/>
      <c r="P909" s="185"/>
      <c r="Q909" s="185"/>
      <c r="R909" s="185"/>
      <c r="S909" s="185"/>
      <c r="T909" s="185"/>
      <c r="U909" s="185"/>
      <c r="V909" s="185"/>
      <c r="W909" s="185"/>
      <c r="X909" s="185"/>
      <c r="Y909" s="185"/>
      <c r="Z909" s="185"/>
    </row>
    <row r="910" ht="15.75" customHeight="1">
      <c r="A910" s="185"/>
      <c r="B910" s="185"/>
      <c r="C910" s="186"/>
      <c r="D910" s="185"/>
      <c r="E910" s="185"/>
      <c r="F910" s="185"/>
      <c r="G910" s="185"/>
      <c r="H910" s="185"/>
      <c r="I910" s="185"/>
      <c r="J910" s="185"/>
      <c r="K910" s="185"/>
      <c r="L910" s="185"/>
      <c r="M910" s="185"/>
      <c r="N910" s="185"/>
      <c r="O910" s="185"/>
      <c r="P910" s="185"/>
      <c r="Q910" s="185"/>
      <c r="R910" s="185"/>
      <c r="S910" s="185"/>
      <c r="T910" s="185"/>
      <c r="U910" s="185"/>
      <c r="V910" s="185"/>
      <c r="W910" s="185"/>
      <c r="X910" s="185"/>
      <c r="Y910" s="185"/>
      <c r="Z910" s="185"/>
    </row>
    <row r="911" ht="15.75" customHeight="1">
      <c r="A911" s="185"/>
      <c r="B911" s="185"/>
      <c r="C911" s="186"/>
      <c r="D911" s="185"/>
      <c r="E911" s="185"/>
      <c r="F911" s="185"/>
      <c r="G911" s="185"/>
      <c r="H911" s="185"/>
      <c r="I911" s="185"/>
      <c r="J911" s="185"/>
      <c r="K911" s="185"/>
      <c r="L911" s="185"/>
      <c r="M911" s="185"/>
      <c r="N911" s="185"/>
      <c r="O911" s="185"/>
      <c r="P911" s="185"/>
      <c r="Q911" s="185"/>
      <c r="R911" s="185"/>
      <c r="S911" s="185"/>
      <c r="T911" s="185"/>
      <c r="U911" s="185"/>
      <c r="V911" s="185"/>
      <c r="W911" s="185"/>
      <c r="X911" s="185"/>
      <c r="Y911" s="185"/>
      <c r="Z911" s="185"/>
    </row>
    <row r="912" ht="15.75" customHeight="1">
      <c r="A912" s="185"/>
      <c r="B912" s="185"/>
      <c r="C912" s="186"/>
      <c r="D912" s="185"/>
      <c r="E912" s="185"/>
      <c r="F912" s="185"/>
      <c r="G912" s="185"/>
      <c r="H912" s="185"/>
      <c r="I912" s="185"/>
      <c r="J912" s="185"/>
      <c r="K912" s="185"/>
      <c r="L912" s="185"/>
      <c r="M912" s="185"/>
      <c r="N912" s="185"/>
      <c r="O912" s="185"/>
      <c r="P912" s="185"/>
      <c r="Q912" s="185"/>
      <c r="R912" s="185"/>
      <c r="S912" s="185"/>
      <c r="T912" s="185"/>
      <c r="U912" s="185"/>
      <c r="V912" s="185"/>
      <c r="W912" s="185"/>
      <c r="X912" s="185"/>
      <c r="Y912" s="185"/>
      <c r="Z912" s="185"/>
    </row>
    <row r="913" ht="15.75" customHeight="1">
      <c r="A913" s="185"/>
      <c r="B913" s="185"/>
      <c r="C913" s="186"/>
      <c r="D913" s="185"/>
      <c r="E913" s="185"/>
      <c r="F913" s="185"/>
      <c r="G913" s="185"/>
      <c r="H913" s="185"/>
      <c r="I913" s="185"/>
      <c r="J913" s="185"/>
      <c r="K913" s="185"/>
      <c r="L913" s="185"/>
      <c r="M913" s="185"/>
      <c r="N913" s="185"/>
      <c r="O913" s="185"/>
      <c r="P913" s="185"/>
      <c r="Q913" s="185"/>
      <c r="R913" s="185"/>
      <c r="S913" s="185"/>
      <c r="T913" s="185"/>
      <c r="U913" s="185"/>
      <c r="V913" s="185"/>
      <c r="W913" s="185"/>
      <c r="X913" s="185"/>
      <c r="Y913" s="185"/>
      <c r="Z913" s="185"/>
    </row>
    <row r="914" ht="15.75" customHeight="1">
      <c r="A914" s="185"/>
      <c r="B914" s="185"/>
      <c r="C914" s="186"/>
      <c r="D914" s="185"/>
      <c r="E914" s="185"/>
      <c r="F914" s="185"/>
      <c r="G914" s="185"/>
      <c r="H914" s="185"/>
      <c r="I914" s="185"/>
      <c r="J914" s="185"/>
      <c r="K914" s="185"/>
      <c r="L914" s="185"/>
      <c r="M914" s="185"/>
      <c r="N914" s="185"/>
      <c r="O914" s="185"/>
      <c r="P914" s="185"/>
      <c r="Q914" s="185"/>
      <c r="R914" s="185"/>
      <c r="S914" s="185"/>
      <c r="T914" s="185"/>
      <c r="U914" s="185"/>
      <c r="V914" s="185"/>
      <c r="W914" s="185"/>
      <c r="X914" s="185"/>
      <c r="Y914" s="185"/>
      <c r="Z914" s="185"/>
    </row>
    <row r="915" ht="15.75" customHeight="1">
      <c r="A915" s="185"/>
      <c r="B915" s="185"/>
      <c r="C915" s="186"/>
      <c r="D915" s="185"/>
      <c r="E915" s="185"/>
      <c r="F915" s="185"/>
      <c r="G915" s="185"/>
      <c r="H915" s="185"/>
      <c r="I915" s="185"/>
      <c r="J915" s="185"/>
      <c r="K915" s="185"/>
      <c r="L915" s="185"/>
      <c r="M915" s="185"/>
      <c r="N915" s="185"/>
      <c r="O915" s="185"/>
      <c r="P915" s="185"/>
      <c r="Q915" s="185"/>
      <c r="R915" s="185"/>
      <c r="S915" s="185"/>
      <c r="T915" s="185"/>
      <c r="U915" s="185"/>
      <c r="V915" s="185"/>
      <c r="W915" s="185"/>
      <c r="X915" s="185"/>
      <c r="Y915" s="185"/>
      <c r="Z915" s="185"/>
    </row>
    <row r="916" ht="15.75" customHeight="1">
      <c r="A916" s="185"/>
      <c r="B916" s="185"/>
      <c r="C916" s="186"/>
      <c r="D916" s="185"/>
      <c r="E916" s="185"/>
      <c r="F916" s="185"/>
      <c r="G916" s="185"/>
      <c r="H916" s="185"/>
      <c r="I916" s="185"/>
      <c r="J916" s="185"/>
      <c r="K916" s="185"/>
      <c r="L916" s="185"/>
      <c r="M916" s="185"/>
      <c r="N916" s="185"/>
      <c r="O916" s="185"/>
      <c r="P916" s="185"/>
      <c r="Q916" s="185"/>
      <c r="R916" s="185"/>
      <c r="S916" s="185"/>
      <c r="T916" s="185"/>
      <c r="U916" s="185"/>
      <c r="V916" s="185"/>
      <c r="W916" s="185"/>
      <c r="X916" s="185"/>
      <c r="Y916" s="185"/>
      <c r="Z916" s="185"/>
    </row>
    <row r="917" ht="15.75" customHeight="1">
      <c r="A917" s="185"/>
      <c r="B917" s="185"/>
      <c r="C917" s="186"/>
      <c r="D917" s="185"/>
      <c r="E917" s="185"/>
      <c r="F917" s="185"/>
      <c r="G917" s="185"/>
      <c r="H917" s="185"/>
      <c r="I917" s="185"/>
      <c r="J917" s="185"/>
      <c r="K917" s="185"/>
      <c r="L917" s="185"/>
      <c r="M917" s="185"/>
      <c r="N917" s="185"/>
      <c r="O917" s="185"/>
      <c r="P917" s="185"/>
      <c r="Q917" s="185"/>
      <c r="R917" s="185"/>
      <c r="S917" s="185"/>
      <c r="T917" s="185"/>
      <c r="U917" s="185"/>
      <c r="V917" s="185"/>
      <c r="W917" s="185"/>
      <c r="X917" s="185"/>
      <c r="Y917" s="185"/>
      <c r="Z917" s="185"/>
    </row>
    <row r="918" ht="15.75" customHeight="1">
      <c r="A918" s="185"/>
      <c r="B918" s="185"/>
      <c r="C918" s="186"/>
      <c r="D918" s="185"/>
      <c r="E918" s="185"/>
      <c r="F918" s="185"/>
      <c r="G918" s="185"/>
      <c r="H918" s="185"/>
      <c r="I918" s="185"/>
      <c r="J918" s="185"/>
      <c r="K918" s="185"/>
      <c r="L918" s="185"/>
      <c r="M918" s="185"/>
      <c r="N918" s="185"/>
      <c r="O918" s="185"/>
      <c r="P918" s="185"/>
      <c r="Q918" s="185"/>
      <c r="R918" s="185"/>
      <c r="S918" s="185"/>
      <c r="T918" s="185"/>
      <c r="U918" s="185"/>
      <c r="V918" s="185"/>
      <c r="W918" s="185"/>
      <c r="X918" s="185"/>
      <c r="Y918" s="185"/>
      <c r="Z918" s="185"/>
    </row>
    <row r="919" ht="15.75" customHeight="1">
      <c r="A919" s="185"/>
      <c r="B919" s="185"/>
      <c r="C919" s="186"/>
      <c r="D919" s="185"/>
      <c r="E919" s="185"/>
      <c r="F919" s="185"/>
      <c r="G919" s="185"/>
      <c r="H919" s="185"/>
      <c r="I919" s="185"/>
      <c r="J919" s="185"/>
      <c r="K919" s="185"/>
      <c r="L919" s="185"/>
      <c r="M919" s="185"/>
      <c r="N919" s="185"/>
      <c r="O919" s="185"/>
      <c r="P919" s="185"/>
      <c r="Q919" s="185"/>
      <c r="R919" s="185"/>
      <c r="S919" s="185"/>
      <c r="T919" s="185"/>
      <c r="U919" s="185"/>
      <c r="V919" s="185"/>
      <c r="W919" s="185"/>
      <c r="X919" s="185"/>
      <c r="Y919" s="185"/>
      <c r="Z919" s="185"/>
    </row>
    <row r="920" ht="15.75" customHeight="1">
      <c r="A920" s="185"/>
      <c r="B920" s="185"/>
      <c r="C920" s="186"/>
      <c r="D920" s="185"/>
      <c r="E920" s="185"/>
      <c r="F920" s="185"/>
      <c r="G920" s="185"/>
      <c r="H920" s="185"/>
      <c r="I920" s="185"/>
      <c r="J920" s="185"/>
      <c r="K920" s="185"/>
      <c r="L920" s="185"/>
      <c r="M920" s="185"/>
      <c r="N920" s="185"/>
      <c r="O920" s="185"/>
      <c r="P920" s="185"/>
      <c r="Q920" s="185"/>
      <c r="R920" s="185"/>
      <c r="S920" s="185"/>
      <c r="T920" s="185"/>
      <c r="U920" s="185"/>
      <c r="V920" s="185"/>
      <c r="W920" s="185"/>
      <c r="X920" s="185"/>
      <c r="Y920" s="185"/>
      <c r="Z920" s="185"/>
    </row>
    <row r="921" ht="15.75" customHeight="1">
      <c r="A921" s="185"/>
      <c r="B921" s="185"/>
      <c r="C921" s="186"/>
      <c r="D921" s="185"/>
      <c r="E921" s="185"/>
      <c r="F921" s="185"/>
      <c r="G921" s="185"/>
      <c r="H921" s="185"/>
      <c r="I921" s="185"/>
      <c r="J921" s="185"/>
      <c r="K921" s="185"/>
      <c r="L921" s="185"/>
      <c r="M921" s="185"/>
      <c r="N921" s="185"/>
      <c r="O921" s="185"/>
      <c r="P921" s="185"/>
      <c r="Q921" s="185"/>
      <c r="R921" s="185"/>
      <c r="S921" s="185"/>
      <c r="T921" s="185"/>
      <c r="U921" s="185"/>
      <c r="V921" s="185"/>
      <c r="W921" s="185"/>
      <c r="X921" s="185"/>
      <c r="Y921" s="185"/>
      <c r="Z921" s="185"/>
    </row>
    <row r="922" ht="15.75" customHeight="1">
      <c r="A922" s="185"/>
      <c r="B922" s="185"/>
      <c r="C922" s="186"/>
      <c r="D922" s="185"/>
      <c r="E922" s="185"/>
      <c r="F922" s="185"/>
      <c r="G922" s="185"/>
      <c r="H922" s="185"/>
      <c r="I922" s="185"/>
      <c r="J922" s="185"/>
      <c r="K922" s="185"/>
      <c r="L922" s="185"/>
      <c r="M922" s="185"/>
      <c r="N922" s="185"/>
      <c r="O922" s="185"/>
      <c r="P922" s="185"/>
      <c r="Q922" s="185"/>
      <c r="R922" s="185"/>
      <c r="S922" s="185"/>
      <c r="T922" s="185"/>
      <c r="U922" s="185"/>
      <c r="V922" s="185"/>
      <c r="W922" s="185"/>
      <c r="X922" s="185"/>
      <c r="Y922" s="185"/>
      <c r="Z922" s="185"/>
    </row>
    <row r="923" ht="15.75" customHeight="1">
      <c r="A923" s="185"/>
      <c r="B923" s="185"/>
      <c r="C923" s="186"/>
      <c r="D923" s="185"/>
      <c r="E923" s="185"/>
      <c r="F923" s="185"/>
      <c r="G923" s="185"/>
      <c r="H923" s="185"/>
      <c r="I923" s="185"/>
      <c r="J923" s="185"/>
      <c r="K923" s="185"/>
      <c r="L923" s="185"/>
      <c r="M923" s="185"/>
      <c r="N923" s="185"/>
      <c r="O923" s="185"/>
      <c r="P923" s="185"/>
      <c r="Q923" s="185"/>
      <c r="R923" s="185"/>
      <c r="S923" s="185"/>
      <c r="T923" s="185"/>
      <c r="U923" s="185"/>
      <c r="V923" s="185"/>
      <c r="W923" s="185"/>
      <c r="X923" s="185"/>
      <c r="Y923" s="185"/>
      <c r="Z923" s="185"/>
    </row>
    <row r="924" ht="15.75" customHeight="1">
      <c r="A924" s="185"/>
      <c r="B924" s="185"/>
      <c r="C924" s="186"/>
      <c r="D924" s="185"/>
      <c r="E924" s="185"/>
      <c r="F924" s="185"/>
      <c r="G924" s="185"/>
      <c r="H924" s="185"/>
      <c r="I924" s="185"/>
      <c r="J924" s="185"/>
      <c r="K924" s="185"/>
      <c r="L924" s="185"/>
      <c r="M924" s="185"/>
      <c r="N924" s="185"/>
      <c r="O924" s="185"/>
      <c r="P924" s="185"/>
      <c r="Q924" s="185"/>
      <c r="R924" s="185"/>
      <c r="S924" s="185"/>
      <c r="T924" s="185"/>
      <c r="U924" s="185"/>
      <c r="V924" s="185"/>
      <c r="W924" s="185"/>
      <c r="X924" s="185"/>
      <c r="Y924" s="185"/>
      <c r="Z924" s="185"/>
    </row>
    <row r="925" ht="15.75" customHeight="1">
      <c r="A925" s="185"/>
      <c r="B925" s="185"/>
      <c r="C925" s="186"/>
      <c r="D925" s="185"/>
      <c r="E925" s="185"/>
      <c r="F925" s="185"/>
      <c r="G925" s="185"/>
      <c r="H925" s="185"/>
      <c r="I925" s="185"/>
      <c r="J925" s="185"/>
      <c r="K925" s="185"/>
      <c r="L925" s="185"/>
      <c r="M925" s="185"/>
      <c r="N925" s="185"/>
      <c r="O925" s="185"/>
      <c r="P925" s="185"/>
      <c r="Q925" s="185"/>
      <c r="R925" s="185"/>
      <c r="S925" s="185"/>
      <c r="T925" s="185"/>
      <c r="U925" s="185"/>
      <c r="V925" s="185"/>
      <c r="W925" s="185"/>
      <c r="X925" s="185"/>
      <c r="Y925" s="185"/>
      <c r="Z925" s="185"/>
    </row>
    <row r="926" ht="15.75" customHeight="1">
      <c r="A926" s="185"/>
      <c r="B926" s="185"/>
      <c r="C926" s="186"/>
      <c r="D926" s="185"/>
      <c r="E926" s="185"/>
      <c r="F926" s="185"/>
      <c r="G926" s="185"/>
      <c r="H926" s="185"/>
      <c r="I926" s="185"/>
      <c r="J926" s="185"/>
      <c r="K926" s="185"/>
      <c r="L926" s="185"/>
      <c r="M926" s="185"/>
      <c r="N926" s="185"/>
      <c r="O926" s="185"/>
      <c r="P926" s="185"/>
      <c r="Q926" s="185"/>
      <c r="R926" s="185"/>
      <c r="S926" s="185"/>
      <c r="T926" s="185"/>
      <c r="U926" s="185"/>
      <c r="V926" s="185"/>
      <c r="W926" s="185"/>
      <c r="X926" s="185"/>
      <c r="Y926" s="185"/>
      <c r="Z926" s="185"/>
    </row>
    <row r="927" ht="15.75" customHeight="1">
      <c r="A927" s="185"/>
      <c r="B927" s="185"/>
      <c r="C927" s="186"/>
      <c r="D927" s="185"/>
      <c r="E927" s="185"/>
      <c r="F927" s="185"/>
      <c r="G927" s="185"/>
      <c r="H927" s="185"/>
      <c r="I927" s="185"/>
      <c r="J927" s="185"/>
      <c r="K927" s="185"/>
      <c r="L927" s="185"/>
      <c r="M927" s="185"/>
      <c r="N927" s="185"/>
      <c r="O927" s="185"/>
      <c r="P927" s="185"/>
      <c r="Q927" s="185"/>
      <c r="R927" s="185"/>
      <c r="S927" s="185"/>
      <c r="T927" s="185"/>
      <c r="U927" s="185"/>
      <c r="V927" s="185"/>
      <c r="W927" s="185"/>
      <c r="X927" s="185"/>
      <c r="Y927" s="185"/>
      <c r="Z927" s="185"/>
    </row>
    <row r="928" ht="15.75" customHeight="1">
      <c r="A928" s="185"/>
      <c r="B928" s="185"/>
      <c r="C928" s="186"/>
      <c r="D928" s="185"/>
      <c r="E928" s="185"/>
      <c r="F928" s="185"/>
      <c r="G928" s="185"/>
      <c r="H928" s="185"/>
      <c r="I928" s="185"/>
      <c r="J928" s="185"/>
      <c r="K928" s="185"/>
      <c r="L928" s="185"/>
      <c r="M928" s="185"/>
      <c r="N928" s="185"/>
      <c r="O928" s="185"/>
      <c r="P928" s="185"/>
      <c r="Q928" s="185"/>
      <c r="R928" s="185"/>
      <c r="S928" s="185"/>
      <c r="T928" s="185"/>
      <c r="U928" s="185"/>
      <c r="V928" s="185"/>
      <c r="W928" s="185"/>
      <c r="X928" s="185"/>
      <c r="Y928" s="185"/>
      <c r="Z928" s="185"/>
    </row>
    <row r="929" ht="15.75" customHeight="1">
      <c r="A929" s="185"/>
      <c r="B929" s="185"/>
      <c r="C929" s="186"/>
      <c r="D929" s="185"/>
      <c r="E929" s="185"/>
      <c r="F929" s="185"/>
      <c r="G929" s="185"/>
      <c r="H929" s="185"/>
      <c r="I929" s="185"/>
      <c r="J929" s="185"/>
      <c r="K929" s="185"/>
      <c r="L929" s="185"/>
      <c r="M929" s="185"/>
      <c r="N929" s="185"/>
      <c r="O929" s="185"/>
      <c r="P929" s="185"/>
      <c r="Q929" s="185"/>
      <c r="R929" s="185"/>
      <c r="S929" s="185"/>
      <c r="T929" s="185"/>
      <c r="U929" s="185"/>
      <c r="V929" s="185"/>
      <c r="W929" s="185"/>
      <c r="X929" s="185"/>
      <c r="Y929" s="185"/>
      <c r="Z929" s="185"/>
    </row>
    <row r="930" ht="15.75" customHeight="1">
      <c r="A930" s="185"/>
      <c r="B930" s="185"/>
      <c r="C930" s="186"/>
      <c r="D930" s="185"/>
      <c r="E930" s="185"/>
      <c r="F930" s="185"/>
      <c r="G930" s="185"/>
      <c r="H930" s="185"/>
      <c r="I930" s="185"/>
      <c r="J930" s="185"/>
      <c r="K930" s="185"/>
      <c r="L930" s="185"/>
      <c r="M930" s="185"/>
      <c r="N930" s="185"/>
      <c r="O930" s="185"/>
      <c r="P930" s="185"/>
      <c r="Q930" s="185"/>
      <c r="R930" s="185"/>
      <c r="S930" s="185"/>
      <c r="T930" s="185"/>
      <c r="U930" s="185"/>
      <c r="V930" s="185"/>
      <c r="W930" s="185"/>
      <c r="X930" s="185"/>
      <c r="Y930" s="185"/>
      <c r="Z930" s="185"/>
    </row>
    <row r="931" ht="15.75" customHeight="1">
      <c r="A931" s="185"/>
      <c r="B931" s="185"/>
      <c r="C931" s="186"/>
      <c r="D931" s="185"/>
      <c r="E931" s="185"/>
      <c r="F931" s="185"/>
      <c r="G931" s="185"/>
      <c r="H931" s="185"/>
      <c r="I931" s="185"/>
      <c r="J931" s="185"/>
      <c r="K931" s="185"/>
      <c r="L931" s="185"/>
      <c r="M931" s="185"/>
      <c r="N931" s="185"/>
      <c r="O931" s="185"/>
      <c r="P931" s="185"/>
      <c r="Q931" s="185"/>
      <c r="R931" s="185"/>
      <c r="S931" s="185"/>
      <c r="T931" s="185"/>
      <c r="U931" s="185"/>
      <c r="V931" s="185"/>
      <c r="W931" s="185"/>
      <c r="X931" s="185"/>
      <c r="Y931" s="185"/>
      <c r="Z931" s="185"/>
    </row>
    <row r="932" ht="15.75" customHeight="1">
      <c r="A932" s="185"/>
      <c r="B932" s="185"/>
      <c r="C932" s="186"/>
      <c r="D932" s="185"/>
      <c r="E932" s="185"/>
      <c r="F932" s="185"/>
      <c r="G932" s="185"/>
      <c r="H932" s="185"/>
      <c r="I932" s="185"/>
      <c r="J932" s="185"/>
      <c r="K932" s="185"/>
      <c r="L932" s="185"/>
      <c r="M932" s="185"/>
      <c r="N932" s="185"/>
      <c r="O932" s="185"/>
      <c r="P932" s="185"/>
      <c r="Q932" s="185"/>
      <c r="R932" s="185"/>
      <c r="S932" s="185"/>
      <c r="T932" s="185"/>
      <c r="U932" s="185"/>
      <c r="V932" s="185"/>
      <c r="W932" s="185"/>
      <c r="X932" s="185"/>
      <c r="Y932" s="185"/>
      <c r="Z932" s="185"/>
    </row>
    <row r="933" ht="15.75" customHeight="1">
      <c r="A933" s="185"/>
      <c r="B933" s="185"/>
      <c r="C933" s="186"/>
      <c r="D933" s="185"/>
      <c r="E933" s="185"/>
      <c r="F933" s="185"/>
      <c r="G933" s="185"/>
      <c r="H933" s="185"/>
      <c r="I933" s="185"/>
      <c r="J933" s="185"/>
      <c r="K933" s="185"/>
      <c r="L933" s="185"/>
      <c r="M933" s="185"/>
      <c r="N933" s="185"/>
      <c r="O933" s="185"/>
      <c r="P933" s="185"/>
      <c r="Q933" s="185"/>
      <c r="R933" s="185"/>
      <c r="S933" s="185"/>
      <c r="T933" s="185"/>
      <c r="U933" s="185"/>
      <c r="V933" s="185"/>
      <c r="W933" s="185"/>
      <c r="X933" s="185"/>
      <c r="Y933" s="185"/>
      <c r="Z933" s="185"/>
    </row>
    <row r="934" ht="15.75" customHeight="1">
      <c r="A934" s="185"/>
      <c r="B934" s="185"/>
      <c r="C934" s="186"/>
      <c r="D934" s="185"/>
      <c r="E934" s="185"/>
      <c r="F934" s="185"/>
      <c r="G934" s="185"/>
      <c r="H934" s="185"/>
      <c r="I934" s="185"/>
      <c r="J934" s="185"/>
      <c r="K934" s="185"/>
      <c r="L934" s="185"/>
      <c r="M934" s="185"/>
      <c r="N934" s="185"/>
      <c r="O934" s="185"/>
      <c r="P934" s="185"/>
      <c r="Q934" s="185"/>
      <c r="R934" s="185"/>
      <c r="S934" s="185"/>
      <c r="T934" s="185"/>
      <c r="U934" s="185"/>
      <c r="V934" s="185"/>
      <c r="W934" s="185"/>
      <c r="X934" s="185"/>
      <c r="Y934" s="185"/>
      <c r="Z934" s="185"/>
    </row>
    <row r="935" ht="15.75" customHeight="1">
      <c r="A935" s="185"/>
      <c r="B935" s="185"/>
      <c r="C935" s="186"/>
      <c r="D935" s="185"/>
      <c r="E935" s="185"/>
      <c r="F935" s="185"/>
      <c r="G935" s="185"/>
      <c r="H935" s="185"/>
      <c r="I935" s="185"/>
      <c r="J935" s="185"/>
      <c r="K935" s="185"/>
      <c r="L935" s="185"/>
      <c r="M935" s="185"/>
      <c r="N935" s="185"/>
      <c r="O935" s="185"/>
      <c r="P935" s="185"/>
      <c r="Q935" s="185"/>
      <c r="R935" s="185"/>
      <c r="S935" s="185"/>
      <c r="T935" s="185"/>
      <c r="U935" s="185"/>
      <c r="V935" s="185"/>
      <c r="W935" s="185"/>
      <c r="X935" s="185"/>
      <c r="Y935" s="185"/>
      <c r="Z935" s="185"/>
    </row>
    <row r="936" ht="15.75" customHeight="1">
      <c r="A936" s="185"/>
      <c r="B936" s="185"/>
      <c r="C936" s="186"/>
      <c r="D936" s="185"/>
      <c r="E936" s="185"/>
      <c r="F936" s="185"/>
      <c r="G936" s="185"/>
      <c r="H936" s="185"/>
      <c r="I936" s="185"/>
      <c r="J936" s="185"/>
      <c r="K936" s="185"/>
      <c r="L936" s="185"/>
      <c r="M936" s="185"/>
      <c r="N936" s="185"/>
      <c r="O936" s="185"/>
      <c r="P936" s="185"/>
      <c r="Q936" s="185"/>
      <c r="R936" s="185"/>
      <c r="S936" s="185"/>
      <c r="T936" s="185"/>
      <c r="U936" s="185"/>
      <c r="V936" s="185"/>
      <c r="W936" s="185"/>
      <c r="X936" s="185"/>
      <c r="Y936" s="185"/>
      <c r="Z936" s="185"/>
    </row>
    <row r="937" ht="15.75" customHeight="1">
      <c r="A937" s="185"/>
      <c r="B937" s="185"/>
      <c r="C937" s="186"/>
      <c r="D937" s="185"/>
      <c r="E937" s="185"/>
      <c r="F937" s="185"/>
      <c r="G937" s="185"/>
      <c r="H937" s="185"/>
      <c r="I937" s="185"/>
      <c r="J937" s="185"/>
      <c r="K937" s="185"/>
      <c r="L937" s="185"/>
      <c r="M937" s="185"/>
      <c r="N937" s="185"/>
      <c r="O937" s="185"/>
      <c r="P937" s="185"/>
      <c r="Q937" s="185"/>
      <c r="R937" s="185"/>
      <c r="S937" s="185"/>
      <c r="T937" s="185"/>
      <c r="U937" s="185"/>
      <c r="V937" s="185"/>
      <c r="W937" s="185"/>
      <c r="X937" s="185"/>
      <c r="Y937" s="185"/>
      <c r="Z937" s="185"/>
    </row>
    <row r="938" ht="15.75" customHeight="1">
      <c r="A938" s="185"/>
      <c r="B938" s="185"/>
      <c r="C938" s="186"/>
      <c r="D938" s="185"/>
      <c r="E938" s="185"/>
      <c r="F938" s="185"/>
      <c r="G938" s="185"/>
      <c r="H938" s="185"/>
      <c r="I938" s="185"/>
      <c r="J938" s="185"/>
      <c r="K938" s="185"/>
      <c r="L938" s="185"/>
      <c r="M938" s="185"/>
      <c r="N938" s="185"/>
      <c r="O938" s="185"/>
      <c r="P938" s="185"/>
      <c r="Q938" s="185"/>
      <c r="R938" s="185"/>
      <c r="S938" s="185"/>
      <c r="T938" s="185"/>
      <c r="U938" s="185"/>
      <c r="V938" s="185"/>
      <c r="W938" s="185"/>
      <c r="X938" s="185"/>
      <c r="Y938" s="185"/>
      <c r="Z938" s="185"/>
    </row>
    <row r="939" ht="15.75" customHeight="1">
      <c r="A939" s="185"/>
      <c r="B939" s="185"/>
      <c r="C939" s="186"/>
      <c r="D939" s="185"/>
      <c r="E939" s="185"/>
      <c r="F939" s="185"/>
      <c r="G939" s="185"/>
      <c r="H939" s="185"/>
      <c r="I939" s="185"/>
      <c r="J939" s="185"/>
      <c r="K939" s="185"/>
      <c r="L939" s="185"/>
      <c r="M939" s="185"/>
      <c r="N939" s="185"/>
      <c r="O939" s="185"/>
      <c r="P939" s="185"/>
      <c r="Q939" s="185"/>
      <c r="R939" s="185"/>
      <c r="S939" s="185"/>
      <c r="T939" s="185"/>
      <c r="U939" s="185"/>
      <c r="V939" s="185"/>
      <c r="W939" s="185"/>
      <c r="X939" s="185"/>
      <c r="Y939" s="185"/>
      <c r="Z939" s="185"/>
    </row>
    <row r="940" ht="15.75" customHeight="1">
      <c r="A940" s="185"/>
      <c r="B940" s="185"/>
      <c r="C940" s="186"/>
      <c r="D940" s="185"/>
      <c r="E940" s="185"/>
      <c r="F940" s="185"/>
      <c r="G940" s="185"/>
      <c r="H940" s="185"/>
      <c r="I940" s="185"/>
      <c r="J940" s="185"/>
      <c r="K940" s="185"/>
      <c r="L940" s="185"/>
      <c r="M940" s="185"/>
      <c r="N940" s="185"/>
      <c r="O940" s="185"/>
      <c r="P940" s="185"/>
      <c r="Q940" s="185"/>
      <c r="R940" s="185"/>
      <c r="S940" s="185"/>
      <c r="T940" s="185"/>
      <c r="U940" s="185"/>
      <c r="V940" s="185"/>
      <c r="W940" s="185"/>
      <c r="X940" s="185"/>
      <c r="Y940" s="185"/>
      <c r="Z940" s="185"/>
    </row>
    <row r="941" ht="15.75" customHeight="1">
      <c r="A941" s="185"/>
      <c r="B941" s="185"/>
      <c r="C941" s="186"/>
      <c r="D941" s="185"/>
      <c r="E941" s="185"/>
      <c r="F941" s="185"/>
      <c r="G941" s="185"/>
      <c r="H941" s="185"/>
      <c r="I941" s="185"/>
      <c r="J941" s="185"/>
      <c r="K941" s="185"/>
      <c r="L941" s="185"/>
      <c r="M941" s="185"/>
      <c r="N941" s="185"/>
      <c r="O941" s="185"/>
      <c r="P941" s="185"/>
      <c r="Q941" s="185"/>
      <c r="R941" s="185"/>
      <c r="S941" s="185"/>
      <c r="T941" s="185"/>
      <c r="U941" s="185"/>
      <c r="V941" s="185"/>
      <c r="W941" s="185"/>
      <c r="X941" s="185"/>
      <c r="Y941" s="185"/>
      <c r="Z941" s="185"/>
    </row>
    <row r="942" ht="15.75" customHeight="1">
      <c r="A942" s="185"/>
      <c r="B942" s="185"/>
      <c r="C942" s="186"/>
      <c r="D942" s="185"/>
      <c r="E942" s="185"/>
      <c r="F942" s="185"/>
      <c r="G942" s="185"/>
      <c r="H942" s="185"/>
      <c r="I942" s="185"/>
      <c r="J942" s="185"/>
      <c r="K942" s="185"/>
      <c r="L942" s="185"/>
      <c r="M942" s="185"/>
      <c r="N942" s="185"/>
      <c r="O942" s="185"/>
      <c r="P942" s="185"/>
      <c r="Q942" s="185"/>
      <c r="R942" s="185"/>
      <c r="S942" s="185"/>
      <c r="T942" s="185"/>
      <c r="U942" s="185"/>
      <c r="V942" s="185"/>
      <c r="W942" s="185"/>
      <c r="X942" s="185"/>
      <c r="Y942" s="185"/>
      <c r="Z942" s="185"/>
    </row>
    <row r="943" ht="15.75" customHeight="1">
      <c r="A943" s="185"/>
      <c r="B943" s="185"/>
      <c r="C943" s="186"/>
      <c r="D943" s="185"/>
      <c r="E943" s="185"/>
      <c r="F943" s="185"/>
      <c r="G943" s="185"/>
      <c r="H943" s="185"/>
      <c r="I943" s="185"/>
      <c r="J943" s="185"/>
      <c r="K943" s="185"/>
      <c r="L943" s="185"/>
      <c r="M943" s="185"/>
      <c r="N943" s="185"/>
      <c r="O943" s="185"/>
      <c r="P943" s="185"/>
      <c r="Q943" s="185"/>
      <c r="R943" s="185"/>
      <c r="S943" s="185"/>
      <c r="T943" s="185"/>
      <c r="U943" s="185"/>
      <c r="V943" s="185"/>
      <c r="W943" s="185"/>
      <c r="X943" s="185"/>
      <c r="Y943" s="185"/>
      <c r="Z943" s="185"/>
    </row>
    <row r="944" ht="15.75" customHeight="1">
      <c r="A944" s="185"/>
      <c r="B944" s="185"/>
      <c r="C944" s="186"/>
      <c r="D944" s="185"/>
      <c r="E944" s="185"/>
      <c r="F944" s="185"/>
      <c r="G944" s="185"/>
      <c r="H944" s="185"/>
      <c r="I944" s="185"/>
      <c r="J944" s="185"/>
      <c r="K944" s="185"/>
      <c r="L944" s="185"/>
      <c r="M944" s="185"/>
      <c r="N944" s="185"/>
      <c r="O944" s="185"/>
      <c r="P944" s="185"/>
      <c r="Q944" s="185"/>
      <c r="R944" s="185"/>
      <c r="S944" s="185"/>
      <c r="T944" s="185"/>
      <c r="U944" s="185"/>
      <c r="V944" s="185"/>
      <c r="W944" s="185"/>
      <c r="X944" s="185"/>
      <c r="Y944" s="185"/>
      <c r="Z944" s="185"/>
    </row>
    <row r="945" ht="15.75" customHeight="1">
      <c r="A945" s="185"/>
      <c r="B945" s="185"/>
      <c r="C945" s="186"/>
      <c r="D945" s="185"/>
      <c r="E945" s="185"/>
      <c r="F945" s="185"/>
      <c r="G945" s="185"/>
      <c r="H945" s="185"/>
      <c r="I945" s="185"/>
      <c r="J945" s="185"/>
      <c r="K945" s="185"/>
      <c r="L945" s="185"/>
      <c r="M945" s="185"/>
      <c r="N945" s="185"/>
      <c r="O945" s="185"/>
      <c r="P945" s="185"/>
      <c r="Q945" s="185"/>
      <c r="R945" s="185"/>
      <c r="S945" s="185"/>
      <c r="T945" s="185"/>
      <c r="U945" s="185"/>
      <c r="V945" s="185"/>
      <c r="W945" s="185"/>
      <c r="X945" s="185"/>
      <c r="Y945" s="185"/>
      <c r="Z945" s="185"/>
    </row>
    <row r="946" ht="15.75" customHeight="1">
      <c r="A946" s="185"/>
      <c r="B946" s="185"/>
      <c r="C946" s="186"/>
      <c r="D946" s="185"/>
      <c r="E946" s="185"/>
      <c r="F946" s="185"/>
      <c r="G946" s="185"/>
      <c r="H946" s="185"/>
      <c r="I946" s="185"/>
      <c r="J946" s="185"/>
      <c r="K946" s="185"/>
      <c r="L946" s="185"/>
      <c r="M946" s="185"/>
      <c r="N946" s="185"/>
      <c r="O946" s="185"/>
      <c r="P946" s="185"/>
      <c r="Q946" s="185"/>
      <c r="R946" s="185"/>
      <c r="S946" s="185"/>
      <c r="T946" s="185"/>
      <c r="U946" s="185"/>
      <c r="V946" s="185"/>
      <c r="W946" s="185"/>
      <c r="X946" s="185"/>
      <c r="Y946" s="185"/>
      <c r="Z946" s="185"/>
    </row>
    <row r="947" ht="15.75" customHeight="1">
      <c r="A947" s="185"/>
      <c r="B947" s="185"/>
      <c r="C947" s="186"/>
      <c r="D947" s="185"/>
      <c r="E947" s="185"/>
      <c r="F947" s="185"/>
      <c r="G947" s="185"/>
      <c r="H947" s="185"/>
      <c r="I947" s="185"/>
      <c r="J947" s="185"/>
      <c r="K947" s="185"/>
      <c r="L947" s="185"/>
      <c r="M947" s="185"/>
      <c r="N947" s="185"/>
      <c r="O947" s="185"/>
      <c r="P947" s="185"/>
      <c r="Q947" s="185"/>
      <c r="R947" s="185"/>
      <c r="S947" s="185"/>
      <c r="T947" s="185"/>
      <c r="U947" s="185"/>
      <c r="V947" s="185"/>
      <c r="W947" s="185"/>
      <c r="X947" s="185"/>
      <c r="Y947" s="185"/>
      <c r="Z947" s="185"/>
    </row>
    <row r="948" ht="15.75" customHeight="1">
      <c r="A948" s="185"/>
      <c r="B948" s="185"/>
      <c r="C948" s="186"/>
      <c r="D948" s="185"/>
      <c r="E948" s="185"/>
      <c r="F948" s="185"/>
      <c r="G948" s="185"/>
      <c r="H948" s="185"/>
      <c r="I948" s="185"/>
      <c r="J948" s="185"/>
      <c r="K948" s="185"/>
      <c r="L948" s="185"/>
      <c r="M948" s="185"/>
      <c r="N948" s="185"/>
      <c r="O948" s="185"/>
      <c r="P948" s="185"/>
      <c r="Q948" s="185"/>
      <c r="R948" s="185"/>
      <c r="S948" s="185"/>
      <c r="T948" s="185"/>
      <c r="U948" s="185"/>
      <c r="V948" s="185"/>
      <c r="W948" s="185"/>
      <c r="X948" s="185"/>
      <c r="Y948" s="185"/>
      <c r="Z948" s="185"/>
    </row>
    <row r="949" ht="15.75" customHeight="1">
      <c r="A949" s="185"/>
      <c r="B949" s="185"/>
      <c r="C949" s="186"/>
      <c r="D949" s="185"/>
      <c r="E949" s="185"/>
      <c r="F949" s="185"/>
      <c r="G949" s="185"/>
      <c r="H949" s="185"/>
      <c r="I949" s="185"/>
      <c r="J949" s="185"/>
      <c r="K949" s="185"/>
      <c r="L949" s="185"/>
      <c r="M949" s="185"/>
      <c r="N949" s="185"/>
      <c r="O949" s="185"/>
      <c r="P949" s="185"/>
      <c r="Q949" s="185"/>
      <c r="R949" s="185"/>
      <c r="S949" s="185"/>
      <c r="T949" s="185"/>
      <c r="U949" s="185"/>
      <c r="V949" s="185"/>
      <c r="W949" s="185"/>
      <c r="X949" s="185"/>
      <c r="Y949" s="185"/>
      <c r="Z949" s="185"/>
    </row>
    <row r="950" ht="15.75" customHeight="1">
      <c r="A950" s="185"/>
      <c r="B950" s="185"/>
      <c r="C950" s="186"/>
      <c r="D950" s="185"/>
      <c r="E950" s="185"/>
      <c r="F950" s="185"/>
      <c r="G950" s="185"/>
      <c r="H950" s="185"/>
      <c r="I950" s="185"/>
      <c r="J950" s="185"/>
      <c r="K950" s="185"/>
      <c r="L950" s="185"/>
      <c r="M950" s="185"/>
      <c r="N950" s="185"/>
      <c r="O950" s="185"/>
      <c r="P950" s="185"/>
      <c r="Q950" s="185"/>
      <c r="R950" s="185"/>
      <c r="S950" s="185"/>
      <c r="T950" s="185"/>
      <c r="U950" s="185"/>
      <c r="V950" s="185"/>
      <c r="W950" s="185"/>
      <c r="X950" s="185"/>
      <c r="Y950" s="185"/>
      <c r="Z950" s="185"/>
    </row>
    <row r="951" ht="15.75" customHeight="1">
      <c r="A951" s="185"/>
      <c r="B951" s="185"/>
      <c r="C951" s="186"/>
      <c r="D951" s="185"/>
      <c r="E951" s="185"/>
      <c r="F951" s="185"/>
      <c r="G951" s="185"/>
      <c r="H951" s="185"/>
      <c r="I951" s="185"/>
      <c r="J951" s="185"/>
      <c r="K951" s="185"/>
      <c r="L951" s="185"/>
      <c r="M951" s="185"/>
      <c r="N951" s="185"/>
      <c r="O951" s="185"/>
      <c r="P951" s="185"/>
      <c r="Q951" s="185"/>
      <c r="R951" s="185"/>
      <c r="S951" s="185"/>
      <c r="T951" s="185"/>
      <c r="U951" s="185"/>
      <c r="V951" s="185"/>
      <c r="W951" s="185"/>
      <c r="X951" s="185"/>
      <c r="Y951" s="185"/>
      <c r="Z951" s="185"/>
    </row>
    <row r="952" ht="15.75" customHeight="1">
      <c r="A952" s="185"/>
      <c r="B952" s="185"/>
      <c r="C952" s="186"/>
      <c r="D952" s="185"/>
      <c r="E952" s="185"/>
      <c r="F952" s="185"/>
      <c r="G952" s="185"/>
      <c r="H952" s="185"/>
      <c r="I952" s="185"/>
      <c r="J952" s="185"/>
      <c r="K952" s="185"/>
      <c r="L952" s="185"/>
      <c r="M952" s="185"/>
      <c r="N952" s="185"/>
      <c r="O952" s="185"/>
      <c r="P952" s="185"/>
      <c r="Q952" s="185"/>
      <c r="R952" s="185"/>
      <c r="S952" s="185"/>
      <c r="T952" s="185"/>
      <c r="U952" s="185"/>
      <c r="V952" s="185"/>
      <c r="W952" s="185"/>
      <c r="X952" s="185"/>
      <c r="Y952" s="185"/>
      <c r="Z952" s="185"/>
    </row>
    <row r="953" ht="15.75" customHeight="1">
      <c r="A953" s="185"/>
      <c r="B953" s="185"/>
      <c r="C953" s="186"/>
      <c r="D953" s="185"/>
      <c r="E953" s="185"/>
      <c r="F953" s="185"/>
      <c r="G953" s="185"/>
      <c r="H953" s="185"/>
      <c r="I953" s="185"/>
      <c r="J953" s="185"/>
      <c r="K953" s="185"/>
      <c r="L953" s="185"/>
      <c r="M953" s="185"/>
      <c r="N953" s="185"/>
      <c r="O953" s="185"/>
      <c r="P953" s="185"/>
      <c r="Q953" s="185"/>
      <c r="R953" s="185"/>
      <c r="S953" s="185"/>
      <c r="T953" s="185"/>
      <c r="U953" s="185"/>
      <c r="V953" s="185"/>
      <c r="W953" s="185"/>
      <c r="X953" s="185"/>
      <c r="Y953" s="185"/>
      <c r="Z953" s="185"/>
    </row>
    <row r="954" ht="15.75" customHeight="1">
      <c r="A954" s="185"/>
      <c r="B954" s="185"/>
      <c r="C954" s="186"/>
      <c r="D954" s="185"/>
      <c r="E954" s="185"/>
      <c r="F954" s="185"/>
      <c r="G954" s="185"/>
      <c r="H954" s="185"/>
      <c r="I954" s="185"/>
      <c r="J954" s="185"/>
      <c r="K954" s="185"/>
      <c r="L954" s="185"/>
      <c r="M954" s="185"/>
      <c r="N954" s="185"/>
      <c r="O954" s="185"/>
      <c r="P954" s="185"/>
      <c r="Q954" s="185"/>
      <c r="R954" s="185"/>
      <c r="S954" s="185"/>
      <c r="T954" s="185"/>
      <c r="U954" s="185"/>
      <c r="V954" s="185"/>
      <c r="W954" s="185"/>
      <c r="X954" s="185"/>
      <c r="Y954" s="185"/>
      <c r="Z954" s="185"/>
    </row>
    <row r="955" ht="15.75" customHeight="1">
      <c r="A955" s="185"/>
      <c r="B955" s="185"/>
      <c r="C955" s="186"/>
      <c r="D955" s="185"/>
      <c r="E955" s="185"/>
      <c r="F955" s="185"/>
      <c r="G955" s="185"/>
      <c r="H955" s="185"/>
      <c r="I955" s="185"/>
      <c r="J955" s="185"/>
      <c r="K955" s="185"/>
      <c r="L955" s="185"/>
      <c r="M955" s="185"/>
      <c r="N955" s="185"/>
      <c r="O955" s="185"/>
      <c r="P955" s="185"/>
      <c r="Q955" s="185"/>
      <c r="R955" s="185"/>
      <c r="S955" s="185"/>
      <c r="T955" s="185"/>
      <c r="U955" s="185"/>
      <c r="V955" s="185"/>
      <c r="W955" s="185"/>
      <c r="X955" s="185"/>
      <c r="Y955" s="185"/>
      <c r="Z955" s="185"/>
    </row>
    <row r="956" ht="15.75" customHeight="1">
      <c r="A956" s="185"/>
      <c r="B956" s="185"/>
      <c r="C956" s="186"/>
      <c r="D956" s="185"/>
      <c r="E956" s="185"/>
      <c r="F956" s="185"/>
      <c r="G956" s="185"/>
      <c r="H956" s="185"/>
      <c r="I956" s="185"/>
      <c r="J956" s="185"/>
      <c r="K956" s="185"/>
      <c r="L956" s="185"/>
      <c r="M956" s="185"/>
      <c r="N956" s="185"/>
      <c r="O956" s="185"/>
      <c r="P956" s="185"/>
      <c r="Q956" s="185"/>
      <c r="R956" s="185"/>
      <c r="S956" s="185"/>
      <c r="T956" s="185"/>
      <c r="U956" s="185"/>
      <c r="V956" s="185"/>
      <c r="W956" s="185"/>
      <c r="X956" s="185"/>
      <c r="Y956" s="185"/>
      <c r="Z956" s="185"/>
    </row>
    <row r="957" ht="15.75" customHeight="1">
      <c r="A957" s="185"/>
      <c r="B957" s="185"/>
      <c r="C957" s="186"/>
      <c r="D957" s="185"/>
      <c r="E957" s="185"/>
      <c r="F957" s="185"/>
      <c r="G957" s="185"/>
      <c r="H957" s="185"/>
      <c r="I957" s="185"/>
      <c r="J957" s="185"/>
      <c r="K957" s="185"/>
      <c r="L957" s="185"/>
      <c r="M957" s="185"/>
      <c r="N957" s="185"/>
      <c r="O957" s="185"/>
      <c r="P957" s="185"/>
      <c r="Q957" s="185"/>
      <c r="R957" s="185"/>
      <c r="S957" s="185"/>
      <c r="T957" s="185"/>
      <c r="U957" s="185"/>
      <c r="V957" s="185"/>
      <c r="W957" s="185"/>
      <c r="X957" s="185"/>
      <c r="Y957" s="185"/>
      <c r="Z957" s="185"/>
    </row>
    <row r="958" ht="15.75" customHeight="1">
      <c r="A958" s="185"/>
      <c r="B958" s="185"/>
      <c r="C958" s="186"/>
      <c r="D958" s="185"/>
      <c r="E958" s="185"/>
      <c r="F958" s="185"/>
      <c r="G958" s="185"/>
      <c r="H958" s="185"/>
      <c r="I958" s="185"/>
      <c r="J958" s="185"/>
      <c r="K958" s="185"/>
      <c r="L958" s="185"/>
      <c r="M958" s="185"/>
      <c r="N958" s="185"/>
      <c r="O958" s="185"/>
      <c r="P958" s="185"/>
      <c r="Q958" s="185"/>
      <c r="R958" s="185"/>
      <c r="S958" s="185"/>
      <c r="T958" s="185"/>
      <c r="U958" s="185"/>
      <c r="V958" s="185"/>
      <c r="W958" s="185"/>
      <c r="X958" s="185"/>
      <c r="Y958" s="185"/>
      <c r="Z958" s="185"/>
    </row>
    <row r="959" ht="15.75" customHeight="1">
      <c r="A959" s="185"/>
      <c r="B959" s="185"/>
      <c r="C959" s="186"/>
      <c r="D959" s="185"/>
      <c r="E959" s="185"/>
      <c r="F959" s="185"/>
      <c r="G959" s="185"/>
      <c r="H959" s="185"/>
      <c r="I959" s="185"/>
      <c r="J959" s="185"/>
      <c r="K959" s="185"/>
      <c r="L959" s="185"/>
      <c r="M959" s="185"/>
      <c r="N959" s="185"/>
      <c r="O959" s="185"/>
      <c r="P959" s="185"/>
      <c r="Q959" s="185"/>
      <c r="R959" s="185"/>
      <c r="S959" s="185"/>
      <c r="T959" s="185"/>
      <c r="U959" s="185"/>
      <c r="V959" s="185"/>
      <c r="W959" s="185"/>
      <c r="X959" s="185"/>
      <c r="Y959" s="185"/>
      <c r="Z959" s="185"/>
    </row>
    <row r="960" ht="15.75" customHeight="1">
      <c r="A960" s="185"/>
      <c r="B960" s="185"/>
      <c r="C960" s="186"/>
      <c r="D960" s="185"/>
      <c r="E960" s="185"/>
      <c r="F960" s="185"/>
      <c r="G960" s="185"/>
      <c r="H960" s="185"/>
      <c r="I960" s="185"/>
      <c r="J960" s="185"/>
      <c r="K960" s="185"/>
      <c r="L960" s="185"/>
      <c r="M960" s="185"/>
      <c r="N960" s="185"/>
      <c r="O960" s="185"/>
      <c r="P960" s="185"/>
      <c r="Q960" s="185"/>
      <c r="R960" s="185"/>
      <c r="S960" s="185"/>
      <c r="T960" s="185"/>
      <c r="U960" s="185"/>
      <c r="V960" s="185"/>
      <c r="W960" s="185"/>
      <c r="X960" s="185"/>
      <c r="Y960" s="185"/>
      <c r="Z960" s="185"/>
    </row>
    <row r="961" ht="15.75" customHeight="1">
      <c r="A961" s="185"/>
      <c r="B961" s="185"/>
      <c r="C961" s="186"/>
      <c r="D961" s="185"/>
      <c r="E961" s="185"/>
      <c r="F961" s="185"/>
      <c r="G961" s="185"/>
      <c r="H961" s="185"/>
      <c r="I961" s="185"/>
      <c r="J961" s="185"/>
      <c r="K961" s="185"/>
      <c r="L961" s="185"/>
      <c r="M961" s="185"/>
      <c r="N961" s="185"/>
      <c r="O961" s="185"/>
      <c r="P961" s="185"/>
      <c r="Q961" s="185"/>
      <c r="R961" s="185"/>
      <c r="S961" s="185"/>
      <c r="T961" s="185"/>
      <c r="U961" s="185"/>
      <c r="V961" s="185"/>
      <c r="W961" s="185"/>
      <c r="X961" s="185"/>
      <c r="Y961" s="185"/>
      <c r="Z961" s="185"/>
    </row>
    <row r="962" ht="15.75" customHeight="1">
      <c r="A962" s="185"/>
      <c r="B962" s="185"/>
      <c r="C962" s="186"/>
      <c r="D962" s="185"/>
      <c r="E962" s="185"/>
      <c r="F962" s="185"/>
      <c r="G962" s="185"/>
      <c r="H962" s="185"/>
      <c r="I962" s="185"/>
      <c r="J962" s="185"/>
      <c r="K962" s="185"/>
      <c r="L962" s="185"/>
      <c r="M962" s="185"/>
      <c r="N962" s="185"/>
      <c r="O962" s="185"/>
      <c r="P962" s="185"/>
      <c r="Q962" s="185"/>
      <c r="R962" s="185"/>
      <c r="S962" s="185"/>
      <c r="T962" s="185"/>
      <c r="U962" s="185"/>
      <c r="V962" s="185"/>
      <c r="W962" s="185"/>
      <c r="X962" s="185"/>
      <c r="Y962" s="185"/>
      <c r="Z962" s="185"/>
    </row>
    <row r="963" ht="15.75" customHeight="1">
      <c r="A963" s="185"/>
      <c r="B963" s="185"/>
      <c r="C963" s="186"/>
      <c r="D963" s="185"/>
      <c r="E963" s="185"/>
      <c r="F963" s="185"/>
      <c r="G963" s="185"/>
      <c r="H963" s="185"/>
      <c r="I963" s="185"/>
      <c r="J963" s="185"/>
      <c r="K963" s="185"/>
      <c r="L963" s="185"/>
      <c r="M963" s="185"/>
      <c r="N963" s="185"/>
      <c r="O963" s="185"/>
      <c r="P963" s="185"/>
      <c r="Q963" s="185"/>
      <c r="R963" s="185"/>
      <c r="S963" s="185"/>
      <c r="T963" s="185"/>
      <c r="U963" s="185"/>
      <c r="V963" s="185"/>
      <c r="W963" s="185"/>
      <c r="X963" s="185"/>
      <c r="Y963" s="185"/>
      <c r="Z963" s="185"/>
    </row>
    <row r="964" ht="15.75" customHeight="1">
      <c r="A964" s="185"/>
      <c r="B964" s="185"/>
      <c r="C964" s="186"/>
      <c r="D964" s="185"/>
      <c r="E964" s="185"/>
      <c r="F964" s="185"/>
      <c r="G964" s="185"/>
      <c r="H964" s="185"/>
      <c r="I964" s="185"/>
      <c r="J964" s="185"/>
      <c r="K964" s="185"/>
      <c r="L964" s="185"/>
      <c r="M964" s="185"/>
      <c r="N964" s="185"/>
      <c r="O964" s="185"/>
      <c r="P964" s="185"/>
      <c r="Q964" s="185"/>
      <c r="R964" s="185"/>
      <c r="S964" s="185"/>
      <c r="T964" s="185"/>
      <c r="U964" s="185"/>
      <c r="V964" s="185"/>
      <c r="W964" s="185"/>
      <c r="X964" s="185"/>
      <c r="Y964" s="185"/>
      <c r="Z964" s="185"/>
    </row>
    <row r="965" ht="15.75" customHeight="1">
      <c r="A965" s="185"/>
      <c r="B965" s="185"/>
      <c r="C965" s="186"/>
      <c r="D965" s="185"/>
      <c r="E965" s="185"/>
      <c r="F965" s="185"/>
      <c r="G965" s="185"/>
      <c r="H965" s="185"/>
      <c r="I965" s="185"/>
      <c r="J965" s="185"/>
      <c r="K965" s="185"/>
      <c r="L965" s="185"/>
      <c r="M965" s="185"/>
      <c r="N965" s="185"/>
      <c r="O965" s="185"/>
      <c r="P965" s="185"/>
      <c r="Q965" s="185"/>
      <c r="R965" s="185"/>
      <c r="S965" s="185"/>
      <c r="T965" s="185"/>
      <c r="U965" s="185"/>
      <c r="V965" s="185"/>
      <c r="W965" s="185"/>
      <c r="X965" s="185"/>
      <c r="Y965" s="185"/>
      <c r="Z965" s="185"/>
    </row>
    <row r="966" ht="15.75" customHeight="1">
      <c r="A966" s="185"/>
      <c r="B966" s="185"/>
      <c r="C966" s="186"/>
      <c r="D966" s="185"/>
      <c r="E966" s="185"/>
      <c r="F966" s="185"/>
      <c r="G966" s="185"/>
      <c r="H966" s="185"/>
      <c r="I966" s="185"/>
      <c r="J966" s="185"/>
      <c r="K966" s="185"/>
      <c r="L966" s="185"/>
      <c r="M966" s="185"/>
      <c r="N966" s="185"/>
      <c r="O966" s="185"/>
      <c r="P966" s="185"/>
      <c r="Q966" s="185"/>
      <c r="R966" s="185"/>
      <c r="S966" s="185"/>
      <c r="T966" s="185"/>
      <c r="U966" s="185"/>
      <c r="V966" s="185"/>
      <c r="W966" s="185"/>
      <c r="X966" s="185"/>
      <c r="Y966" s="185"/>
      <c r="Z966" s="185"/>
    </row>
    <row r="967" ht="15.75" customHeight="1">
      <c r="A967" s="185"/>
      <c r="B967" s="185"/>
      <c r="C967" s="186"/>
      <c r="D967" s="185"/>
      <c r="E967" s="185"/>
      <c r="F967" s="185"/>
      <c r="G967" s="185"/>
      <c r="H967" s="185"/>
      <c r="I967" s="185"/>
      <c r="J967" s="185"/>
      <c r="K967" s="185"/>
      <c r="L967" s="185"/>
      <c r="M967" s="185"/>
      <c r="N967" s="185"/>
      <c r="O967" s="185"/>
      <c r="P967" s="185"/>
      <c r="Q967" s="185"/>
      <c r="R967" s="185"/>
      <c r="S967" s="185"/>
      <c r="T967" s="185"/>
      <c r="U967" s="185"/>
      <c r="V967" s="185"/>
      <c r="W967" s="185"/>
      <c r="X967" s="185"/>
      <c r="Y967" s="185"/>
      <c r="Z967" s="185"/>
    </row>
    <row r="968" ht="15.75" customHeight="1">
      <c r="A968" s="185"/>
      <c r="B968" s="185"/>
      <c r="C968" s="186"/>
      <c r="D968" s="185"/>
      <c r="E968" s="185"/>
      <c r="F968" s="185"/>
      <c r="G968" s="185"/>
      <c r="H968" s="185"/>
      <c r="I968" s="185"/>
      <c r="J968" s="185"/>
      <c r="K968" s="185"/>
      <c r="L968" s="185"/>
      <c r="M968" s="185"/>
      <c r="N968" s="185"/>
      <c r="O968" s="185"/>
      <c r="P968" s="185"/>
      <c r="Q968" s="185"/>
      <c r="R968" s="185"/>
      <c r="S968" s="185"/>
      <c r="T968" s="185"/>
      <c r="U968" s="185"/>
      <c r="V968" s="185"/>
      <c r="W968" s="185"/>
      <c r="X968" s="185"/>
      <c r="Y968" s="185"/>
      <c r="Z968" s="185"/>
    </row>
    <row r="969" ht="15.75" customHeight="1">
      <c r="A969" s="185"/>
      <c r="B969" s="185"/>
      <c r="C969" s="186"/>
      <c r="D969" s="185"/>
      <c r="E969" s="185"/>
      <c r="F969" s="185"/>
      <c r="G969" s="185"/>
      <c r="H969" s="185"/>
      <c r="I969" s="185"/>
      <c r="J969" s="185"/>
      <c r="K969" s="185"/>
      <c r="L969" s="185"/>
      <c r="M969" s="185"/>
      <c r="N969" s="185"/>
      <c r="O969" s="185"/>
      <c r="P969" s="185"/>
      <c r="Q969" s="185"/>
      <c r="R969" s="185"/>
      <c r="S969" s="185"/>
      <c r="T969" s="185"/>
      <c r="U969" s="185"/>
      <c r="V969" s="185"/>
      <c r="W969" s="185"/>
      <c r="X969" s="185"/>
      <c r="Y969" s="185"/>
      <c r="Z969" s="185"/>
    </row>
    <row r="970" ht="15.75" customHeight="1">
      <c r="A970" s="185"/>
      <c r="B970" s="185"/>
      <c r="C970" s="186"/>
      <c r="D970" s="185"/>
      <c r="E970" s="185"/>
      <c r="F970" s="185"/>
      <c r="G970" s="185"/>
      <c r="H970" s="185"/>
      <c r="I970" s="185"/>
      <c r="J970" s="185"/>
      <c r="K970" s="185"/>
      <c r="L970" s="185"/>
      <c r="M970" s="185"/>
      <c r="N970" s="185"/>
      <c r="O970" s="185"/>
      <c r="P970" s="185"/>
      <c r="Q970" s="185"/>
      <c r="R970" s="185"/>
      <c r="S970" s="185"/>
      <c r="T970" s="185"/>
      <c r="U970" s="185"/>
      <c r="V970" s="185"/>
      <c r="W970" s="185"/>
      <c r="X970" s="185"/>
      <c r="Y970" s="185"/>
      <c r="Z970" s="185"/>
    </row>
    <row r="971" ht="15.75" customHeight="1">
      <c r="A971" s="185"/>
      <c r="B971" s="185"/>
      <c r="C971" s="186"/>
      <c r="D971" s="185"/>
      <c r="E971" s="185"/>
      <c r="F971" s="185"/>
      <c r="G971" s="185"/>
      <c r="H971" s="185"/>
      <c r="I971" s="185"/>
      <c r="J971" s="185"/>
      <c r="K971" s="185"/>
      <c r="L971" s="185"/>
      <c r="M971" s="185"/>
      <c r="N971" s="185"/>
      <c r="O971" s="185"/>
      <c r="P971" s="185"/>
      <c r="Q971" s="185"/>
      <c r="R971" s="185"/>
      <c r="S971" s="185"/>
      <c r="T971" s="185"/>
      <c r="U971" s="185"/>
      <c r="V971" s="185"/>
      <c r="W971" s="185"/>
      <c r="X971" s="185"/>
      <c r="Y971" s="185"/>
      <c r="Z971" s="185"/>
    </row>
    <row r="972" ht="15.75" customHeight="1">
      <c r="A972" s="185"/>
      <c r="B972" s="185"/>
      <c r="C972" s="186"/>
      <c r="D972" s="185"/>
      <c r="E972" s="185"/>
      <c r="F972" s="185"/>
      <c r="G972" s="185"/>
      <c r="H972" s="185"/>
      <c r="I972" s="185"/>
      <c r="J972" s="185"/>
      <c r="K972" s="185"/>
      <c r="L972" s="185"/>
      <c r="M972" s="185"/>
      <c r="N972" s="185"/>
      <c r="O972" s="185"/>
      <c r="P972" s="185"/>
      <c r="Q972" s="185"/>
      <c r="R972" s="185"/>
      <c r="S972" s="185"/>
      <c r="T972" s="185"/>
      <c r="U972" s="185"/>
      <c r="V972" s="185"/>
      <c r="W972" s="185"/>
      <c r="X972" s="185"/>
      <c r="Y972" s="185"/>
      <c r="Z972" s="185"/>
    </row>
    <row r="973" ht="15.75" customHeight="1">
      <c r="A973" s="185"/>
      <c r="B973" s="185"/>
      <c r="C973" s="186"/>
      <c r="D973" s="185"/>
      <c r="E973" s="185"/>
      <c r="F973" s="185"/>
      <c r="G973" s="185"/>
      <c r="H973" s="185"/>
      <c r="I973" s="185"/>
      <c r="J973" s="185"/>
      <c r="K973" s="185"/>
      <c r="L973" s="185"/>
      <c r="M973" s="185"/>
      <c r="N973" s="185"/>
      <c r="O973" s="185"/>
      <c r="P973" s="185"/>
      <c r="Q973" s="185"/>
      <c r="R973" s="185"/>
      <c r="S973" s="185"/>
      <c r="T973" s="185"/>
      <c r="U973" s="185"/>
      <c r="V973" s="185"/>
      <c r="W973" s="185"/>
      <c r="X973" s="185"/>
      <c r="Y973" s="185"/>
      <c r="Z973" s="185"/>
    </row>
    <row r="974" ht="15.75" customHeight="1">
      <c r="A974" s="185"/>
      <c r="B974" s="185"/>
      <c r="C974" s="186"/>
      <c r="D974" s="185"/>
      <c r="E974" s="185"/>
      <c r="F974" s="185"/>
      <c r="G974" s="185"/>
      <c r="H974" s="185"/>
      <c r="I974" s="185"/>
      <c r="J974" s="185"/>
      <c r="K974" s="185"/>
      <c r="L974" s="185"/>
      <c r="M974" s="185"/>
      <c r="N974" s="185"/>
      <c r="O974" s="185"/>
      <c r="P974" s="185"/>
      <c r="Q974" s="185"/>
      <c r="R974" s="185"/>
      <c r="S974" s="185"/>
      <c r="T974" s="185"/>
      <c r="U974" s="185"/>
      <c r="V974" s="185"/>
      <c r="W974" s="185"/>
      <c r="X974" s="185"/>
      <c r="Y974" s="185"/>
      <c r="Z974" s="185"/>
    </row>
    <row r="975" ht="15.75" customHeight="1">
      <c r="A975" s="185"/>
      <c r="B975" s="185"/>
      <c r="C975" s="186"/>
      <c r="D975" s="185"/>
      <c r="E975" s="185"/>
      <c r="F975" s="185"/>
      <c r="G975" s="185"/>
      <c r="H975" s="185"/>
      <c r="I975" s="185"/>
      <c r="J975" s="185"/>
      <c r="K975" s="185"/>
      <c r="L975" s="185"/>
      <c r="M975" s="185"/>
      <c r="N975" s="185"/>
      <c r="O975" s="185"/>
      <c r="P975" s="185"/>
      <c r="Q975" s="185"/>
      <c r="R975" s="185"/>
      <c r="S975" s="185"/>
      <c r="T975" s="185"/>
      <c r="U975" s="185"/>
      <c r="V975" s="185"/>
      <c r="W975" s="185"/>
      <c r="X975" s="185"/>
      <c r="Y975" s="185"/>
      <c r="Z975" s="185"/>
    </row>
    <row r="976" ht="15.75" customHeight="1">
      <c r="A976" s="185"/>
      <c r="B976" s="185"/>
      <c r="C976" s="186"/>
      <c r="D976" s="185"/>
      <c r="E976" s="185"/>
      <c r="F976" s="185"/>
      <c r="G976" s="185"/>
      <c r="H976" s="185"/>
      <c r="I976" s="185"/>
      <c r="J976" s="185"/>
      <c r="K976" s="185"/>
      <c r="L976" s="185"/>
      <c r="M976" s="185"/>
      <c r="N976" s="185"/>
      <c r="O976" s="185"/>
      <c r="P976" s="185"/>
      <c r="Q976" s="185"/>
      <c r="R976" s="185"/>
      <c r="S976" s="185"/>
      <c r="T976" s="185"/>
      <c r="U976" s="185"/>
      <c r="V976" s="185"/>
      <c r="W976" s="185"/>
      <c r="X976" s="185"/>
      <c r="Y976" s="185"/>
      <c r="Z976" s="185"/>
    </row>
    <row r="977" ht="15.75" customHeight="1">
      <c r="A977" s="185"/>
      <c r="B977" s="185"/>
      <c r="C977" s="186"/>
      <c r="D977" s="185"/>
      <c r="E977" s="185"/>
      <c r="F977" s="185"/>
      <c r="G977" s="185"/>
      <c r="H977" s="185"/>
      <c r="I977" s="185"/>
      <c r="J977" s="185"/>
      <c r="K977" s="185"/>
      <c r="L977" s="185"/>
      <c r="M977" s="185"/>
      <c r="N977" s="185"/>
      <c r="O977" s="185"/>
      <c r="P977" s="185"/>
      <c r="Q977" s="185"/>
      <c r="R977" s="185"/>
      <c r="S977" s="185"/>
      <c r="T977" s="185"/>
      <c r="U977" s="185"/>
      <c r="V977" s="185"/>
      <c r="W977" s="185"/>
      <c r="X977" s="185"/>
      <c r="Y977" s="185"/>
      <c r="Z977" s="185"/>
    </row>
    <row r="978" ht="15.75" customHeight="1">
      <c r="A978" s="185"/>
      <c r="B978" s="185"/>
      <c r="C978" s="186"/>
      <c r="D978" s="185"/>
      <c r="E978" s="185"/>
      <c r="F978" s="185"/>
      <c r="G978" s="185"/>
      <c r="H978" s="185"/>
      <c r="I978" s="185"/>
      <c r="J978" s="185"/>
      <c r="K978" s="185"/>
      <c r="L978" s="185"/>
      <c r="M978" s="185"/>
      <c r="N978" s="185"/>
      <c r="O978" s="185"/>
      <c r="P978" s="185"/>
      <c r="Q978" s="185"/>
      <c r="R978" s="185"/>
      <c r="S978" s="185"/>
      <c r="T978" s="185"/>
      <c r="U978" s="185"/>
      <c r="V978" s="185"/>
      <c r="W978" s="185"/>
      <c r="X978" s="185"/>
      <c r="Y978" s="185"/>
      <c r="Z978" s="185"/>
    </row>
    <row r="979" ht="15.75" customHeight="1">
      <c r="A979" s="185"/>
      <c r="B979" s="185"/>
      <c r="C979" s="186"/>
      <c r="D979" s="185"/>
      <c r="E979" s="185"/>
      <c r="F979" s="185"/>
      <c r="G979" s="185"/>
      <c r="H979" s="185"/>
      <c r="I979" s="185"/>
      <c r="J979" s="185"/>
      <c r="K979" s="185"/>
      <c r="L979" s="185"/>
      <c r="M979" s="185"/>
      <c r="N979" s="185"/>
      <c r="O979" s="185"/>
      <c r="P979" s="185"/>
      <c r="Q979" s="185"/>
      <c r="R979" s="185"/>
      <c r="S979" s="185"/>
      <c r="T979" s="185"/>
      <c r="U979" s="185"/>
      <c r="V979" s="185"/>
      <c r="W979" s="185"/>
      <c r="X979" s="185"/>
      <c r="Y979" s="185"/>
      <c r="Z979" s="185"/>
    </row>
    <row r="980" ht="15.75" customHeight="1">
      <c r="A980" s="185"/>
      <c r="B980" s="185"/>
      <c r="C980" s="186"/>
      <c r="D980" s="185"/>
      <c r="E980" s="185"/>
      <c r="F980" s="185"/>
      <c r="G980" s="185"/>
      <c r="H980" s="185"/>
      <c r="I980" s="185"/>
      <c r="J980" s="185"/>
      <c r="K980" s="185"/>
      <c r="L980" s="185"/>
      <c r="M980" s="185"/>
      <c r="N980" s="185"/>
      <c r="O980" s="185"/>
      <c r="P980" s="185"/>
      <c r="Q980" s="185"/>
      <c r="R980" s="185"/>
      <c r="S980" s="185"/>
      <c r="T980" s="185"/>
      <c r="U980" s="185"/>
      <c r="V980" s="185"/>
      <c r="W980" s="185"/>
      <c r="X980" s="185"/>
      <c r="Y980" s="185"/>
      <c r="Z980" s="185"/>
    </row>
    <row r="981" ht="15.75" customHeight="1">
      <c r="A981" s="185"/>
      <c r="B981" s="185"/>
      <c r="C981" s="186"/>
      <c r="D981" s="185"/>
      <c r="E981" s="185"/>
      <c r="F981" s="185"/>
      <c r="G981" s="185"/>
      <c r="H981" s="185"/>
      <c r="I981" s="185"/>
      <c r="J981" s="185"/>
      <c r="K981" s="185"/>
      <c r="L981" s="185"/>
      <c r="M981" s="185"/>
      <c r="N981" s="185"/>
      <c r="O981" s="185"/>
      <c r="P981" s="185"/>
      <c r="Q981" s="185"/>
      <c r="R981" s="185"/>
      <c r="S981" s="185"/>
      <c r="T981" s="185"/>
      <c r="U981" s="185"/>
      <c r="V981" s="185"/>
      <c r="W981" s="185"/>
      <c r="X981" s="185"/>
      <c r="Y981" s="185"/>
      <c r="Z981" s="185"/>
    </row>
    <row r="982" ht="15.75" customHeight="1">
      <c r="A982" s="185"/>
      <c r="B982" s="185"/>
      <c r="C982" s="186"/>
      <c r="D982" s="185"/>
      <c r="E982" s="185"/>
      <c r="F982" s="185"/>
      <c r="G982" s="185"/>
      <c r="H982" s="185"/>
      <c r="I982" s="185"/>
      <c r="J982" s="185"/>
      <c r="K982" s="185"/>
      <c r="L982" s="185"/>
      <c r="M982" s="185"/>
      <c r="N982" s="185"/>
      <c r="O982" s="185"/>
      <c r="P982" s="185"/>
      <c r="Q982" s="185"/>
      <c r="R982" s="185"/>
      <c r="S982" s="185"/>
      <c r="T982" s="185"/>
      <c r="U982" s="185"/>
      <c r="V982" s="185"/>
      <c r="W982" s="185"/>
      <c r="X982" s="185"/>
      <c r="Y982" s="185"/>
      <c r="Z982" s="185"/>
    </row>
    <row r="983" ht="15.75" customHeight="1">
      <c r="A983" s="185"/>
      <c r="B983" s="185"/>
      <c r="C983" s="186"/>
      <c r="D983" s="185"/>
      <c r="E983" s="185"/>
      <c r="F983" s="185"/>
      <c r="G983" s="185"/>
      <c r="H983" s="185"/>
      <c r="I983" s="185"/>
      <c r="J983" s="185"/>
      <c r="K983" s="185"/>
      <c r="L983" s="185"/>
      <c r="M983" s="185"/>
      <c r="N983" s="185"/>
      <c r="O983" s="185"/>
      <c r="P983" s="185"/>
      <c r="Q983" s="185"/>
      <c r="R983" s="185"/>
      <c r="S983" s="185"/>
      <c r="T983" s="185"/>
      <c r="U983" s="185"/>
      <c r="V983" s="185"/>
      <c r="W983" s="185"/>
      <c r="X983" s="185"/>
      <c r="Y983" s="185"/>
      <c r="Z983" s="185"/>
    </row>
    <row r="984" ht="15.75" customHeight="1">
      <c r="A984" s="185"/>
      <c r="B984" s="185"/>
      <c r="C984" s="186"/>
      <c r="D984" s="185"/>
      <c r="E984" s="185"/>
      <c r="F984" s="185"/>
      <c r="G984" s="185"/>
      <c r="H984" s="185"/>
      <c r="I984" s="185"/>
      <c r="J984" s="185"/>
      <c r="K984" s="185"/>
      <c r="L984" s="185"/>
      <c r="M984" s="185"/>
      <c r="N984" s="185"/>
      <c r="O984" s="185"/>
      <c r="P984" s="185"/>
      <c r="Q984" s="185"/>
      <c r="R984" s="185"/>
      <c r="S984" s="185"/>
      <c r="T984" s="185"/>
      <c r="U984" s="185"/>
      <c r="V984" s="185"/>
      <c r="W984" s="185"/>
      <c r="X984" s="185"/>
      <c r="Y984" s="185"/>
      <c r="Z984" s="185"/>
    </row>
    <row r="985" ht="15.75" customHeight="1">
      <c r="A985" s="185"/>
      <c r="B985" s="185"/>
      <c r="C985" s="186"/>
      <c r="D985" s="185"/>
      <c r="E985" s="185"/>
      <c r="F985" s="185"/>
      <c r="G985" s="185"/>
      <c r="H985" s="185"/>
      <c r="I985" s="185"/>
      <c r="J985" s="185"/>
      <c r="K985" s="185"/>
      <c r="L985" s="185"/>
      <c r="M985" s="185"/>
      <c r="N985" s="185"/>
      <c r="O985" s="185"/>
      <c r="P985" s="185"/>
      <c r="Q985" s="185"/>
      <c r="R985" s="185"/>
      <c r="S985" s="185"/>
      <c r="T985" s="185"/>
      <c r="U985" s="185"/>
      <c r="V985" s="185"/>
      <c r="W985" s="185"/>
      <c r="X985" s="185"/>
      <c r="Y985" s="185"/>
      <c r="Z985" s="185"/>
    </row>
    <row r="986" ht="15.75" customHeight="1">
      <c r="A986" s="185"/>
      <c r="B986" s="185"/>
      <c r="C986" s="186"/>
      <c r="D986" s="185"/>
      <c r="E986" s="185"/>
      <c r="F986" s="185"/>
      <c r="G986" s="185"/>
      <c r="H986" s="185"/>
      <c r="I986" s="185"/>
      <c r="J986" s="185"/>
      <c r="K986" s="185"/>
      <c r="L986" s="185"/>
      <c r="M986" s="185"/>
      <c r="N986" s="185"/>
      <c r="O986" s="185"/>
      <c r="P986" s="185"/>
      <c r="Q986" s="185"/>
      <c r="R986" s="185"/>
      <c r="S986" s="185"/>
      <c r="T986" s="185"/>
      <c r="U986" s="185"/>
      <c r="V986" s="185"/>
      <c r="W986" s="185"/>
      <c r="X986" s="185"/>
      <c r="Y986" s="185"/>
      <c r="Z986" s="185"/>
    </row>
    <row r="987" ht="15.75" customHeight="1">
      <c r="A987" s="185"/>
      <c r="B987" s="185"/>
      <c r="C987" s="186"/>
      <c r="D987" s="185"/>
      <c r="E987" s="185"/>
      <c r="F987" s="185"/>
      <c r="G987" s="185"/>
      <c r="H987" s="185"/>
      <c r="I987" s="185"/>
      <c r="J987" s="185"/>
      <c r="K987" s="185"/>
      <c r="L987" s="185"/>
      <c r="M987" s="185"/>
      <c r="N987" s="185"/>
      <c r="O987" s="185"/>
      <c r="P987" s="185"/>
      <c r="Q987" s="185"/>
      <c r="R987" s="185"/>
      <c r="S987" s="185"/>
      <c r="T987" s="185"/>
      <c r="U987" s="185"/>
      <c r="V987" s="185"/>
      <c r="W987" s="185"/>
      <c r="X987" s="185"/>
      <c r="Y987" s="185"/>
      <c r="Z987" s="185"/>
    </row>
    <row r="988" ht="15.75" customHeight="1">
      <c r="A988" s="185"/>
      <c r="B988" s="185"/>
      <c r="C988" s="186"/>
      <c r="D988" s="185"/>
      <c r="E988" s="185"/>
      <c r="F988" s="185"/>
      <c r="G988" s="185"/>
      <c r="H988" s="185"/>
      <c r="I988" s="185"/>
      <c r="J988" s="185"/>
      <c r="K988" s="185"/>
      <c r="L988" s="185"/>
      <c r="M988" s="185"/>
      <c r="N988" s="185"/>
      <c r="O988" s="185"/>
      <c r="P988" s="185"/>
      <c r="Q988" s="185"/>
      <c r="R988" s="185"/>
      <c r="S988" s="185"/>
      <c r="T988" s="185"/>
      <c r="U988" s="185"/>
      <c r="V988" s="185"/>
      <c r="W988" s="185"/>
      <c r="X988" s="185"/>
      <c r="Y988" s="185"/>
      <c r="Z988" s="185"/>
    </row>
    <row r="989" ht="15.75" customHeight="1">
      <c r="A989" s="185"/>
      <c r="B989" s="185"/>
      <c r="C989" s="186"/>
      <c r="D989" s="185"/>
      <c r="E989" s="185"/>
      <c r="F989" s="185"/>
      <c r="G989" s="185"/>
      <c r="H989" s="185"/>
      <c r="I989" s="185"/>
      <c r="J989" s="185"/>
      <c r="K989" s="185"/>
      <c r="L989" s="185"/>
      <c r="M989" s="185"/>
      <c r="N989" s="185"/>
      <c r="O989" s="185"/>
      <c r="P989" s="185"/>
      <c r="Q989" s="185"/>
      <c r="R989" s="185"/>
      <c r="S989" s="185"/>
      <c r="T989" s="185"/>
      <c r="U989" s="185"/>
      <c r="V989" s="185"/>
      <c r="W989" s="185"/>
      <c r="X989" s="185"/>
      <c r="Y989" s="185"/>
      <c r="Z989" s="185"/>
    </row>
    <row r="990" ht="15.75" customHeight="1">
      <c r="A990" s="185"/>
      <c r="B990" s="185"/>
      <c r="C990" s="186"/>
      <c r="D990" s="185"/>
      <c r="E990" s="185"/>
      <c r="F990" s="185"/>
      <c r="G990" s="185"/>
      <c r="H990" s="185"/>
      <c r="I990" s="185"/>
      <c r="J990" s="185"/>
      <c r="K990" s="185"/>
      <c r="L990" s="185"/>
      <c r="M990" s="185"/>
      <c r="N990" s="185"/>
      <c r="O990" s="185"/>
      <c r="P990" s="185"/>
      <c r="Q990" s="185"/>
      <c r="R990" s="185"/>
      <c r="S990" s="185"/>
      <c r="T990" s="185"/>
      <c r="U990" s="185"/>
      <c r="V990" s="185"/>
      <c r="W990" s="185"/>
      <c r="X990" s="185"/>
      <c r="Y990" s="185"/>
      <c r="Z990" s="185"/>
    </row>
    <row r="991" ht="15.75" customHeight="1">
      <c r="A991" s="185"/>
      <c r="B991" s="185"/>
      <c r="C991" s="186"/>
      <c r="D991" s="185"/>
      <c r="E991" s="185"/>
      <c r="F991" s="185"/>
      <c r="G991" s="185"/>
      <c r="H991" s="185"/>
      <c r="I991" s="185"/>
      <c r="J991" s="185"/>
      <c r="K991" s="185"/>
      <c r="L991" s="185"/>
      <c r="M991" s="185"/>
      <c r="N991" s="185"/>
      <c r="O991" s="185"/>
      <c r="P991" s="185"/>
      <c r="Q991" s="185"/>
      <c r="R991" s="185"/>
      <c r="S991" s="185"/>
      <c r="T991" s="185"/>
      <c r="U991" s="185"/>
      <c r="V991" s="185"/>
      <c r="W991" s="185"/>
      <c r="X991" s="185"/>
      <c r="Y991" s="185"/>
      <c r="Z991" s="185"/>
    </row>
    <row r="992" ht="15.75" customHeight="1">
      <c r="A992" s="185"/>
      <c r="B992" s="185"/>
      <c r="C992" s="186"/>
      <c r="D992" s="185"/>
      <c r="E992" s="185"/>
      <c r="F992" s="185"/>
      <c r="G992" s="185"/>
      <c r="H992" s="185"/>
      <c r="I992" s="185"/>
      <c r="J992" s="185"/>
      <c r="K992" s="185"/>
      <c r="L992" s="185"/>
      <c r="M992" s="185"/>
      <c r="N992" s="185"/>
      <c r="O992" s="185"/>
      <c r="P992" s="185"/>
      <c r="Q992" s="185"/>
      <c r="R992" s="185"/>
      <c r="S992" s="185"/>
      <c r="T992" s="185"/>
      <c r="U992" s="185"/>
      <c r="V992" s="185"/>
      <c r="W992" s="185"/>
      <c r="X992" s="185"/>
      <c r="Y992" s="185"/>
      <c r="Z992" s="185"/>
    </row>
    <row r="993" ht="15.75" customHeight="1">
      <c r="A993" s="185"/>
      <c r="B993" s="185"/>
      <c r="C993" s="186"/>
      <c r="D993" s="185"/>
      <c r="E993" s="185"/>
      <c r="F993" s="185"/>
      <c r="G993" s="185"/>
      <c r="H993" s="185"/>
      <c r="I993" s="185"/>
      <c r="J993" s="185"/>
      <c r="K993" s="185"/>
      <c r="L993" s="185"/>
      <c r="M993" s="185"/>
      <c r="N993" s="185"/>
      <c r="O993" s="185"/>
      <c r="P993" s="185"/>
      <c r="Q993" s="185"/>
      <c r="R993" s="185"/>
      <c r="S993" s="185"/>
      <c r="T993" s="185"/>
      <c r="U993" s="185"/>
      <c r="V993" s="185"/>
      <c r="W993" s="185"/>
      <c r="X993" s="185"/>
      <c r="Y993" s="185"/>
      <c r="Z993" s="185"/>
    </row>
    <row r="994" ht="15.75" customHeight="1">
      <c r="A994" s="185"/>
      <c r="B994" s="185"/>
      <c r="C994" s="186"/>
      <c r="D994" s="185"/>
      <c r="E994" s="185"/>
      <c r="F994" s="185"/>
      <c r="G994" s="185"/>
      <c r="H994" s="185"/>
      <c r="I994" s="185"/>
      <c r="J994" s="185"/>
      <c r="K994" s="185"/>
      <c r="L994" s="185"/>
      <c r="M994" s="185"/>
      <c r="N994" s="185"/>
      <c r="O994" s="185"/>
      <c r="P994" s="185"/>
      <c r="Q994" s="185"/>
      <c r="R994" s="185"/>
      <c r="S994" s="185"/>
      <c r="T994" s="185"/>
      <c r="U994" s="185"/>
      <c r="V994" s="185"/>
      <c r="W994" s="185"/>
      <c r="X994" s="185"/>
      <c r="Y994" s="185"/>
      <c r="Z994" s="185"/>
    </row>
    <row r="995" ht="15.75" customHeight="1">
      <c r="A995" s="185"/>
      <c r="B995" s="185"/>
      <c r="C995" s="186"/>
      <c r="D995" s="185"/>
      <c r="E995" s="185"/>
      <c r="F995" s="185"/>
      <c r="G995" s="185"/>
      <c r="H995" s="185"/>
      <c r="I995" s="185"/>
      <c r="J995" s="185"/>
      <c r="K995" s="185"/>
      <c r="L995" s="185"/>
      <c r="M995" s="185"/>
      <c r="N995" s="185"/>
      <c r="O995" s="185"/>
      <c r="P995" s="185"/>
      <c r="Q995" s="185"/>
      <c r="R995" s="185"/>
      <c r="S995" s="185"/>
      <c r="T995" s="185"/>
      <c r="U995" s="185"/>
      <c r="V995" s="185"/>
      <c r="W995" s="185"/>
      <c r="X995" s="185"/>
      <c r="Y995" s="185"/>
      <c r="Z995" s="185"/>
    </row>
    <row r="996" ht="15.75" customHeight="1">
      <c r="A996" s="185"/>
      <c r="B996" s="185"/>
      <c r="C996" s="186"/>
      <c r="D996" s="185"/>
      <c r="E996" s="185"/>
      <c r="F996" s="185"/>
      <c r="G996" s="185"/>
      <c r="H996" s="185"/>
      <c r="I996" s="185"/>
      <c r="J996" s="185"/>
      <c r="K996" s="185"/>
      <c r="L996" s="185"/>
      <c r="M996" s="185"/>
      <c r="N996" s="185"/>
      <c r="O996" s="185"/>
      <c r="P996" s="185"/>
      <c r="Q996" s="185"/>
      <c r="R996" s="185"/>
      <c r="S996" s="185"/>
      <c r="T996" s="185"/>
      <c r="U996" s="185"/>
      <c r="V996" s="185"/>
      <c r="W996" s="185"/>
      <c r="X996" s="185"/>
      <c r="Y996" s="185"/>
      <c r="Z996" s="185"/>
    </row>
    <row r="997" ht="15.75" customHeight="1">
      <c r="A997" s="185"/>
      <c r="B997" s="185"/>
      <c r="C997" s="186"/>
      <c r="D997" s="185"/>
      <c r="E997" s="185"/>
      <c r="F997" s="185"/>
      <c r="G997" s="185"/>
      <c r="H997" s="185"/>
      <c r="I997" s="185"/>
      <c r="J997" s="185"/>
      <c r="K997" s="185"/>
      <c r="L997" s="185"/>
      <c r="M997" s="185"/>
      <c r="N997" s="185"/>
      <c r="O997" s="185"/>
      <c r="P997" s="185"/>
      <c r="Q997" s="185"/>
      <c r="R997" s="185"/>
      <c r="S997" s="185"/>
      <c r="T997" s="185"/>
      <c r="U997" s="185"/>
      <c r="V997" s="185"/>
      <c r="W997" s="185"/>
      <c r="X997" s="185"/>
      <c r="Y997" s="185"/>
      <c r="Z997" s="185"/>
    </row>
    <row r="998" ht="15.75" customHeight="1">
      <c r="A998" s="185"/>
      <c r="B998" s="185"/>
      <c r="C998" s="186"/>
      <c r="D998" s="185"/>
      <c r="E998" s="185"/>
      <c r="F998" s="185"/>
      <c r="G998" s="185"/>
      <c r="H998" s="185"/>
      <c r="I998" s="185"/>
      <c r="J998" s="185"/>
      <c r="K998" s="185"/>
      <c r="L998" s="185"/>
      <c r="M998" s="185"/>
      <c r="N998" s="185"/>
      <c r="O998" s="185"/>
      <c r="P998" s="185"/>
      <c r="Q998" s="185"/>
      <c r="R998" s="185"/>
      <c r="S998" s="185"/>
      <c r="T998" s="185"/>
      <c r="U998" s="185"/>
      <c r="V998" s="185"/>
      <c r="W998" s="185"/>
      <c r="X998" s="185"/>
      <c r="Y998" s="185"/>
      <c r="Z998" s="185"/>
    </row>
    <row r="999" ht="15.75" customHeight="1">
      <c r="A999" s="185"/>
      <c r="B999" s="185"/>
      <c r="C999" s="186"/>
      <c r="D999" s="185"/>
      <c r="E999" s="185"/>
      <c r="F999" s="185"/>
      <c r="G999" s="185"/>
      <c r="H999" s="185"/>
      <c r="I999" s="185"/>
      <c r="J999" s="185"/>
      <c r="K999" s="185"/>
      <c r="L999" s="185"/>
      <c r="M999" s="185"/>
      <c r="N999" s="185"/>
      <c r="O999" s="185"/>
      <c r="P999" s="185"/>
      <c r="Q999" s="185"/>
      <c r="R999" s="185"/>
      <c r="S999" s="185"/>
      <c r="T999" s="185"/>
      <c r="U999" s="185"/>
      <c r="V999" s="185"/>
      <c r="W999" s="185"/>
      <c r="X999" s="185"/>
      <c r="Y999" s="185"/>
      <c r="Z999" s="185"/>
    </row>
    <row r="1000" ht="15.75" customHeight="1">
      <c r="A1000" s="185"/>
      <c r="B1000" s="185"/>
      <c r="C1000" s="186"/>
      <c r="D1000" s="185"/>
      <c r="E1000" s="185"/>
      <c r="F1000" s="185"/>
      <c r="G1000" s="185"/>
      <c r="H1000" s="185"/>
      <c r="I1000" s="185"/>
      <c r="J1000" s="185"/>
      <c r="K1000" s="185"/>
      <c r="L1000" s="185"/>
      <c r="M1000" s="185"/>
      <c r="N1000" s="185"/>
      <c r="O1000" s="185"/>
      <c r="P1000" s="185"/>
      <c r="Q1000" s="185"/>
      <c r="R1000" s="185"/>
      <c r="S1000" s="185"/>
      <c r="T1000" s="185"/>
      <c r="U1000" s="185"/>
      <c r="V1000" s="185"/>
      <c r="W1000" s="185"/>
      <c r="X1000" s="185"/>
      <c r="Y1000" s="185"/>
      <c r="Z1000" s="185"/>
    </row>
  </sheetData>
  <mergeCells count="29">
    <mergeCell ref="B2:J2"/>
    <mergeCell ref="B4:J4"/>
    <mergeCell ref="F26:G26"/>
    <mergeCell ref="F35:G35"/>
    <mergeCell ref="F39:G39"/>
    <mergeCell ref="F40:G40"/>
    <mergeCell ref="F41:G41"/>
    <mergeCell ref="F42:G42"/>
    <mergeCell ref="F43:G43"/>
    <mergeCell ref="F44:G44"/>
    <mergeCell ref="F45:G45"/>
    <mergeCell ref="F46:G46"/>
    <mergeCell ref="F47:G47"/>
    <mergeCell ref="F48:G48"/>
    <mergeCell ref="F56:G56"/>
    <mergeCell ref="F57:G57"/>
    <mergeCell ref="F58:G58"/>
    <mergeCell ref="F59:G59"/>
    <mergeCell ref="F60:G60"/>
    <mergeCell ref="F61:G61"/>
    <mergeCell ref="F62:G62"/>
    <mergeCell ref="F63:G63"/>
    <mergeCell ref="F49:G49"/>
    <mergeCell ref="F50:G50"/>
    <mergeCell ref="F51:G51"/>
    <mergeCell ref="F52:G52"/>
    <mergeCell ref="F53:G53"/>
    <mergeCell ref="F54:G54"/>
    <mergeCell ref="F55:G55"/>
  </mergeCells>
  <printOptions horizontalCentered="1"/>
  <pageMargins bottom="0.5511811023622047" footer="0.0" header="0.0" left="0.31496062992125984" right="0.31496062992125984" top="0.35433070866141736"/>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4.43" defaultRowHeight="15.0"/>
  <cols>
    <col customWidth="1" min="1" max="1" width="3.29"/>
    <col customWidth="1" min="2" max="2" width="20.29"/>
    <col customWidth="1" min="3" max="3" width="81.14"/>
    <col customWidth="1" min="4" max="4" width="8.29"/>
    <col customWidth="1" min="5" max="5" width="8.86"/>
    <col customWidth="1" min="6" max="6" width="10.57"/>
    <col customWidth="1" min="7" max="7" width="8.14"/>
    <col customWidth="1" min="8" max="8" width="9.57"/>
    <col customWidth="1" min="9" max="9" width="12.86"/>
    <col customWidth="1" min="10" max="10" width="22.43"/>
    <col customWidth="1" min="11" max="11" width="17.86"/>
    <col customWidth="1" min="12" max="12" width="17.71"/>
    <col customWidth="1" min="13" max="13" width="14.57"/>
    <col customWidth="1" min="14" max="14" width="9.14"/>
    <col customWidth="1" min="15" max="15" width="12.0"/>
    <col customWidth="1" min="16" max="16" width="11.57"/>
    <col customWidth="1" min="17" max="26" width="9.14"/>
  </cols>
  <sheetData>
    <row r="1" ht="14.25" customHeight="1">
      <c r="A1" s="75"/>
      <c r="B1" s="75"/>
      <c r="C1" s="75"/>
      <c r="D1" s="75"/>
      <c r="E1" s="75"/>
      <c r="F1" s="75"/>
      <c r="G1" s="75"/>
      <c r="H1" s="75"/>
      <c r="I1" s="75"/>
      <c r="J1" s="75"/>
      <c r="K1" s="75"/>
      <c r="L1" s="75"/>
      <c r="M1" s="75"/>
      <c r="N1" s="75"/>
      <c r="O1" s="228"/>
      <c r="P1" s="228"/>
      <c r="Q1" s="75"/>
      <c r="R1" s="75"/>
      <c r="S1" s="75"/>
      <c r="T1" s="75"/>
      <c r="U1" s="75"/>
      <c r="V1" s="75"/>
      <c r="W1" s="75"/>
      <c r="X1" s="75"/>
      <c r="Y1" s="75"/>
      <c r="Z1" s="75"/>
    </row>
    <row r="2" ht="14.25" customHeight="1">
      <c r="A2" s="75"/>
      <c r="B2" s="229" t="str">
        <f>'Abstract '!A1</f>
        <v>Project     </v>
      </c>
      <c r="C2" s="230" t="str">
        <f>'Abstract '!B1</f>
        <v>: Sattva City</v>
      </c>
      <c r="D2" s="230"/>
      <c r="E2" s="230"/>
      <c r="F2" s="230"/>
      <c r="G2" s="230"/>
      <c r="H2" s="230"/>
      <c r="I2" s="230"/>
      <c r="J2" s="231"/>
      <c r="K2" s="75"/>
      <c r="L2" s="75"/>
      <c r="M2" s="75"/>
      <c r="N2" s="75"/>
      <c r="O2" s="228"/>
      <c r="P2" s="228"/>
      <c r="Q2" s="75"/>
      <c r="R2" s="75"/>
      <c r="S2" s="75"/>
      <c r="T2" s="75"/>
      <c r="U2" s="75"/>
      <c r="V2" s="75"/>
      <c r="W2" s="75"/>
      <c r="X2" s="75"/>
      <c r="Y2" s="75"/>
      <c r="Z2" s="75"/>
    </row>
    <row r="3" ht="14.25" customHeight="1">
      <c r="A3" s="75"/>
      <c r="B3" s="87" t="str">
        <f>'Abstract '!A2</f>
        <v>Vendor    </v>
      </c>
      <c r="C3" s="232" t="str">
        <f>'Abstract '!B2</f>
        <v>: Pragathi Landscapers LLP</v>
      </c>
      <c r="D3" s="232"/>
      <c r="E3" s="232"/>
      <c r="F3" s="232"/>
      <c r="G3" s="232"/>
      <c r="H3" s="232"/>
      <c r="I3" s="232"/>
      <c r="J3" s="233"/>
      <c r="K3" s="75"/>
      <c r="L3" s="75"/>
      <c r="M3" s="75"/>
      <c r="N3" s="75"/>
      <c r="O3" s="228"/>
      <c r="P3" s="228"/>
      <c r="Q3" s="75"/>
      <c r="R3" s="75"/>
      <c r="S3" s="75"/>
      <c r="T3" s="75"/>
      <c r="U3" s="75"/>
      <c r="V3" s="75"/>
      <c r="W3" s="75"/>
      <c r="X3" s="75"/>
      <c r="Y3" s="75"/>
      <c r="Z3" s="75"/>
    </row>
    <row r="4" ht="14.25" customHeight="1">
      <c r="A4" s="75"/>
      <c r="B4" s="87" t="str">
        <f>'Abstract '!A3</f>
        <v>WO NO    </v>
      </c>
      <c r="C4" s="232" t="str">
        <f>'Abstract '!B3</f>
        <v>: 4300006116</v>
      </c>
      <c r="D4" s="232"/>
      <c r="E4" s="232"/>
      <c r="F4" s="232"/>
      <c r="G4" s="232"/>
      <c r="H4" s="232"/>
      <c r="I4" s="232"/>
      <c r="J4" s="233"/>
      <c r="K4" s="75"/>
      <c r="L4" s="75"/>
      <c r="M4" s="75"/>
      <c r="N4" s="75"/>
      <c r="O4" s="228"/>
      <c r="P4" s="228"/>
      <c r="Q4" s="75"/>
      <c r="R4" s="75"/>
      <c r="S4" s="75"/>
      <c r="T4" s="75"/>
      <c r="U4" s="75"/>
      <c r="V4" s="75"/>
      <c r="W4" s="75"/>
      <c r="X4" s="75"/>
      <c r="Y4" s="75"/>
      <c r="Z4" s="75"/>
    </row>
    <row r="5" ht="14.25" customHeight="1">
      <c r="A5" s="75"/>
      <c r="B5" s="87" t="str">
        <f>'Abstract '!A4</f>
        <v>WO Value</v>
      </c>
      <c r="C5" s="232" t="str">
        <f>'Abstract '!B4</f>
        <v>: Rs. 1,44,70,656.36/-</v>
      </c>
      <c r="D5" s="232"/>
      <c r="E5" s="232"/>
      <c r="F5" s="232"/>
      <c r="G5" s="232"/>
      <c r="H5" s="232"/>
      <c r="I5" s="232"/>
      <c r="J5" s="233"/>
      <c r="K5" s="75"/>
      <c r="L5" s="75"/>
      <c r="M5" s="75"/>
      <c r="N5" s="75"/>
      <c r="O5" s="228"/>
      <c r="P5" s="228"/>
      <c r="Q5" s="75"/>
      <c r="R5" s="75"/>
      <c r="S5" s="75"/>
      <c r="T5" s="75"/>
      <c r="U5" s="75"/>
      <c r="V5" s="75"/>
      <c r="W5" s="75"/>
      <c r="X5" s="75"/>
      <c r="Y5" s="75"/>
      <c r="Z5" s="75"/>
    </row>
    <row r="6" ht="14.25" customHeight="1">
      <c r="A6" s="75"/>
      <c r="B6" s="87" t="str">
        <f>'Abstract '!A5</f>
        <v>Nature of Work </v>
      </c>
      <c r="C6" s="232" t="str">
        <f>'Abstract '!B5</f>
        <v>: Landscape Works</v>
      </c>
      <c r="D6" s="232"/>
      <c r="E6" s="232"/>
      <c r="F6" s="232"/>
      <c r="G6" s="232"/>
      <c r="H6" s="75"/>
      <c r="I6" s="75"/>
      <c r="J6" s="233"/>
      <c r="K6" s="75"/>
      <c r="L6" s="75"/>
      <c r="M6" s="75"/>
      <c r="N6" s="75"/>
      <c r="O6" s="228"/>
      <c r="P6" s="228"/>
      <c r="Q6" s="75"/>
      <c r="R6" s="75"/>
      <c r="S6" s="75"/>
      <c r="T6" s="75"/>
      <c r="U6" s="75"/>
      <c r="V6" s="75"/>
      <c r="W6" s="75"/>
      <c r="X6" s="75"/>
      <c r="Y6" s="75"/>
      <c r="Z6" s="75"/>
    </row>
    <row r="7" ht="14.25" customHeight="1">
      <c r="A7" s="75"/>
      <c r="B7" s="87" t="str">
        <f>'Abstract '!A6</f>
        <v>RA Bill No </v>
      </c>
      <c r="C7" s="232" t="str">
        <f>'Abstract '!B6</f>
        <v>: 05</v>
      </c>
      <c r="D7" s="232"/>
      <c r="E7" s="232"/>
      <c r="F7" s="232"/>
      <c r="G7" s="232"/>
      <c r="H7" s="82"/>
      <c r="I7" s="232"/>
      <c r="J7" s="233"/>
      <c r="K7" s="75"/>
      <c r="L7" s="75"/>
      <c r="M7" s="75"/>
      <c r="N7" s="75"/>
      <c r="O7" s="228"/>
      <c r="P7" s="228"/>
      <c r="Q7" s="75"/>
      <c r="R7" s="75"/>
      <c r="S7" s="75"/>
      <c r="T7" s="75"/>
      <c r="U7" s="75"/>
      <c r="V7" s="75"/>
      <c r="W7" s="75"/>
      <c r="X7" s="75"/>
      <c r="Y7" s="75"/>
      <c r="Z7" s="75"/>
    </row>
    <row r="8" ht="14.25" customHeight="1">
      <c r="A8" s="75"/>
      <c r="B8" s="87" t="str">
        <f>'Abstract '!A7</f>
        <v>Bill Period </v>
      </c>
      <c r="C8" s="232" t="str">
        <f>'Abstract '!B7</f>
        <v>: 07.05.2025 to 04.07.2025</v>
      </c>
      <c r="D8" s="232"/>
      <c r="E8" s="232"/>
      <c r="F8" s="232"/>
      <c r="G8" s="232"/>
      <c r="H8" s="234" t="s">
        <v>169</v>
      </c>
      <c r="I8" s="58"/>
      <c r="J8" s="233"/>
      <c r="K8" s="75"/>
      <c r="L8" s="75"/>
      <c r="M8" s="75"/>
      <c r="N8" s="75"/>
      <c r="O8" s="228"/>
      <c r="P8" s="228"/>
      <c r="Q8" s="75"/>
      <c r="R8" s="75"/>
      <c r="S8" s="75"/>
      <c r="T8" s="75"/>
      <c r="U8" s="75"/>
      <c r="V8" s="75"/>
      <c r="W8" s="75"/>
      <c r="X8" s="75"/>
      <c r="Y8" s="75"/>
      <c r="Z8" s="75"/>
    </row>
    <row r="9" ht="14.25" customHeight="1">
      <c r="A9" s="235"/>
      <c r="B9" s="236" t="s">
        <v>170</v>
      </c>
      <c r="C9" s="63"/>
      <c r="D9" s="63"/>
      <c r="E9" s="63"/>
      <c r="F9" s="63"/>
      <c r="G9" s="63"/>
      <c r="H9" s="63"/>
      <c r="I9" s="63"/>
      <c r="J9" s="65"/>
      <c r="K9" s="235"/>
      <c r="L9" s="235"/>
      <c r="M9" s="235"/>
      <c r="N9" s="235"/>
      <c r="O9" s="237"/>
      <c r="P9" s="237"/>
      <c r="Q9" s="235"/>
      <c r="R9" s="235"/>
      <c r="S9" s="235"/>
      <c r="T9" s="235"/>
      <c r="U9" s="235"/>
      <c r="V9" s="235"/>
      <c r="W9" s="235"/>
      <c r="X9" s="235"/>
      <c r="Y9" s="235"/>
      <c r="Z9" s="235"/>
    </row>
    <row r="10" ht="14.25" customHeight="1">
      <c r="A10" s="238"/>
      <c r="B10" s="239" t="s">
        <v>138</v>
      </c>
      <c r="C10" s="240" t="s">
        <v>64</v>
      </c>
      <c r="D10" s="240" t="s">
        <v>139</v>
      </c>
      <c r="E10" s="240" t="s">
        <v>120</v>
      </c>
      <c r="F10" s="240" t="s">
        <v>140</v>
      </c>
      <c r="G10" s="240" t="s">
        <v>36</v>
      </c>
      <c r="H10" s="240" t="s">
        <v>141</v>
      </c>
      <c r="I10" s="240" t="s">
        <v>142</v>
      </c>
      <c r="J10" s="241" t="s">
        <v>69</v>
      </c>
      <c r="K10" s="238"/>
      <c r="L10" s="238"/>
      <c r="M10" s="238"/>
      <c r="N10" s="238"/>
      <c r="O10" s="242"/>
      <c r="P10" s="242"/>
      <c r="Q10" s="238"/>
      <c r="R10" s="238"/>
      <c r="S10" s="238"/>
      <c r="T10" s="238"/>
      <c r="U10" s="238"/>
      <c r="V10" s="238"/>
      <c r="W10" s="238"/>
      <c r="X10" s="238"/>
      <c r="Y10" s="238"/>
      <c r="Z10" s="238"/>
    </row>
    <row r="11" ht="14.25" customHeight="1">
      <c r="A11" s="243"/>
      <c r="B11" s="70"/>
      <c r="C11" s="244"/>
      <c r="D11" s="244"/>
      <c r="E11" s="244"/>
      <c r="F11" s="244"/>
      <c r="G11" s="244"/>
      <c r="H11" s="244"/>
      <c r="I11" s="244"/>
      <c r="J11" s="245"/>
      <c r="K11" s="243"/>
      <c r="L11" s="243"/>
      <c r="M11" s="243"/>
      <c r="N11" s="243"/>
      <c r="O11" s="246"/>
      <c r="P11" s="246"/>
      <c r="Q11" s="243"/>
      <c r="R11" s="243"/>
      <c r="S11" s="243"/>
      <c r="T11" s="243"/>
      <c r="U11" s="243"/>
      <c r="V11" s="243"/>
      <c r="W11" s="243"/>
      <c r="X11" s="243"/>
      <c r="Y11" s="243"/>
      <c r="Z11" s="243"/>
    </row>
    <row r="12" ht="14.25" customHeight="1">
      <c r="A12" s="243"/>
      <c r="B12" s="70">
        <f>'Abstract '!A29</f>
        <v>10</v>
      </c>
      <c r="C12" s="247" t="str">
        <f>'Abstract '!B29</f>
        <v>Land_Sup/Fix_Granular Sub Base 
Providing &amp; laying of Granular Sub-base with Coarse Graded material (Table:- 400-2) compacted thickness of 150mm   by providing, laying, spreading and compacting , spreading in uniform layers with motor grader on prepared surface, mixing by mix in place method with rotavator at OMC, and compacting with vibratory roller 8-10 tonne to achieve the desired density of 98% including protection of edges of GSB layer, cost of all materials, labour, hire charges of machinery, loading &amp; Unloading, all lead and lift etc., complete. as per the directions of eng-in- charge of work in accordance Technical Specification </v>
      </c>
      <c r="D12" s="244"/>
      <c r="E12" s="244"/>
      <c r="F12" s="244"/>
      <c r="G12" s="244"/>
      <c r="H12" s="244"/>
      <c r="I12" s="244"/>
      <c r="J12" s="245"/>
      <c r="K12" s="243"/>
      <c r="L12" s="243"/>
      <c r="M12" s="243"/>
      <c r="N12" s="243"/>
      <c r="O12" s="246"/>
      <c r="P12" s="246"/>
      <c r="Q12" s="243"/>
      <c r="R12" s="243"/>
      <c r="S12" s="243"/>
      <c r="T12" s="243"/>
      <c r="U12" s="243"/>
      <c r="V12" s="243"/>
      <c r="W12" s="243"/>
      <c r="X12" s="243"/>
      <c r="Y12" s="243"/>
      <c r="Z12" s="243"/>
    </row>
    <row r="13" ht="14.25" customHeight="1">
      <c r="A13" s="243"/>
      <c r="B13" s="70"/>
      <c r="C13" s="248" t="s">
        <v>171</v>
      </c>
      <c r="D13" s="244"/>
      <c r="E13" s="244"/>
      <c r="F13" s="244"/>
      <c r="G13" s="244"/>
      <c r="H13" s="244"/>
      <c r="I13" s="244"/>
      <c r="J13" s="245"/>
      <c r="K13" s="243"/>
      <c r="L13" s="243"/>
      <c r="M13" s="243"/>
      <c r="N13" s="243"/>
      <c r="O13" s="246"/>
      <c r="P13" s="246"/>
      <c r="Q13" s="243"/>
      <c r="R13" s="243"/>
      <c r="S13" s="243"/>
      <c r="T13" s="243"/>
      <c r="U13" s="243"/>
      <c r="V13" s="243"/>
      <c r="W13" s="243"/>
      <c r="X13" s="243"/>
      <c r="Y13" s="243"/>
      <c r="Z13" s="243"/>
    </row>
    <row r="14" ht="14.25" customHeight="1">
      <c r="A14" s="243"/>
      <c r="B14" s="70" t="s">
        <v>147</v>
      </c>
      <c r="C14" s="249" t="s">
        <v>172</v>
      </c>
      <c r="D14" s="249" t="s">
        <v>173</v>
      </c>
      <c r="E14" s="249">
        <v>1.0</v>
      </c>
      <c r="F14" s="250">
        <f t="shared" ref="F14:F17" si="1">J14/(1000*1000)</f>
        <v>1195.828796</v>
      </c>
      <c r="G14" s="58"/>
      <c r="H14" s="244">
        <v>0.15</v>
      </c>
      <c r="I14" s="244">
        <f t="shared" ref="I14:I20" si="2">PRODUCT(E14:H14)</f>
        <v>179.3743194</v>
      </c>
      <c r="J14" s="245">
        <v>1.1958287958E9</v>
      </c>
      <c r="K14" s="243"/>
      <c r="L14" s="243"/>
      <c r="M14" s="243"/>
      <c r="N14" s="243"/>
      <c r="O14" s="246"/>
      <c r="P14" s="246"/>
      <c r="Q14" s="243"/>
      <c r="R14" s="243"/>
      <c r="S14" s="243"/>
      <c r="T14" s="243"/>
      <c r="U14" s="243"/>
      <c r="V14" s="243"/>
      <c r="W14" s="243"/>
      <c r="X14" s="243"/>
      <c r="Y14" s="243"/>
      <c r="Z14" s="243"/>
    </row>
    <row r="15" ht="14.25" customHeight="1">
      <c r="A15" s="243"/>
      <c r="B15" s="70" t="s">
        <v>151</v>
      </c>
      <c r="C15" s="249" t="s">
        <v>174</v>
      </c>
      <c r="D15" s="249"/>
      <c r="E15" s="249">
        <v>1.0</v>
      </c>
      <c r="F15" s="250">
        <f t="shared" si="1"/>
        <v>352.1408101</v>
      </c>
      <c r="G15" s="58"/>
      <c r="H15" s="244">
        <v>0.15</v>
      </c>
      <c r="I15" s="244">
        <f t="shared" si="2"/>
        <v>52.82112152</v>
      </c>
      <c r="J15" s="245">
        <v>3.521408101E8</v>
      </c>
      <c r="K15" s="243"/>
      <c r="L15" s="243"/>
      <c r="M15" s="243"/>
      <c r="N15" s="243"/>
      <c r="O15" s="246"/>
      <c r="P15" s="246"/>
      <c r="Q15" s="243"/>
      <c r="R15" s="243"/>
      <c r="S15" s="243"/>
      <c r="T15" s="243"/>
      <c r="U15" s="243"/>
      <c r="V15" s="243"/>
      <c r="W15" s="243"/>
      <c r="X15" s="243"/>
      <c r="Y15" s="243"/>
      <c r="Z15" s="243"/>
    </row>
    <row r="16" ht="14.25" customHeight="1">
      <c r="A16" s="243"/>
      <c r="B16" s="70"/>
      <c r="C16" s="249" t="s">
        <v>175</v>
      </c>
      <c r="D16" s="249"/>
      <c r="E16" s="249">
        <v>-1.0</v>
      </c>
      <c r="F16" s="250">
        <f t="shared" si="1"/>
        <v>31.5394061</v>
      </c>
      <c r="G16" s="58"/>
      <c r="H16" s="244">
        <v>0.15</v>
      </c>
      <c r="I16" s="244">
        <f t="shared" si="2"/>
        <v>-4.730910915</v>
      </c>
      <c r="J16" s="245">
        <v>3.15394061E7</v>
      </c>
      <c r="K16" s="243"/>
      <c r="L16" s="243"/>
      <c r="M16" s="243"/>
      <c r="N16" s="243"/>
      <c r="O16" s="246"/>
      <c r="P16" s="246"/>
      <c r="Q16" s="243"/>
      <c r="R16" s="243"/>
      <c r="S16" s="243"/>
      <c r="T16" s="243"/>
      <c r="U16" s="243"/>
      <c r="V16" s="243"/>
      <c r="W16" s="243"/>
      <c r="X16" s="243"/>
      <c r="Y16" s="243"/>
      <c r="Z16" s="243"/>
    </row>
    <row r="17" ht="14.25" customHeight="1">
      <c r="A17" s="243"/>
      <c r="B17" s="70" t="s">
        <v>153</v>
      </c>
      <c r="C17" s="249" t="s">
        <v>167</v>
      </c>
      <c r="D17" s="249"/>
      <c r="E17" s="249">
        <v>1.0</v>
      </c>
      <c r="F17" s="250">
        <f t="shared" si="1"/>
        <v>821.2979641</v>
      </c>
      <c r="G17" s="58"/>
      <c r="H17" s="244">
        <v>0.15</v>
      </c>
      <c r="I17" s="244">
        <f t="shared" si="2"/>
        <v>123.1946946</v>
      </c>
      <c r="J17" s="245">
        <v>8.212979641E8</v>
      </c>
      <c r="K17" s="243"/>
      <c r="L17" s="243"/>
      <c r="M17" s="243"/>
      <c r="N17" s="243"/>
      <c r="O17" s="246"/>
      <c r="P17" s="246"/>
      <c r="Q17" s="243"/>
      <c r="R17" s="243"/>
      <c r="S17" s="243"/>
      <c r="T17" s="243"/>
      <c r="U17" s="243"/>
      <c r="V17" s="243"/>
      <c r="W17" s="243"/>
      <c r="X17" s="243"/>
      <c r="Y17" s="243"/>
      <c r="Z17" s="243"/>
    </row>
    <row r="18" ht="14.25" customHeight="1">
      <c r="A18" s="243"/>
      <c r="B18" s="70" t="s">
        <v>176</v>
      </c>
      <c r="C18" s="249" t="s">
        <v>177</v>
      </c>
      <c r="D18" s="249"/>
      <c r="E18" s="249">
        <v>1.0</v>
      </c>
      <c r="F18" s="249">
        <f>(J18/1000)-(1.5+2.33)</f>
        <v>278.7148</v>
      </c>
      <c r="G18" s="249">
        <v>0.4</v>
      </c>
      <c r="H18" s="244">
        <v>0.15</v>
      </c>
      <c r="I18" s="244">
        <f t="shared" si="2"/>
        <v>16.722888</v>
      </c>
      <c r="J18" s="245">
        <v>282544.8</v>
      </c>
      <c r="K18" s="243"/>
      <c r="L18" s="243"/>
      <c r="M18" s="243"/>
      <c r="N18" s="243"/>
      <c r="O18" s="246"/>
      <c r="P18" s="246"/>
      <c r="Q18" s="243"/>
      <c r="R18" s="243"/>
      <c r="S18" s="243"/>
      <c r="T18" s="243"/>
      <c r="U18" s="243"/>
      <c r="V18" s="243"/>
      <c r="W18" s="243"/>
      <c r="X18" s="243"/>
      <c r="Y18" s="243"/>
      <c r="Z18" s="243"/>
    </row>
    <row r="19" ht="14.25" customHeight="1">
      <c r="A19" s="243"/>
      <c r="B19" s="70"/>
      <c r="C19" s="249" t="s">
        <v>177</v>
      </c>
      <c r="D19" s="249"/>
      <c r="E19" s="249">
        <v>1.0</v>
      </c>
      <c r="F19" s="249">
        <f t="shared" ref="F19:F20" si="3">J19/1000</f>
        <v>23.7206</v>
      </c>
      <c r="G19" s="249">
        <v>0.4</v>
      </c>
      <c r="H19" s="244">
        <v>0.15</v>
      </c>
      <c r="I19" s="244">
        <f t="shared" si="2"/>
        <v>1.423236</v>
      </c>
      <c r="J19" s="245">
        <v>23720.6</v>
      </c>
      <c r="K19" s="243"/>
      <c r="L19" s="243"/>
      <c r="M19" s="243"/>
      <c r="N19" s="243"/>
      <c r="O19" s="246"/>
      <c r="P19" s="246"/>
      <c r="Q19" s="243"/>
      <c r="R19" s="243"/>
      <c r="S19" s="243"/>
      <c r="T19" s="243"/>
      <c r="U19" s="243"/>
      <c r="V19" s="243"/>
      <c r="W19" s="243"/>
      <c r="X19" s="243"/>
      <c r="Y19" s="243"/>
      <c r="Z19" s="243"/>
    </row>
    <row r="20" ht="14.25" customHeight="1">
      <c r="A20" s="243"/>
      <c r="B20" s="70" t="s">
        <v>178</v>
      </c>
      <c r="C20" s="249" t="s">
        <v>177</v>
      </c>
      <c r="D20" s="244"/>
      <c r="E20" s="249">
        <v>1.0</v>
      </c>
      <c r="F20" s="249">
        <f t="shared" si="3"/>
        <v>169.7952</v>
      </c>
      <c r="G20" s="249">
        <v>0.4</v>
      </c>
      <c r="H20" s="244">
        <v>0.15</v>
      </c>
      <c r="I20" s="244">
        <f t="shared" si="2"/>
        <v>10.187712</v>
      </c>
      <c r="J20" s="245">
        <v>169795.2</v>
      </c>
      <c r="K20" s="243"/>
      <c r="L20" s="243"/>
      <c r="M20" s="243"/>
      <c r="N20" s="243"/>
      <c r="O20" s="246"/>
      <c r="P20" s="246"/>
      <c r="Q20" s="243"/>
      <c r="R20" s="243"/>
      <c r="S20" s="243"/>
      <c r="T20" s="243"/>
      <c r="U20" s="243"/>
      <c r="V20" s="243"/>
      <c r="W20" s="243"/>
      <c r="X20" s="243"/>
      <c r="Y20" s="243"/>
      <c r="Z20" s="243"/>
    </row>
    <row r="21" ht="14.25" customHeight="1">
      <c r="A21" s="243"/>
      <c r="B21" s="251"/>
      <c r="C21" s="249" t="s">
        <v>146</v>
      </c>
      <c r="D21" s="244"/>
      <c r="E21" s="249"/>
      <c r="F21" s="249"/>
      <c r="G21" s="249"/>
      <c r="H21" s="244"/>
      <c r="I21" s="244"/>
      <c r="J21" s="245"/>
      <c r="K21" s="243"/>
      <c r="L21" s="243"/>
      <c r="M21" s="243"/>
      <c r="N21" s="243"/>
      <c r="O21" s="246"/>
      <c r="P21" s="246"/>
      <c r="Q21" s="243"/>
      <c r="R21" s="243"/>
      <c r="S21" s="243"/>
      <c r="T21" s="243"/>
      <c r="U21" s="243"/>
      <c r="V21" s="243"/>
      <c r="W21" s="243"/>
      <c r="X21" s="243"/>
      <c r="Y21" s="243"/>
      <c r="Z21" s="243"/>
    </row>
    <row r="22" ht="14.25" customHeight="1">
      <c r="A22" s="243"/>
      <c r="B22" s="251" t="s">
        <v>147</v>
      </c>
      <c r="C22" s="249" t="s">
        <v>148</v>
      </c>
      <c r="D22" s="244"/>
      <c r="E22" s="249">
        <v>1.0</v>
      </c>
      <c r="F22" s="250">
        <f t="shared" ref="F22:F31" si="4">J22/(1000*1000)</f>
        <v>408.5099386</v>
      </c>
      <c r="G22" s="58"/>
      <c r="H22" s="244">
        <v>0.15</v>
      </c>
      <c r="I22" s="244">
        <f t="shared" ref="I22:I31" si="5">PRODUCT(E22:H22)</f>
        <v>61.27649079</v>
      </c>
      <c r="J22" s="245">
        <v>4.085099386E8</v>
      </c>
      <c r="K22" s="243"/>
      <c r="L22" s="243"/>
      <c r="M22" s="243"/>
      <c r="N22" s="243"/>
      <c r="O22" s="246"/>
      <c r="P22" s="246"/>
      <c r="Q22" s="243"/>
      <c r="R22" s="243"/>
      <c r="S22" s="243"/>
      <c r="T22" s="243"/>
      <c r="U22" s="243"/>
      <c r="V22" s="243"/>
      <c r="W22" s="243"/>
      <c r="X22" s="243"/>
      <c r="Y22" s="243"/>
      <c r="Z22" s="243"/>
    </row>
    <row r="23" ht="14.25" customHeight="1">
      <c r="A23" s="243"/>
      <c r="B23" s="251"/>
      <c r="C23" s="249" t="s">
        <v>179</v>
      </c>
      <c r="D23" s="244"/>
      <c r="E23" s="249">
        <v>-1.0</v>
      </c>
      <c r="F23" s="250">
        <f t="shared" si="4"/>
        <v>42.792993</v>
      </c>
      <c r="G23" s="58"/>
      <c r="H23" s="244">
        <v>0.15</v>
      </c>
      <c r="I23" s="244">
        <f t="shared" si="5"/>
        <v>-6.41894895</v>
      </c>
      <c r="J23" s="245">
        <v>4.2792993E7</v>
      </c>
      <c r="K23" s="243"/>
      <c r="L23" s="243"/>
      <c r="M23" s="243"/>
      <c r="N23" s="243"/>
      <c r="O23" s="246"/>
      <c r="P23" s="246"/>
      <c r="Q23" s="243"/>
      <c r="R23" s="243"/>
      <c r="S23" s="243"/>
      <c r="T23" s="243"/>
      <c r="U23" s="243"/>
      <c r="V23" s="243"/>
      <c r="W23" s="243"/>
      <c r="X23" s="243"/>
      <c r="Y23" s="243"/>
      <c r="Z23" s="243"/>
    </row>
    <row r="24" ht="14.25" customHeight="1">
      <c r="A24" s="243"/>
      <c r="B24" s="251" t="s">
        <v>151</v>
      </c>
      <c r="C24" s="249" t="s">
        <v>180</v>
      </c>
      <c r="D24" s="244"/>
      <c r="E24" s="249">
        <v>1.0</v>
      </c>
      <c r="F24" s="250">
        <f t="shared" si="4"/>
        <v>113.2032362</v>
      </c>
      <c r="G24" s="58"/>
      <c r="H24" s="244">
        <v>0.15</v>
      </c>
      <c r="I24" s="244">
        <f t="shared" si="5"/>
        <v>16.98048543</v>
      </c>
      <c r="J24" s="245">
        <v>1.132032362E8</v>
      </c>
      <c r="K24" s="243"/>
      <c r="L24" s="243"/>
      <c r="M24" s="243"/>
      <c r="N24" s="243"/>
      <c r="O24" s="246"/>
      <c r="P24" s="246"/>
      <c r="Q24" s="243"/>
      <c r="R24" s="243"/>
      <c r="S24" s="243"/>
      <c r="T24" s="243"/>
      <c r="U24" s="243"/>
      <c r="V24" s="243"/>
      <c r="W24" s="243"/>
      <c r="X24" s="243"/>
      <c r="Y24" s="243"/>
      <c r="Z24" s="243"/>
    </row>
    <row r="25" ht="14.25" customHeight="1">
      <c r="A25" s="243"/>
      <c r="B25" s="251" t="s">
        <v>153</v>
      </c>
      <c r="C25" s="249" t="s">
        <v>181</v>
      </c>
      <c r="D25" s="244"/>
      <c r="E25" s="249">
        <v>1.0</v>
      </c>
      <c r="F25" s="250">
        <f t="shared" si="4"/>
        <v>79.748774</v>
      </c>
      <c r="G25" s="58"/>
      <c r="H25" s="244">
        <v>0.15</v>
      </c>
      <c r="I25" s="244">
        <f t="shared" si="5"/>
        <v>11.9623161</v>
      </c>
      <c r="J25" s="245">
        <v>7.9748774E7</v>
      </c>
      <c r="K25" s="243"/>
      <c r="L25" s="243"/>
      <c r="M25" s="243"/>
      <c r="N25" s="243"/>
      <c r="O25" s="246"/>
      <c r="P25" s="246"/>
      <c r="Q25" s="243"/>
      <c r="R25" s="243"/>
      <c r="S25" s="243"/>
      <c r="T25" s="243"/>
      <c r="U25" s="243"/>
      <c r="V25" s="243"/>
      <c r="W25" s="243"/>
      <c r="X25" s="243"/>
      <c r="Y25" s="243"/>
      <c r="Z25" s="243"/>
    </row>
    <row r="26" ht="14.25" customHeight="1">
      <c r="A26" s="243"/>
      <c r="B26" s="251" t="s">
        <v>164</v>
      </c>
      <c r="C26" s="249" t="s">
        <v>182</v>
      </c>
      <c r="D26" s="244"/>
      <c r="E26" s="249">
        <v>1.0</v>
      </c>
      <c r="F26" s="250">
        <f t="shared" si="4"/>
        <v>124.3350483</v>
      </c>
      <c r="G26" s="58"/>
      <c r="H26" s="244">
        <v>0.15</v>
      </c>
      <c r="I26" s="244">
        <f t="shared" si="5"/>
        <v>18.65025725</v>
      </c>
      <c r="J26" s="245">
        <v>1.243350483E8</v>
      </c>
      <c r="K26" s="243"/>
      <c r="L26" s="243"/>
      <c r="M26" s="243"/>
      <c r="N26" s="243"/>
      <c r="O26" s="246"/>
      <c r="P26" s="246"/>
      <c r="Q26" s="243"/>
      <c r="R26" s="243"/>
      <c r="S26" s="243"/>
      <c r="T26" s="243"/>
      <c r="U26" s="243"/>
      <c r="V26" s="243"/>
      <c r="W26" s="243"/>
      <c r="X26" s="243"/>
      <c r="Y26" s="243"/>
      <c r="Z26" s="243"/>
    </row>
    <row r="27" ht="14.25" customHeight="1">
      <c r="A27" s="243"/>
      <c r="B27" s="251"/>
      <c r="C27" s="249" t="s">
        <v>182</v>
      </c>
      <c r="D27" s="244"/>
      <c r="E27" s="249">
        <v>1.0</v>
      </c>
      <c r="F27" s="250">
        <f t="shared" si="4"/>
        <v>35.4017218</v>
      </c>
      <c r="G27" s="58"/>
      <c r="H27" s="244">
        <v>0.15</v>
      </c>
      <c r="I27" s="244">
        <f t="shared" si="5"/>
        <v>5.31025827</v>
      </c>
      <c r="J27" s="245">
        <v>3.54017218E7</v>
      </c>
      <c r="K27" s="243"/>
      <c r="L27" s="243"/>
      <c r="M27" s="243"/>
      <c r="N27" s="243"/>
      <c r="O27" s="246"/>
      <c r="P27" s="246"/>
      <c r="Q27" s="243"/>
      <c r="R27" s="243"/>
      <c r="S27" s="243"/>
      <c r="T27" s="243"/>
      <c r="U27" s="243"/>
      <c r="V27" s="243"/>
      <c r="W27" s="243"/>
      <c r="X27" s="243"/>
      <c r="Y27" s="243"/>
      <c r="Z27" s="243"/>
    </row>
    <row r="28" ht="14.25" customHeight="1">
      <c r="A28" s="243"/>
      <c r="B28" s="251" t="s">
        <v>183</v>
      </c>
      <c r="C28" s="249" t="s">
        <v>184</v>
      </c>
      <c r="D28" s="244"/>
      <c r="E28" s="249">
        <v>1.0</v>
      </c>
      <c r="F28" s="250">
        <f t="shared" si="4"/>
        <v>99.8272981</v>
      </c>
      <c r="G28" s="58"/>
      <c r="H28" s="244">
        <v>0.15</v>
      </c>
      <c r="I28" s="244">
        <f t="shared" si="5"/>
        <v>14.97409472</v>
      </c>
      <c r="J28" s="245">
        <v>9.98272981E7</v>
      </c>
      <c r="K28" s="243"/>
      <c r="L28" s="243"/>
      <c r="M28" s="243"/>
      <c r="N28" s="243"/>
      <c r="O28" s="246"/>
      <c r="P28" s="246"/>
      <c r="Q28" s="243"/>
      <c r="R28" s="243"/>
      <c r="S28" s="243"/>
      <c r="T28" s="243"/>
      <c r="U28" s="243"/>
      <c r="V28" s="243"/>
      <c r="W28" s="243"/>
      <c r="X28" s="243"/>
      <c r="Y28" s="243"/>
      <c r="Z28" s="243"/>
    </row>
    <row r="29" ht="14.25" customHeight="1">
      <c r="A29" s="243"/>
      <c r="B29" s="251" t="s">
        <v>185</v>
      </c>
      <c r="C29" s="249" t="s">
        <v>186</v>
      </c>
      <c r="D29" s="244"/>
      <c r="E29" s="249">
        <v>1.0</v>
      </c>
      <c r="F29" s="250">
        <f t="shared" si="4"/>
        <v>56.0323036</v>
      </c>
      <c r="G29" s="58"/>
      <c r="H29" s="244">
        <v>0.15</v>
      </c>
      <c r="I29" s="244">
        <f t="shared" si="5"/>
        <v>8.40484554</v>
      </c>
      <c r="J29" s="245">
        <v>5.60323036E7</v>
      </c>
      <c r="K29" s="243"/>
      <c r="L29" s="243"/>
      <c r="M29" s="243"/>
      <c r="N29" s="243"/>
      <c r="O29" s="246"/>
      <c r="P29" s="246"/>
      <c r="Q29" s="243"/>
      <c r="R29" s="243"/>
      <c r="S29" s="243"/>
      <c r="T29" s="243"/>
      <c r="U29" s="243"/>
      <c r="V29" s="243"/>
      <c r="W29" s="243"/>
      <c r="X29" s="243"/>
      <c r="Y29" s="243"/>
      <c r="Z29" s="243"/>
    </row>
    <row r="30" ht="14.25" customHeight="1">
      <c r="A30" s="243"/>
      <c r="B30" s="251" t="s">
        <v>187</v>
      </c>
      <c r="C30" s="249" t="s">
        <v>166</v>
      </c>
      <c r="D30" s="244"/>
      <c r="E30" s="249">
        <v>1.0</v>
      </c>
      <c r="F30" s="250">
        <f t="shared" si="4"/>
        <v>878.6942316</v>
      </c>
      <c r="G30" s="58"/>
      <c r="H30" s="244">
        <v>0.15</v>
      </c>
      <c r="I30" s="244">
        <f t="shared" si="5"/>
        <v>131.8041347</v>
      </c>
      <c r="J30" s="245">
        <v>8.786942316E8</v>
      </c>
      <c r="K30" s="243"/>
      <c r="L30" s="243"/>
      <c r="M30" s="243"/>
      <c r="N30" s="243"/>
      <c r="O30" s="246"/>
      <c r="P30" s="246"/>
      <c r="Q30" s="243"/>
      <c r="R30" s="243"/>
      <c r="S30" s="243"/>
      <c r="T30" s="243"/>
      <c r="U30" s="243"/>
      <c r="V30" s="243"/>
      <c r="W30" s="243"/>
      <c r="X30" s="243"/>
      <c r="Y30" s="243"/>
      <c r="Z30" s="243"/>
    </row>
    <row r="31" ht="14.25" customHeight="1">
      <c r="A31" s="243"/>
      <c r="B31" s="251" t="s">
        <v>188</v>
      </c>
      <c r="C31" s="249" t="s">
        <v>189</v>
      </c>
      <c r="D31" s="244"/>
      <c r="E31" s="249">
        <v>1.0</v>
      </c>
      <c r="F31" s="250">
        <f t="shared" si="4"/>
        <v>480.0995961</v>
      </c>
      <c r="G31" s="58"/>
      <c r="H31" s="244">
        <v>0.15</v>
      </c>
      <c r="I31" s="244">
        <f t="shared" si="5"/>
        <v>72.01493942</v>
      </c>
      <c r="J31" s="245">
        <v>4.800995961E8</v>
      </c>
      <c r="K31" s="243"/>
      <c r="L31" s="243"/>
      <c r="M31" s="243"/>
      <c r="N31" s="243"/>
      <c r="O31" s="246"/>
      <c r="P31" s="246"/>
      <c r="Q31" s="243"/>
      <c r="R31" s="243"/>
      <c r="S31" s="243"/>
      <c r="T31" s="243"/>
      <c r="U31" s="243"/>
      <c r="V31" s="243"/>
      <c r="W31" s="243"/>
      <c r="X31" s="243"/>
      <c r="Y31" s="243"/>
      <c r="Z31" s="243"/>
    </row>
    <row r="32" ht="14.25" customHeight="1">
      <c r="A32" s="243"/>
      <c r="B32" s="251"/>
      <c r="C32" s="249" t="s">
        <v>190</v>
      </c>
      <c r="D32" s="244"/>
      <c r="E32" s="249"/>
      <c r="F32" s="244"/>
      <c r="G32" s="244"/>
      <c r="H32" s="244"/>
      <c r="I32" s="244"/>
      <c r="J32" s="245"/>
      <c r="K32" s="243"/>
      <c r="L32" s="243"/>
      <c r="M32" s="243"/>
      <c r="N32" s="243"/>
      <c r="O32" s="246"/>
      <c r="P32" s="246"/>
      <c r="Q32" s="243"/>
      <c r="R32" s="243"/>
      <c r="S32" s="243"/>
      <c r="T32" s="243"/>
      <c r="U32" s="243"/>
      <c r="V32" s="243"/>
      <c r="W32" s="243"/>
      <c r="X32" s="243"/>
      <c r="Y32" s="243"/>
      <c r="Z32" s="243"/>
    </row>
    <row r="33" ht="14.25" customHeight="1">
      <c r="A33" s="243"/>
      <c r="B33" s="251"/>
      <c r="C33" s="249" t="s">
        <v>191</v>
      </c>
      <c r="D33" s="244"/>
      <c r="E33" s="249"/>
      <c r="F33" s="244"/>
      <c r="G33" s="244"/>
      <c r="H33" s="244"/>
      <c r="I33" s="244"/>
      <c r="J33" s="245"/>
      <c r="K33" s="243"/>
      <c r="L33" s="243"/>
      <c r="M33" s="243"/>
      <c r="N33" s="243"/>
      <c r="O33" s="246"/>
      <c r="P33" s="246"/>
      <c r="Q33" s="243"/>
      <c r="R33" s="243"/>
      <c r="S33" s="243"/>
      <c r="T33" s="243"/>
      <c r="U33" s="243"/>
      <c r="V33" s="243"/>
      <c r="W33" s="243"/>
      <c r="X33" s="243"/>
      <c r="Y33" s="243"/>
      <c r="Z33" s="243"/>
    </row>
    <row r="34" ht="14.25" customHeight="1">
      <c r="A34" s="243"/>
      <c r="B34" s="251" t="s">
        <v>151</v>
      </c>
      <c r="C34" s="248" t="s">
        <v>192</v>
      </c>
      <c r="D34" s="244"/>
      <c r="E34" s="249">
        <v>1.0</v>
      </c>
      <c r="F34" s="249">
        <f t="shared" ref="F34:F35" si="6">J34/1000</f>
        <v>51.8133</v>
      </c>
      <c r="G34" s="249">
        <v>0.4</v>
      </c>
      <c r="H34" s="244">
        <v>0.15</v>
      </c>
      <c r="I34" s="244">
        <f t="shared" ref="I34:I40" si="7">PRODUCT(E34:H34)</f>
        <v>3.108798</v>
      </c>
      <c r="J34" s="245">
        <v>51813.3</v>
      </c>
      <c r="K34" s="243"/>
      <c r="L34" s="243"/>
      <c r="M34" s="243"/>
      <c r="N34" s="243"/>
      <c r="O34" s="246"/>
      <c r="P34" s="246"/>
      <c r="Q34" s="243"/>
      <c r="R34" s="243"/>
      <c r="S34" s="243"/>
      <c r="T34" s="243"/>
      <c r="U34" s="243"/>
      <c r="V34" s="243"/>
      <c r="W34" s="243"/>
      <c r="X34" s="243"/>
      <c r="Y34" s="243"/>
      <c r="Z34" s="243"/>
    </row>
    <row r="35" ht="14.25" customHeight="1">
      <c r="A35" s="243"/>
      <c r="B35" s="251"/>
      <c r="C35" s="248"/>
      <c r="D35" s="244"/>
      <c r="E35" s="249">
        <v>1.0</v>
      </c>
      <c r="F35" s="249">
        <f t="shared" si="6"/>
        <v>20.5444</v>
      </c>
      <c r="G35" s="249">
        <v>0.4</v>
      </c>
      <c r="H35" s="244">
        <v>0.15</v>
      </c>
      <c r="I35" s="244">
        <f t="shared" si="7"/>
        <v>1.232664</v>
      </c>
      <c r="J35" s="245">
        <v>20544.4</v>
      </c>
      <c r="K35" s="243"/>
      <c r="L35" s="243"/>
      <c r="M35" s="243"/>
      <c r="N35" s="243"/>
      <c r="O35" s="246"/>
      <c r="P35" s="246"/>
      <c r="Q35" s="243"/>
      <c r="R35" s="243"/>
      <c r="S35" s="243"/>
      <c r="T35" s="243"/>
      <c r="U35" s="243"/>
      <c r="V35" s="243"/>
      <c r="W35" s="243"/>
      <c r="X35" s="243"/>
      <c r="Y35" s="243"/>
      <c r="Z35" s="243"/>
    </row>
    <row r="36" ht="14.25" customHeight="1">
      <c r="A36" s="243"/>
      <c r="B36" s="251" t="s">
        <v>153</v>
      </c>
      <c r="C36" s="248" t="s">
        <v>193</v>
      </c>
      <c r="D36" s="244"/>
      <c r="E36" s="249">
        <v>1.0</v>
      </c>
      <c r="F36" s="249">
        <f>J36/1000-10</f>
        <v>83.3172</v>
      </c>
      <c r="G36" s="249">
        <v>0.4</v>
      </c>
      <c r="H36" s="244">
        <v>0.15</v>
      </c>
      <c r="I36" s="244">
        <f t="shared" si="7"/>
        <v>4.999032</v>
      </c>
      <c r="J36" s="245">
        <v>93317.2</v>
      </c>
      <c r="K36" s="243"/>
      <c r="L36" s="243"/>
      <c r="M36" s="243"/>
      <c r="N36" s="243"/>
      <c r="O36" s="246"/>
      <c r="P36" s="246"/>
      <c r="Q36" s="243"/>
      <c r="R36" s="243"/>
      <c r="S36" s="243"/>
      <c r="T36" s="243"/>
      <c r="U36" s="243"/>
      <c r="V36" s="243"/>
      <c r="W36" s="243"/>
      <c r="X36" s="243"/>
      <c r="Y36" s="243"/>
      <c r="Z36" s="243"/>
    </row>
    <row r="37" ht="14.25" customHeight="1">
      <c r="A37" s="243"/>
      <c r="B37" s="251" t="s">
        <v>164</v>
      </c>
      <c r="C37" s="248" t="s">
        <v>194</v>
      </c>
      <c r="D37" s="244"/>
      <c r="E37" s="249">
        <v>1.0</v>
      </c>
      <c r="F37" s="249">
        <f t="shared" ref="F37:F40" si="8">J37/1000</f>
        <v>132.9259</v>
      </c>
      <c r="G37" s="249">
        <v>0.4</v>
      </c>
      <c r="H37" s="244">
        <v>0.15</v>
      </c>
      <c r="I37" s="244">
        <f t="shared" si="7"/>
        <v>7.975554</v>
      </c>
      <c r="J37" s="245">
        <v>132925.9</v>
      </c>
      <c r="K37" s="243">
        <v>118.0</v>
      </c>
      <c r="L37" s="243"/>
      <c r="M37" s="243"/>
      <c r="N37" s="243"/>
      <c r="O37" s="246"/>
      <c r="P37" s="246"/>
      <c r="Q37" s="243"/>
      <c r="R37" s="243"/>
      <c r="S37" s="243"/>
      <c r="T37" s="243"/>
      <c r="U37" s="243"/>
      <c r="V37" s="243"/>
      <c r="W37" s="243"/>
      <c r="X37" s="243"/>
      <c r="Y37" s="243"/>
      <c r="Z37" s="243"/>
    </row>
    <row r="38" ht="14.25" customHeight="1">
      <c r="A38" s="243"/>
      <c r="B38" s="251" t="s">
        <v>183</v>
      </c>
      <c r="C38" s="248" t="s">
        <v>195</v>
      </c>
      <c r="D38" s="244"/>
      <c r="E38" s="249">
        <v>1.0</v>
      </c>
      <c r="F38" s="249">
        <f t="shared" si="8"/>
        <v>259.6208</v>
      </c>
      <c r="G38" s="249">
        <v>0.4</v>
      </c>
      <c r="H38" s="244">
        <v>0.15</v>
      </c>
      <c r="I38" s="244">
        <f t="shared" si="7"/>
        <v>15.577248</v>
      </c>
      <c r="J38" s="245">
        <v>259620.8</v>
      </c>
      <c r="K38" s="243"/>
      <c r="L38" s="243"/>
      <c r="M38" s="243"/>
      <c r="N38" s="243"/>
      <c r="O38" s="246"/>
      <c r="P38" s="246"/>
      <c r="Q38" s="243"/>
      <c r="R38" s="243"/>
      <c r="S38" s="243"/>
      <c r="T38" s="243"/>
      <c r="U38" s="243"/>
      <c r="V38" s="243"/>
      <c r="W38" s="243"/>
      <c r="X38" s="243"/>
      <c r="Y38" s="243"/>
      <c r="Z38" s="243"/>
    </row>
    <row r="39" ht="14.25" customHeight="1">
      <c r="A39" s="243"/>
      <c r="B39" s="251" t="s">
        <v>185</v>
      </c>
      <c r="C39" s="248" t="s">
        <v>196</v>
      </c>
      <c r="D39" s="244"/>
      <c r="E39" s="249">
        <v>1.0</v>
      </c>
      <c r="F39" s="249">
        <f t="shared" si="8"/>
        <v>20.7902</v>
      </c>
      <c r="G39" s="249">
        <v>0.4</v>
      </c>
      <c r="H39" s="244">
        <v>0.15</v>
      </c>
      <c r="I39" s="244">
        <f t="shared" si="7"/>
        <v>1.247412</v>
      </c>
      <c r="J39" s="245">
        <v>20790.2</v>
      </c>
      <c r="K39" s="243"/>
      <c r="L39" s="243"/>
      <c r="M39" s="243"/>
      <c r="N39" s="243"/>
      <c r="O39" s="246"/>
      <c r="P39" s="246"/>
      <c r="Q39" s="243"/>
      <c r="R39" s="243"/>
      <c r="S39" s="243"/>
      <c r="T39" s="243"/>
      <c r="U39" s="243"/>
      <c r="V39" s="243"/>
      <c r="W39" s="243"/>
      <c r="X39" s="243"/>
      <c r="Y39" s="243"/>
      <c r="Z39" s="243"/>
    </row>
    <row r="40" ht="14.25" customHeight="1">
      <c r="A40" s="243"/>
      <c r="B40" s="251"/>
      <c r="C40" s="248"/>
      <c r="D40" s="244"/>
      <c r="E40" s="249">
        <v>1.0</v>
      </c>
      <c r="F40" s="249">
        <f t="shared" si="8"/>
        <v>56.0082</v>
      </c>
      <c r="G40" s="249">
        <v>0.4</v>
      </c>
      <c r="H40" s="244">
        <v>0.15</v>
      </c>
      <c r="I40" s="244">
        <f t="shared" si="7"/>
        <v>3.360492</v>
      </c>
      <c r="J40" s="245">
        <v>56008.2</v>
      </c>
      <c r="K40" s="243"/>
      <c r="L40" s="243"/>
      <c r="M40" s="243"/>
      <c r="N40" s="243"/>
      <c r="O40" s="246"/>
      <c r="P40" s="246"/>
      <c r="Q40" s="243"/>
      <c r="R40" s="243"/>
      <c r="S40" s="243"/>
      <c r="T40" s="243"/>
      <c r="U40" s="243"/>
      <c r="V40" s="243"/>
      <c r="W40" s="243"/>
      <c r="X40" s="243"/>
      <c r="Y40" s="243"/>
      <c r="Z40" s="243"/>
    </row>
    <row r="41" ht="14.25" customHeight="1">
      <c r="A41" s="243"/>
      <c r="B41" s="251"/>
      <c r="C41" s="249" t="s">
        <v>197</v>
      </c>
      <c r="D41" s="244"/>
      <c r="E41" s="249"/>
      <c r="F41" s="244"/>
      <c r="G41" s="244"/>
      <c r="H41" s="244"/>
      <c r="I41" s="244"/>
      <c r="J41" s="245"/>
      <c r="K41" s="243"/>
      <c r="L41" s="243"/>
      <c r="M41" s="243"/>
      <c r="N41" s="243"/>
      <c r="O41" s="246"/>
      <c r="P41" s="246"/>
      <c r="Q41" s="243"/>
      <c r="R41" s="243"/>
      <c r="S41" s="243"/>
      <c r="T41" s="243"/>
      <c r="U41" s="243"/>
      <c r="V41" s="243"/>
      <c r="W41" s="243"/>
      <c r="X41" s="243"/>
      <c r="Y41" s="243"/>
      <c r="Z41" s="243"/>
    </row>
    <row r="42" ht="14.25" customHeight="1">
      <c r="A42" s="243"/>
      <c r="B42" s="251" t="s">
        <v>147</v>
      </c>
      <c r="C42" s="248" t="s">
        <v>198</v>
      </c>
      <c r="D42" s="244"/>
      <c r="E42" s="249">
        <v>1.0</v>
      </c>
      <c r="F42" s="249">
        <f t="shared" ref="F42:F53" si="9">J42/1000</f>
        <v>51.6025</v>
      </c>
      <c r="G42" s="249">
        <v>0.4</v>
      </c>
      <c r="H42" s="244">
        <v>0.15</v>
      </c>
      <c r="I42" s="244">
        <f t="shared" ref="I42:I53" si="10">PRODUCT(E42:H42)</f>
        <v>3.09615</v>
      </c>
      <c r="J42" s="245">
        <v>51602.5</v>
      </c>
      <c r="K42" s="243"/>
      <c r="L42" s="243"/>
      <c r="M42" s="243"/>
      <c r="N42" s="243"/>
      <c r="O42" s="246"/>
      <c r="P42" s="246"/>
      <c r="Q42" s="243"/>
      <c r="R42" s="243"/>
      <c r="S42" s="243"/>
      <c r="T42" s="243"/>
      <c r="U42" s="243"/>
      <c r="V42" s="243"/>
      <c r="W42" s="243"/>
      <c r="X42" s="243"/>
      <c r="Y42" s="243"/>
      <c r="Z42" s="243"/>
    </row>
    <row r="43" ht="14.25" customHeight="1">
      <c r="A43" s="243"/>
      <c r="B43" s="251"/>
      <c r="C43" s="248"/>
      <c r="D43" s="244"/>
      <c r="E43" s="249">
        <v>1.0</v>
      </c>
      <c r="F43" s="249">
        <f t="shared" si="9"/>
        <v>49.1748</v>
      </c>
      <c r="G43" s="249">
        <v>0.4</v>
      </c>
      <c r="H43" s="244">
        <v>0.15</v>
      </c>
      <c r="I43" s="244">
        <f t="shared" si="10"/>
        <v>2.950488</v>
      </c>
      <c r="J43" s="245">
        <v>49174.8</v>
      </c>
      <c r="K43" s="243"/>
      <c r="L43" s="243"/>
      <c r="M43" s="243"/>
      <c r="N43" s="243"/>
      <c r="O43" s="246"/>
      <c r="P43" s="246"/>
      <c r="Q43" s="243"/>
      <c r="R43" s="243"/>
      <c r="S43" s="243"/>
      <c r="T43" s="243"/>
      <c r="U43" s="243"/>
      <c r="V43" s="243"/>
      <c r="W43" s="243"/>
      <c r="X43" s="243"/>
      <c r="Y43" s="243"/>
      <c r="Z43" s="243"/>
    </row>
    <row r="44" ht="14.25" customHeight="1">
      <c r="A44" s="243"/>
      <c r="B44" s="251" t="s">
        <v>187</v>
      </c>
      <c r="C44" s="248" t="s">
        <v>196</v>
      </c>
      <c r="D44" s="244"/>
      <c r="E44" s="249">
        <v>1.0</v>
      </c>
      <c r="F44" s="249">
        <f t="shared" si="9"/>
        <v>44.2927</v>
      </c>
      <c r="G44" s="249">
        <v>0.4</v>
      </c>
      <c r="H44" s="244">
        <v>0.15</v>
      </c>
      <c r="I44" s="244">
        <f t="shared" si="10"/>
        <v>2.657562</v>
      </c>
      <c r="J44" s="245">
        <v>44292.7</v>
      </c>
      <c r="K44" s="243"/>
      <c r="L44" s="243"/>
      <c r="M44" s="243"/>
      <c r="N44" s="243"/>
      <c r="O44" s="246"/>
      <c r="P44" s="246"/>
      <c r="Q44" s="243"/>
      <c r="R44" s="243"/>
      <c r="S44" s="243"/>
      <c r="T44" s="243"/>
      <c r="U44" s="243"/>
      <c r="V44" s="243"/>
      <c r="W44" s="243"/>
      <c r="X44" s="243"/>
      <c r="Y44" s="243"/>
      <c r="Z44" s="243"/>
    </row>
    <row r="45" ht="14.25" customHeight="1">
      <c r="A45" s="243"/>
      <c r="B45" s="251"/>
      <c r="C45" s="248"/>
      <c r="D45" s="244"/>
      <c r="E45" s="249">
        <v>1.0</v>
      </c>
      <c r="F45" s="249">
        <f t="shared" si="9"/>
        <v>45.6837</v>
      </c>
      <c r="G45" s="249">
        <v>0.4</v>
      </c>
      <c r="H45" s="244">
        <v>0.15</v>
      </c>
      <c r="I45" s="244">
        <f t="shared" si="10"/>
        <v>2.741022</v>
      </c>
      <c r="J45" s="245">
        <v>45683.7</v>
      </c>
      <c r="K45" s="243"/>
      <c r="L45" s="243"/>
      <c r="M45" s="243"/>
      <c r="N45" s="243"/>
      <c r="O45" s="246"/>
      <c r="P45" s="246"/>
      <c r="Q45" s="243"/>
      <c r="R45" s="243"/>
      <c r="S45" s="243"/>
      <c r="T45" s="243"/>
      <c r="U45" s="243"/>
      <c r="V45" s="243"/>
      <c r="W45" s="243"/>
      <c r="X45" s="243"/>
      <c r="Y45" s="243"/>
      <c r="Z45" s="243"/>
    </row>
    <row r="46" ht="14.25" customHeight="1">
      <c r="A46" s="243"/>
      <c r="B46" s="251" t="s">
        <v>188</v>
      </c>
      <c r="C46" s="248" t="s">
        <v>196</v>
      </c>
      <c r="D46" s="244"/>
      <c r="E46" s="249">
        <v>1.0</v>
      </c>
      <c r="F46" s="249">
        <f t="shared" si="9"/>
        <v>16.7563</v>
      </c>
      <c r="G46" s="249">
        <v>0.4</v>
      </c>
      <c r="H46" s="244">
        <v>0.15</v>
      </c>
      <c r="I46" s="244">
        <f t="shared" si="10"/>
        <v>1.005378</v>
      </c>
      <c r="J46" s="245">
        <v>16756.3</v>
      </c>
      <c r="K46" s="243"/>
      <c r="L46" s="243"/>
      <c r="M46" s="243"/>
      <c r="N46" s="243"/>
      <c r="O46" s="246"/>
      <c r="P46" s="246"/>
      <c r="Q46" s="243"/>
      <c r="R46" s="243"/>
      <c r="S46" s="243"/>
      <c r="T46" s="243"/>
      <c r="U46" s="243"/>
      <c r="V46" s="243"/>
      <c r="W46" s="243"/>
      <c r="X46" s="243"/>
      <c r="Y46" s="243"/>
      <c r="Z46" s="243"/>
    </row>
    <row r="47" ht="14.25" customHeight="1">
      <c r="A47" s="243"/>
      <c r="B47" s="251"/>
      <c r="C47" s="248"/>
      <c r="D47" s="244"/>
      <c r="E47" s="249">
        <v>1.0</v>
      </c>
      <c r="F47" s="249">
        <f t="shared" si="9"/>
        <v>16.6063</v>
      </c>
      <c r="G47" s="249">
        <v>0.4</v>
      </c>
      <c r="H47" s="244">
        <v>0.15</v>
      </c>
      <c r="I47" s="244">
        <f t="shared" si="10"/>
        <v>0.996378</v>
      </c>
      <c r="J47" s="245">
        <v>16606.3</v>
      </c>
      <c r="K47" s="243"/>
      <c r="L47" s="243"/>
      <c r="M47" s="243"/>
      <c r="N47" s="243"/>
      <c r="O47" s="246"/>
      <c r="P47" s="246"/>
      <c r="Q47" s="243"/>
      <c r="R47" s="243"/>
      <c r="S47" s="243"/>
      <c r="T47" s="243"/>
      <c r="U47" s="243"/>
      <c r="V47" s="243"/>
      <c r="W47" s="243"/>
      <c r="X47" s="243"/>
      <c r="Y47" s="243"/>
      <c r="Z47" s="243"/>
    </row>
    <row r="48" ht="14.25" customHeight="1">
      <c r="A48" s="243"/>
      <c r="B48" s="251" t="s">
        <v>199</v>
      </c>
      <c r="C48" s="248" t="s">
        <v>194</v>
      </c>
      <c r="D48" s="244"/>
      <c r="E48" s="249">
        <v>1.0</v>
      </c>
      <c r="F48" s="249">
        <f t="shared" si="9"/>
        <v>50.0412</v>
      </c>
      <c r="G48" s="249">
        <v>0.4</v>
      </c>
      <c r="H48" s="244">
        <v>0.15</v>
      </c>
      <c r="I48" s="244">
        <f t="shared" si="10"/>
        <v>3.002472</v>
      </c>
      <c r="J48" s="245">
        <v>50041.2</v>
      </c>
      <c r="K48" s="243"/>
      <c r="L48" s="243"/>
      <c r="M48" s="243"/>
      <c r="N48" s="243"/>
      <c r="O48" s="246"/>
      <c r="P48" s="246"/>
      <c r="Q48" s="243"/>
      <c r="R48" s="243"/>
      <c r="S48" s="243"/>
      <c r="T48" s="243"/>
      <c r="U48" s="243"/>
      <c r="V48" s="243"/>
      <c r="W48" s="243"/>
      <c r="X48" s="243"/>
      <c r="Y48" s="243"/>
      <c r="Z48" s="243"/>
    </row>
    <row r="49" ht="14.25" customHeight="1">
      <c r="A49" s="243"/>
      <c r="B49" s="251"/>
      <c r="C49" s="248"/>
      <c r="D49" s="244"/>
      <c r="E49" s="249">
        <v>1.0</v>
      </c>
      <c r="F49" s="249">
        <f t="shared" si="9"/>
        <v>50.1043</v>
      </c>
      <c r="G49" s="249">
        <v>0.4</v>
      </c>
      <c r="H49" s="244">
        <v>0.15</v>
      </c>
      <c r="I49" s="244">
        <f t="shared" si="10"/>
        <v>3.006258</v>
      </c>
      <c r="J49" s="245">
        <v>50104.3</v>
      </c>
      <c r="K49" s="243"/>
      <c r="L49" s="243"/>
      <c r="M49" s="243"/>
      <c r="N49" s="243"/>
      <c r="O49" s="246"/>
      <c r="P49" s="246"/>
      <c r="Q49" s="243"/>
      <c r="R49" s="243"/>
      <c r="S49" s="243"/>
      <c r="T49" s="243"/>
      <c r="U49" s="243"/>
      <c r="V49" s="243"/>
      <c r="W49" s="243"/>
      <c r="X49" s="243"/>
      <c r="Y49" s="243"/>
      <c r="Z49" s="243"/>
    </row>
    <row r="50" ht="14.25" customHeight="1">
      <c r="A50" s="243"/>
      <c r="B50" s="251" t="s">
        <v>200</v>
      </c>
      <c r="C50" s="248" t="s">
        <v>192</v>
      </c>
      <c r="D50" s="244"/>
      <c r="E50" s="249">
        <v>1.0</v>
      </c>
      <c r="F50" s="249">
        <f t="shared" si="9"/>
        <v>59.8166</v>
      </c>
      <c r="G50" s="249">
        <v>0.4</v>
      </c>
      <c r="H50" s="244">
        <v>0.15</v>
      </c>
      <c r="I50" s="244">
        <f t="shared" si="10"/>
        <v>3.588996</v>
      </c>
      <c r="J50" s="245">
        <v>59816.6</v>
      </c>
      <c r="K50" s="243"/>
      <c r="L50" s="243"/>
      <c r="M50" s="243"/>
      <c r="N50" s="243"/>
      <c r="O50" s="246"/>
      <c r="P50" s="246"/>
      <c r="Q50" s="243"/>
      <c r="R50" s="243"/>
      <c r="S50" s="243"/>
      <c r="T50" s="243"/>
      <c r="U50" s="243"/>
      <c r="V50" s="243"/>
      <c r="W50" s="243"/>
      <c r="X50" s="243"/>
      <c r="Y50" s="243"/>
      <c r="Z50" s="243"/>
    </row>
    <row r="51" ht="14.25" customHeight="1">
      <c r="A51" s="243"/>
      <c r="B51" s="251"/>
      <c r="C51" s="248"/>
      <c r="D51" s="244"/>
      <c r="E51" s="249">
        <v>1.0</v>
      </c>
      <c r="F51" s="249">
        <f t="shared" si="9"/>
        <v>52.3787</v>
      </c>
      <c r="G51" s="249">
        <v>0.4</v>
      </c>
      <c r="H51" s="244">
        <v>0.15</v>
      </c>
      <c r="I51" s="244">
        <f t="shared" si="10"/>
        <v>3.142722</v>
      </c>
      <c r="J51" s="245">
        <v>52378.7</v>
      </c>
      <c r="K51" s="243"/>
      <c r="L51" s="243"/>
      <c r="M51" s="243"/>
      <c r="N51" s="243"/>
      <c r="O51" s="246"/>
      <c r="P51" s="246"/>
      <c r="Q51" s="243"/>
      <c r="R51" s="243"/>
      <c r="S51" s="243"/>
      <c r="T51" s="243"/>
      <c r="U51" s="243"/>
      <c r="V51" s="243"/>
      <c r="W51" s="243"/>
      <c r="X51" s="243"/>
      <c r="Y51" s="243"/>
      <c r="Z51" s="243"/>
    </row>
    <row r="52" ht="14.25" customHeight="1">
      <c r="A52" s="243"/>
      <c r="B52" s="251" t="s">
        <v>201</v>
      </c>
      <c r="C52" s="248" t="s">
        <v>192</v>
      </c>
      <c r="D52" s="244"/>
      <c r="E52" s="249">
        <v>1.0</v>
      </c>
      <c r="F52" s="249">
        <f t="shared" si="9"/>
        <v>12.2146</v>
      </c>
      <c r="G52" s="249">
        <v>0.4</v>
      </c>
      <c r="H52" s="244">
        <v>0.15</v>
      </c>
      <c r="I52" s="244">
        <f t="shared" si="10"/>
        <v>0.732876</v>
      </c>
      <c r="J52" s="245">
        <v>12214.6</v>
      </c>
      <c r="K52" s="243"/>
      <c r="L52" s="243"/>
      <c r="M52" s="243"/>
      <c r="N52" s="243"/>
      <c r="O52" s="246"/>
      <c r="P52" s="246"/>
      <c r="Q52" s="243"/>
      <c r="R52" s="243"/>
      <c r="S52" s="243"/>
      <c r="T52" s="243"/>
      <c r="U52" s="243"/>
      <c r="V52" s="243"/>
      <c r="W52" s="243"/>
      <c r="X52" s="243"/>
      <c r="Y52" s="243"/>
      <c r="Z52" s="243"/>
    </row>
    <row r="53" ht="14.25" customHeight="1">
      <c r="A53" s="243"/>
      <c r="B53" s="251"/>
      <c r="C53" s="248"/>
      <c r="D53" s="244"/>
      <c r="E53" s="249">
        <v>1.0</v>
      </c>
      <c r="F53" s="249">
        <f t="shared" si="9"/>
        <v>12.5692</v>
      </c>
      <c r="G53" s="249">
        <v>0.4</v>
      </c>
      <c r="H53" s="244">
        <v>0.15</v>
      </c>
      <c r="I53" s="244">
        <f t="shared" si="10"/>
        <v>0.754152</v>
      </c>
      <c r="J53" s="245">
        <v>12569.2</v>
      </c>
      <c r="K53" s="243"/>
      <c r="L53" s="243"/>
      <c r="M53" s="243"/>
      <c r="N53" s="243"/>
      <c r="O53" s="246"/>
      <c r="P53" s="246"/>
      <c r="Q53" s="243"/>
      <c r="R53" s="243"/>
      <c r="S53" s="243"/>
      <c r="T53" s="243"/>
      <c r="U53" s="243"/>
      <c r="V53" s="243"/>
      <c r="W53" s="243"/>
      <c r="X53" s="243"/>
      <c r="Y53" s="243"/>
      <c r="Z53" s="243"/>
    </row>
    <row r="54" ht="14.25" customHeight="1">
      <c r="A54" s="243"/>
      <c r="B54" s="251"/>
      <c r="C54" s="249" t="s">
        <v>202</v>
      </c>
      <c r="D54" s="244"/>
      <c r="E54" s="249"/>
      <c r="F54" s="244"/>
      <c r="G54" s="244"/>
      <c r="H54" s="244"/>
      <c r="I54" s="244"/>
      <c r="J54" s="245"/>
      <c r="K54" s="243"/>
      <c r="L54" s="243"/>
      <c r="M54" s="243"/>
      <c r="N54" s="243"/>
      <c r="O54" s="246"/>
      <c r="P54" s="246"/>
      <c r="Q54" s="243"/>
      <c r="R54" s="243"/>
      <c r="S54" s="243"/>
      <c r="T54" s="243"/>
      <c r="U54" s="243"/>
      <c r="V54" s="243"/>
      <c r="W54" s="243"/>
      <c r="X54" s="243"/>
      <c r="Y54" s="243"/>
      <c r="Z54" s="243"/>
    </row>
    <row r="55" ht="14.25" customHeight="1">
      <c r="A55" s="243"/>
      <c r="B55" s="251" t="s">
        <v>147</v>
      </c>
      <c r="C55" s="249" t="s">
        <v>148</v>
      </c>
      <c r="D55" s="249"/>
      <c r="E55" s="249">
        <v>1.0</v>
      </c>
      <c r="F55" s="249">
        <f t="shared" ref="F55:F56" si="11">J55/1000</f>
        <v>50.0706</v>
      </c>
      <c r="G55" s="249">
        <v>0.4</v>
      </c>
      <c r="H55" s="244">
        <v>0.15</v>
      </c>
      <c r="I55" s="244">
        <f t="shared" ref="I55:I56" si="12">PRODUCT(E55:H55)</f>
        <v>3.004236</v>
      </c>
      <c r="J55" s="245">
        <v>50070.6</v>
      </c>
      <c r="K55" s="243"/>
      <c r="L55" s="243"/>
      <c r="M55" s="243"/>
      <c r="N55" s="243"/>
      <c r="O55" s="246"/>
      <c r="P55" s="246"/>
      <c r="Q55" s="243"/>
      <c r="R55" s="243"/>
      <c r="S55" s="243"/>
      <c r="T55" s="243"/>
      <c r="U55" s="243"/>
      <c r="V55" s="243"/>
      <c r="W55" s="243"/>
      <c r="X55" s="243"/>
      <c r="Y55" s="243"/>
      <c r="Z55" s="243"/>
    </row>
    <row r="56" ht="14.25" customHeight="1">
      <c r="A56" s="243"/>
      <c r="B56" s="251"/>
      <c r="C56" s="249"/>
      <c r="D56" s="249"/>
      <c r="E56" s="249">
        <v>1.0</v>
      </c>
      <c r="F56" s="249">
        <f t="shared" si="11"/>
        <v>18.7304</v>
      </c>
      <c r="G56" s="249">
        <v>0.4</v>
      </c>
      <c r="H56" s="244">
        <v>0.15</v>
      </c>
      <c r="I56" s="244">
        <f t="shared" si="12"/>
        <v>1.123824</v>
      </c>
      <c r="J56" s="245">
        <v>18730.4</v>
      </c>
      <c r="K56" s="243"/>
      <c r="L56" s="243"/>
      <c r="M56" s="243"/>
      <c r="N56" s="243"/>
      <c r="O56" s="246"/>
      <c r="P56" s="246"/>
      <c r="Q56" s="243"/>
      <c r="R56" s="243"/>
      <c r="S56" s="243"/>
      <c r="T56" s="243"/>
      <c r="U56" s="243"/>
      <c r="V56" s="243"/>
      <c r="W56" s="243"/>
      <c r="X56" s="243"/>
      <c r="Y56" s="243"/>
      <c r="Z56" s="243"/>
    </row>
    <row r="57" ht="14.25" customHeight="1">
      <c r="A57" s="243"/>
      <c r="B57" s="251"/>
      <c r="C57" s="249" t="s">
        <v>74</v>
      </c>
      <c r="D57" s="244"/>
      <c r="E57" s="249"/>
      <c r="F57" s="249"/>
      <c r="G57" s="249"/>
      <c r="H57" s="244"/>
      <c r="I57" s="244"/>
      <c r="J57" s="245"/>
      <c r="K57" s="243"/>
      <c r="L57" s="243"/>
      <c r="M57" s="243"/>
      <c r="N57" s="243"/>
      <c r="O57" s="246"/>
      <c r="P57" s="246"/>
      <c r="Q57" s="243"/>
      <c r="R57" s="243"/>
      <c r="S57" s="243"/>
      <c r="T57" s="243"/>
      <c r="U57" s="243"/>
      <c r="V57" s="243"/>
      <c r="W57" s="243"/>
      <c r="X57" s="243"/>
      <c r="Y57" s="243"/>
      <c r="Z57" s="243"/>
    </row>
    <row r="58" ht="14.25" customHeight="1">
      <c r="A58" s="243"/>
      <c r="B58" s="251" t="s">
        <v>147</v>
      </c>
      <c r="C58" s="249" t="s">
        <v>203</v>
      </c>
      <c r="D58" s="249"/>
      <c r="E58" s="249">
        <v>1.0</v>
      </c>
      <c r="F58" s="250">
        <f t="shared" ref="F58:F59" si="13">J58/1000000</f>
        <v>52.5258887</v>
      </c>
      <c r="G58" s="58"/>
      <c r="H58" s="244">
        <v>0.15</v>
      </c>
      <c r="I58" s="244">
        <f t="shared" ref="I58:I61" si="14">PRODUCT(E58:H58)</f>
        <v>7.878883305</v>
      </c>
      <c r="J58" s="245">
        <v>5.25258887E7</v>
      </c>
      <c r="K58" s="243"/>
      <c r="L58" s="243"/>
      <c r="M58" s="243"/>
      <c r="N58" s="243"/>
      <c r="O58" s="246"/>
      <c r="P58" s="246"/>
      <c r="Q58" s="243"/>
      <c r="R58" s="243"/>
      <c r="S58" s="243"/>
      <c r="T58" s="243"/>
      <c r="U58" s="243"/>
      <c r="V58" s="243"/>
      <c r="W58" s="243"/>
      <c r="X58" s="243"/>
      <c r="Y58" s="243"/>
      <c r="Z58" s="243"/>
    </row>
    <row r="59" ht="14.25" customHeight="1">
      <c r="A59" s="243"/>
      <c r="B59" s="251" t="s">
        <v>151</v>
      </c>
      <c r="C59" s="249" t="s">
        <v>204</v>
      </c>
      <c r="D59" s="249"/>
      <c r="E59" s="249">
        <v>1.0</v>
      </c>
      <c r="F59" s="250">
        <f t="shared" si="13"/>
        <v>97.235765</v>
      </c>
      <c r="G59" s="58"/>
      <c r="H59" s="244">
        <v>0.15</v>
      </c>
      <c r="I59" s="244">
        <f t="shared" si="14"/>
        <v>14.58536475</v>
      </c>
      <c r="J59" s="245">
        <v>9.7235765E7</v>
      </c>
      <c r="K59" s="243"/>
      <c r="L59" s="243"/>
      <c r="M59" s="243"/>
      <c r="N59" s="243"/>
      <c r="O59" s="246"/>
      <c r="P59" s="246"/>
      <c r="Q59" s="243"/>
      <c r="R59" s="243"/>
      <c r="S59" s="243"/>
      <c r="T59" s="243"/>
      <c r="U59" s="243"/>
      <c r="V59" s="243"/>
      <c r="W59" s="243"/>
      <c r="X59" s="243"/>
      <c r="Y59" s="243"/>
      <c r="Z59" s="243"/>
    </row>
    <row r="60" ht="14.25" customHeight="1">
      <c r="A60" s="243"/>
      <c r="B60" s="251"/>
      <c r="C60" s="249" t="s">
        <v>205</v>
      </c>
      <c r="D60" s="249"/>
      <c r="E60" s="249">
        <v>-1.0</v>
      </c>
      <c r="F60" s="244">
        <v>3.0</v>
      </c>
      <c r="G60" s="244">
        <v>1.2</v>
      </c>
      <c r="H60" s="244">
        <v>0.15</v>
      </c>
      <c r="I60" s="244">
        <f t="shared" si="14"/>
        <v>-0.54</v>
      </c>
      <c r="J60" s="245"/>
      <c r="K60" s="243"/>
      <c r="L60" s="243"/>
      <c r="M60" s="243"/>
      <c r="N60" s="243"/>
      <c r="O60" s="246"/>
      <c r="P60" s="246"/>
      <c r="Q60" s="243"/>
      <c r="R60" s="243"/>
      <c r="S60" s="243"/>
      <c r="T60" s="243"/>
      <c r="U60" s="243"/>
      <c r="V60" s="243"/>
      <c r="W60" s="243"/>
      <c r="X60" s="243"/>
      <c r="Y60" s="243"/>
      <c r="Z60" s="243"/>
    </row>
    <row r="61" ht="14.25" customHeight="1">
      <c r="A61" s="243"/>
      <c r="B61" s="251" t="s">
        <v>153</v>
      </c>
      <c r="C61" s="249" t="s">
        <v>206</v>
      </c>
      <c r="D61" s="249"/>
      <c r="E61" s="249">
        <v>1.0</v>
      </c>
      <c r="F61" s="250">
        <f>J61/(1000*1000)</f>
        <v>216.521012</v>
      </c>
      <c r="G61" s="58"/>
      <c r="H61" s="244">
        <v>0.15</v>
      </c>
      <c r="I61" s="244">
        <f t="shared" si="14"/>
        <v>32.4781518</v>
      </c>
      <c r="J61" s="252">
        <v>2.16521012E8</v>
      </c>
      <c r="K61" s="243"/>
      <c r="L61" s="243"/>
      <c r="M61" s="243"/>
      <c r="N61" s="243"/>
      <c r="O61" s="246"/>
      <c r="P61" s="246"/>
      <c r="Q61" s="243"/>
      <c r="R61" s="243"/>
      <c r="S61" s="243"/>
      <c r="T61" s="243"/>
      <c r="U61" s="243"/>
      <c r="V61" s="243"/>
      <c r="W61" s="243"/>
      <c r="X61" s="243"/>
      <c r="Y61" s="243"/>
      <c r="Z61" s="243"/>
    </row>
    <row r="62" ht="14.25" customHeight="1">
      <c r="A62" s="243"/>
      <c r="B62" s="251"/>
      <c r="C62" s="249" t="s">
        <v>207</v>
      </c>
      <c r="D62" s="249"/>
      <c r="E62" s="249"/>
      <c r="F62" s="250"/>
      <c r="G62" s="58"/>
      <c r="H62" s="253"/>
      <c r="I62" s="244"/>
      <c r="J62" s="245"/>
      <c r="K62" s="243"/>
      <c r="L62" s="243"/>
      <c r="M62" s="243"/>
      <c r="N62" s="243"/>
      <c r="O62" s="246"/>
      <c r="P62" s="246"/>
      <c r="Q62" s="243"/>
      <c r="R62" s="243"/>
      <c r="S62" s="243"/>
      <c r="T62" s="243"/>
      <c r="U62" s="243"/>
      <c r="V62" s="243"/>
      <c r="W62" s="243"/>
      <c r="X62" s="243"/>
      <c r="Y62" s="243"/>
      <c r="Z62" s="243"/>
    </row>
    <row r="63" ht="14.25" customHeight="1">
      <c r="A63" s="243"/>
      <c r="B63" s="251" t="s">
        <v>208</v>
      </c>
      <c r="C63" s="249" t="s">
        <v>152</v>
      </c>
      <c r="D63" s="249"/>
      <c r="E63" s="249">
        <v>1.0</v>
      </c>
      <c r="F63" s="250">
        <f t="shared" ref="F63:F66" si="15">J63/1000000</f>
        <v>393.8506782</v>
      </c>
      <c r="G63" s="58"/>
      <c r="H63" s="253">
        <v>0.15</v>
      </c>
      <c r="I63" s="244">
        <f t="shared" ref="I63:I66" si="16">PRODUCT(E63:H63)</f>
        <v>59.07760173</v>
      </c>
      <c r="J63" s="245">
        <v>3.938506782E8</v>
      </c>
      <c r="K63" s="243"/>
      <c r="L63" s="243"/>
      <c r="M63" s="243"/>
      <c r="N63" s="243"/>
      <c r="O63" s="246"/>
      <c r="P63" s="246"/>
      <c r="Q63" s="243"/>
      <c r="R63" s="243"/>
      <c r="S63" s="243"/>
      <c r="T63" s="243"/>
      <c r="U63" s="243"/>
      <c r="V63" s="243"/>
      <c r="W63" s="243"/>
      <c r="X63" s="243"/>
      <c r="Y63" s="243"/>
      <c r="Z63" s="243"/>
    </row>
    <row r="64" ht="14.25" customHeight="1">
      <c r="A64" s="243"/>
      <c r="B64" s="251" t="s">
        <v>151</v>
      </c>
      <c r="C64" s="249" t="s">
        <v>209</v>
      </c>
      <c r="D64" s="249"/>
      <c r="E64" s="249">
        <v>1.0</v>
      </c>
      <c r="F64" s="250">
        <f t="shared" si="15"/>
        <v>55.0171735</v>
      </c>
      <c r="G64" s="58"/>
      <c r="H64" s="253">
        <v>0.1</v>
      </c>
      <c r="I64" s="244">
        <f t="shared" si="16"/>
        <v>5.50171735</v>
      </c>
      <c r="J64" s="245">
        <v>5.50171735E7</v>
      </c>
      <c r="K64" s="243"/>
      <c r="L64" s="243"/>
      <c r="M64" s="243"/>
      <c r="N64" s="243"/>
      <c r="O64" s="246"/>
      <c r="P64" s="246"/>
      <c r="Q64" s="243"/>
      <c r="R64" s="243"/>
      <c r="S64" s="243"/>
      <c r="T64" s="243"/>
      <c r="U64" s="243"/>
      <c r="V64" s="243"/>
      <c r="W64" s="243"/>
      <c r="X64" s="243"/>
      <c r="Y64" s="243"/>
      <c r="Z64" s="243"/>
    </row>
    <row r="65" ht="14.25" customHeight="1">
      <c r="A65" s="243"/>
      <c r="B65" s="251" t="s">
        <v>153</v>
      </c>
      <c r="C65" s="249" t="s">
        <v>210</v>
      </c>
      <c r="D65" s="249"/>
      <c r="E65" s="249">
        <v>1.0</v>
      </c>
      <c r="F65" s="250">
        <f t="shared" si="15"/>
        <v>43.245087</v>
      </c>
      <c r="G65" s="58"/>
      <c r="H65" s="253">
        <v>0.15</v>
      </c>
      <c r="I65" s="244">
        <f t="shared" si="16"/>
        <v>6.48676305</v>
      </c>
      <c r="J65" s="245">
        <v>4.3245087E7</v>
      </c>
      <c r="K65" s="243"/>
      <c r="L65" s="243"/>
      <c r="M65" s="243"/>
      <c r="N65" s="243"/>
      <c r="O65" s="246"/>
      <c r="P65" s="246"/>
      <c r="Q65" s="243"/>
      <c r="R65" s="243"/>
      <c r="S65" s="243"/>
      <c r="T65" s="243"/>
      <c r="U65" s="243"/>
      <c r="V65" s="243"/>
      <c r="W65" s="243"/>
      <c r="X65" s="243"/>
      <c r="Y65" s="243"/>
      <c r="Z65" s="243"/>
    </row>
    <row r="66" ht="14.25" customHeight="1">
      <c r="A66" s="243"/>
      <c r="B66" s="251" t="s">
        <v>164</v>
      </c>
      <c r="C66" s="249" t="s">
        <v>211</v>
      </c>
      <c r="D66" s="249"/>
      <c r="E66" s="249">
        <v>1.0</v>
      </c>
      <c r="F66" s="250">
        <f t="shared" si="15"/>
        <v>202.6798012</v>
      </c>
      <c r="G66" s="58"/>
      <c r="H66" s="253">
        <v>0.15</v>
      </c>
      <c r="I66" s="244">
        <f t="shared" si="16"/>
        <v>30.40197018</v>
      </c>
      <c r="J66" s="245">
        <v>2.026798012E8</v>
      </c>
      <c r="K66" s="243"/>
      <c r="L66" s="243"/>
      <c r="M66" s="243"/>
      <c r="N66" s="243"/>
      <c r="O66" s="246"/>
      <c r="P66" s="246"/>
      <c r="Q66" s="243"/>
      <c r="R66" s="243"/>
      <c r="S66" s="243"/>
      <c r="T66" s="243"/>
      <c r="U66" s="243"/>
      <c r="V66" s="243"/>
      <c r="W66" s="243"/>
      <c r="X66" s="243"/>
      <c r="Y66" s="243"/>
      <c r="Z66" s="243"/>
    </row>
    <row r="67" ht="14.25" customHeight="1">
      <c r="A67" s="254"/>
      <c r="B67" s="255"/>
      <c r="C67" s="256" t="s">
        <v>212</v>
      </c>
      <c r="D67" s="256"/>
      <c r="E67" s="256"/>
      <c r="F67" s="257"/>
      <c r="G67" s="257"/>
      <c r="H67" s="258"/>
      <c r="I67" s="257"/>
      <c r="J67" s="259"/>
      <c r="K67" s="254"/>
      <c r="L67" s="254"/>
      <c r="M67" s="254"/>
      <c r="N67" s="254"/>
      <c r="O67" s="260"/>
      <c r="P67" s="260"/>
      <c r="Q67" s="254"/>
      <c r="R67" s="254"/>
      <c r="S67" s="254"/>
      <c r="T67" s="254"/>
      <c r="U67" s="254"/>
      <c r="V67" s="254"/>
      <c r="W67" s="254"/>
      <c r="X67" s="254"/>
      <c r="Y67" s="254"/>
      <c r="Z67" s="254"/>
    </row>
    <row r="68" ht="15.0" customHeight="1">
      <c r="A68" s="254"/>
      <c r="B68" s="255"/>
      <c r="C68" s="256" t="s">
        <v>213</v>
      </c>
      <c r="D68" s="256"/>
      <c r="E68" s="256">
        <v>1.0</v>
      </c>
      <c r="F68" s="261">
        <f>J68/1000000</f>
        <v>26.0741232</v>
      </c>
      <c r="G68" s="58"/>
      <c r="H68" s="258">
        <v>0.15</v>
      </c>
      <c r="I68" s="257">
        <f>PRODUCT(E68:H68)</f>
        <v>3.91111848</v>
      </c>
      <c r="J68" s="259">
        <v>2.60741232E7</v>
      </c>
      <c r="K68" s="254"/>
      <c r="L68" s="254"/>
      <c r="M68" s="254"/>
      <c r="N68" s="254"/>
      <c r="O68" s="260"/>
      <c r="P68" s="260"/>
      <c r="Q68" s="254"/>
      <c r="R68" s="254"/>
      <c r="S68" s="254"/>
      <c r="T68" s="254"/>
      <c r="U68" s="254"/>
      <c r="V68" s="254"/>
      <c r="W68" s="254"/>
      <c r="X68" s="254"/>
      <c r="Y68" s="254"/>
      <c r="Z68" s="254"/>
    </row>
    <row r="69" ht="14.25" customHeight="1">
      <c r="A69" s="238"/>
      <c r="B69" s="239"/>
      <c r="C69" s="240" t="s">
        <v>154</v>
      </c>
      <c r="D69" s="240"/>
      <c r="E69" s="240"/>
      <c r="F69" s="240"/>
      <c r="G69" s="240"/>
      <c r="H69" s="240"/>
      <c r="I69" s="240">
        <f>SUM(I14:I68)</f>
        <v>943.0372185</v>
      </c>
      <c r="J69" s="241" t="s">
        <v>173</v>
      </c>
      <c r="K69" s="238"/>
      <c r="L69" s="238"/>
      <c r="M69" s="238"/>
      <c r="N69" s="238"/>
      <c r="O69" s="242"/>
      <c r="P69" s="242"/>
      <c r="Q69" s="238"/>
      <c r="R69" s="238"/>
      <c r="S69" s="238"/>
      <c r="T69" s="238"/>
      <c r="U69" s="238"/>
      <c r="V69" s="238"/>
      <c r="W69" s="238"/>
      <c r="X69" s="238"/>
      <c r="Y69" s="238"/>
      <c r="Z69" s="238"/>
    </row>
    <row r="70" ht="14.25" customHeight="1">
      <c r="A70" s="262"/>
      <c r="B70" s="263"/>
      <c r="C70" s="264"/>
      <c r="D70" s="264"/>
      <c r="E70" s="264"/>
      <c r="F70" s="264"/>
      <c r="G70" s="264"/>
      <c r="H70" s="264"/>
      <c r="I70" s="264"/>
      <c r="J70" s="265"/>
      <c r="K70" s="262"/>
      <c r="L70" s="262"/>
      <c r="M70" s="262"/>
      <c r="N70" s="262"/>
      <c r="O70" s="228"/>
      <c r="P70" s="228"/>
      <c r="Q70" s="262"/>
      <c r="R70" s="262"/>
      <c r="S70" s="262"/>
      <c r="T70" s="262"/>
      <c r="U70" s="262"/>
      <c r="V70" s="262"/>
      <c r="W70" s="262"/>
      <c r="X70" s="262"/>
      <c r="Y70" s="262"/>
      <c r="Z70" s="262"/>
    </row>
    <row r="71" ht="14.25" customHeight="1">
      <c r="A71" s="243"/>
      <c r="B71" s="70">
        <f>'Abstract '!A16</f>
        <v>50</v>
      </c>
      <c r="C71" s="247" t="str">
        <f>'Abstract '!B16</f>
        <v>LAND_FIX_CONCRETE KERBS
Precast Concrete Kerb 
Receiving and fixing of Precast Concrete kerbs of size 150mm thick of approved make, on cement concrete base of 1:3:6 mix as per dwg, cost including all materials at site, necessary earth excavation, all labour Charges and other necessary charges all as per drawings.
Location- Along Driveway</v>
      </c>
      <c r="D71" s="244" t="s">
        <v>145</v>
      </c>
      <c r="E71" s="244"/>
      <c r="F71" s="244"/>
      <c r="G71" s="244"/>
      <c r="H71" s="244"/>
      <c r="I71" s="244"/>
      <c r="J71" s="245"/>
      <c r="K71" s="243"/>
      <c r="L71" s="243"/>
      <c r="M71" s="243"/>
      <c r="N71" s="243"/>
      <c r="O71" s="246"/>
      <c r="P71" s="246"/>
      <c r="Q71" s="243"/>
      <c r="R71" s="243"/>
      <c r="S71" s="243"/>
      <c r="T71" s="243"/>
      <c r="U71" s="243"/>
      <c r="V71" s="243"/>
      <c r="W71" s="243"/>
      <c r="X71" s="243"/>
      <c r="Y71" s="243"/>
      <c r="Z71" s="243"/>
    </row>
    <row r="72" ht="14.25" customHeight="1">
      <c r="A72" s="243"/>
      <c r="B72" s="251"/>
      <c r="C72" s="248" t="s">
        <v>171</v>
      </c>
      <c r="D72" s="244"/>
      <c r="E72" s="244"/>
      <c r="F72" s="244"/>
      <c r="G72" s="244"/>
      <c r="H72" s="244"/>
      <c r="I72" s="244"/>
      <c r="J72" s="245"/>
      <c r="K72" s="243"/>
      <c r="L72" s="243"/>
      <c r="M72" s="243"/>
      <c r="N72" s="243"/>
      <c r="O72" s="246"/>
      <c r="P72" s="246"/>
      <c r="Q72" s="243"/>
      <c r="R72" s="243"/>
      <c r="S72" s="243"/>
      <c r="T72" s="243"/>
      <c r="U72" s="243"/>
      <c r="V72" s="243"/>
      <c r="W72" s="243"/>
      <c r="X72" s="243"/>
      <c r="Y72" s="243"/>
      <c r="Z72" s="243"/>
    </row>
    <row r="73" ht="14.25" customHeight="1">
      <c r="A73" s="243"/>
      <c r="B73" s="251" t="s">
        <v>151</v>
      </c>
      <c r="C73" s="248" t="s">
        <v>167</v>
      </c>
      <c r="D73" s="244"/>
      <c r="E73" s="249">
        <v>1.0</v>
      </c>
      <c r="F73" s="249">
        <f>J73/1000</f>
        <v>169.7952</v>
      </c>
      <c r="G73" s="249"/>
      <c r="H73" s="244"/>
      <c r="I73" s="244">
        <f>PRODUCT(E73:H73)</f>
        <v>169.7952</v>
      </c>
      <c r="J73" s="245">
        <v>169795.2</v>
      </c>
      <c r="K73" s="243"/>
      <c r="L73" s="243"/>
      <c r="M73" s="243"/>
      <c r="N73" s="243"/>
      <c r="O73" s="246"/>
      <c r="P73" s="246"/>
      <c r="Q73" s="243"/>
      <c r="R73" s="243"/>
      <c r="S73" s="243"/>
      <c r="T73" s="243"/>
      <c r="U73" s="243"/>
      <c r="V73" s="243"/>
      <c r="W73" s="243"/>
      <c r="X73" s="243"/>
      <c r="Y73" s="243"/>
      <c r="Z73" s="243"/>
    </row>
    <row r="74" ht="14.25" customHeight="1">
      <c r="A74" s="243"/>
      <c r="B74" s="251"/>
      <c r="C74" s="248" t="s">
        <v>146</v>
      </c>
      <c r="D74" s="244"/>
      <c r="E74" s="249"/>
      <c r="F74" s="249"/>
      <c r="G74" s="249"/>
      <c r="H74" s="244"/>
      <c r="I74" s="244"/>
      <c r="J74" s="245"/>
      <c r="K74" s="243"/>
      <c r="L74" s="243"/>
      <c r="M74" s="243"/>
      <c r="N74" s="243"/>
      <c r="O74" s="246"/>
      <c r="P74" s="246"/>
      <c r="Q74" s="243"/>
      <c r="R74" s="243"/>
      <c r="S74" s="243"/>
      <c r="T74" s="243"/>
      <c r="U74" s="243"/>
      <c r="V74" s="243"/>
      <c r="W74" s="243"/>
      <c r="X74" s="243"/>
      <c r="Y74" s="243"/>
      <c r="Z74" s="243"/>
    </row>
    <row r="75" ht="14.25" customHeight="1">
      <c r="A75" s="243"/>
      <c r="B75" s="251" t="s">
        <v>151</v>
      </c>
      <c r="C75" s="248" t="s">
        <v>192</v>
      </c>
      <c r="D75" s="244"/>
      <c r="E75" s="249">
        <v>1.0</v>
      </c>
      <c r="F75" s="249">
        <f t="shared" ref="F75:F76" si="17">J75/1000</f>
        <v>51.8133</v>
      </c>
      <c r="G75" s="249"/>
      <c r="H75" s="244"/>
      <c r="I75" s="244">
        <f t="shared" ref="I75:I81" si="18">PRODUCT(E75:H75)</f>
        <v>51.8133</v>
      </c>
      <c r="J75" s="245">
        <v>51813.3</v>
      </c>
      <c r="K75" s="243"/>
      <c r="L75" s="243"/>
      <c r="M75" s="243"/>
      <c r="N75" s="243"/>
      <c r="O75" s="246"/>
      <c r="P75" s="246"/>
      <c r="Q75" s="243"/>
      <c r="R75" s="243"/>
      <c r="S75" s="243"/>
      <c r="T75" s="243"/>
      <c r="U75" s="243"/>
      <c r="V75" s="243"/>
      <c r="W75" s="243"/>
      <c r="X75" s="243"/>
      <c r="Y75" s="243"/>
      <c r="Z75" s="243"/>
    </row>
    <row r="76" ht="14.25" customHeight="1">
      <c r="A76" s="243"/>
      <c r="B76" s="251"/>
      <c r="C76" s="248"/>
      <c r="D76" s="244"/>
      <c r="E76" s="249">
        <v>1.0</v>
      </c>
      <c r="F76" s="249">
        <f t="shared" si="17"/>
        <v>20.5444</v>
      </c>
      <c r="G76" s="249"/>
      <c r="H76" s="244"/>
      <c r="I76" s="244">
        <f t="shared" si="18"/>
        <v>20.5444</v>
      </c>
      <c r="J76" s="245">
        <v>20544.4</v>
      </c>
      <c r="K76" s="243"/>
      <c r="L76" s="243"/>
      <c r="M76" s="243"/>
      <c r="N76" s="243"/>
      <c r="O76" s="246"/>
      <c r="P76" s="246"/>
      <c r="Q76" s="243"/>
      <c r="R76" s="243"/>
      <c r="S76" s="243"/>
      <c r="T76" s="243"/>
      <c r="U76" s="243"/>
      <c r="V76" s="243"/>
      <c r="W76" s="243"/>
      <c r="X76" s="243"/>
      <c r="Y76" s="243"/>
      <c r="Z76" s="243"/>
    </row>
    <row r="77" ht="14.25" customHeight="1">
      <c r="A77" s="243"/>
      <c r="B77" s="251" t="s">
        <v>153</v>
      </c>
      <c r="C77" s="248" t="s">
        <v>193</v>
      </c>
      <c r="D77" s="244"/>
      <c r="E77" s="249">
        <v>1.0</v>
      </c>
      <c r="F77" s="249">
        <f>J77/1000-10</f>
        <v>83.3172</v>
      </c>
      <c r="G77" s="249"/>
      <c r="H77" s="244"/>
      <c r="I77" s="244">
        <f t="shared" si="18"/>
        <v>83.3172</v>
      </c>
      <c r="J77" s="245">
        <v>93317.2</v>
      </c>
      <c r="K77" s="243"/>
      <c r="L77" s="243"/>
      <c r="M77" s="243"/>
      <c r="N77" s="243"/>
      <c r="O77" s="246"/>
      <c r="P77" s="246"/>
      <c r="Q77" s="243"/>
      <c r="R77" s="243"/>
      <c r="S77" s="243"/>
      <c r="T77" s="243"/>
      <c r="U77" s="243"/>
      <c r="V77" s="243"/>
      <c r="W77" s="243"/>
      <c r="X77" s="243"/>
      <c r="Y77" s="243"/>
      <c r="Z77" s="243"/>
    </row>
    <row r="78" ht="14.25" customHeight="1">
      <c r="A78" s="243"/>
      <c r="B78" s="251" t="s">
        <v>164</v>
      </c>
      <c r="C78" s="248" t="s">
        <v>194</v>
      </c>
      <c r="D78" s="244"/>
      <c r="E78" s="249">
        <v>1.0</v>
      </c>
      <c r="F78" s="249">
        <f t="shared" ref="F78:F81" si="19">J78/1000</f>
        <v>132.9259</v>
      </c>
      <c r="G78" s="249"/>
      <c r="H78" s="244"/>
      <c r="I78" s="244">
        <f t="shared" si="18"/>
        <v>132.9259</v>
      </c>
      <c r="J78" s="245">
        <v>132925.9</v>
      </c>
      <c r="K78" s="243"/>
      <c r="L78" s="243"/>
      <c r="M78" s="243"/>
      <c r="N78" s="243"/>
      <c r="O78" s="246"/>
      <c r="P78" s="246"/>
      <c r="Q78" s="243"/>
      <c r="R78" s="243"/>
      <c r="S78" s="243"/>
      <c r="T78" s="243"/>
      <c r="U78" s="243"/>
      <c r="V78" s="243"/>
      <c r="W78" s="243"/>
      <c r="X78" s="243"/>
      <c r="Y78" s="243"/>
      <c r="Z78" s="243"/>
    </row>
    <row r="79" ht="14.25" customHeight="1">
      <c r="A79" s="243"/>
      <c r="B79" s="251" t="s">
        <v>183</v>
      </c>
      <c r="C79" s="248" t="s">
        <v>195</v>
      </c>
      <c r="D79" s="244"/>
      <c r="E79" s="249">
        <v>1.0</v>
      </c>
      <c r="F79" s="249">
        <f t="shared" si="19"/>
        <v>259.6208</v>
      </c>
      <c r="G79" s="249"/>
      <c r="H79" s="244"/>
      <c r="I79" s="244">
        <f t="shared" si="18"/>
        <v>259.6208</v>
      </c>
      <c r="J79" s="245">
        <v>259620.8</v>
      </c>
      <c r="K79" s="243"/>
      <c r="L79" s="243"/>
      <c r="M79" s="243"/>
      <c r="N79" s="243"/>
      <c r="O79" s="246"/>
      <c r="P79" s="246"/>
      <c r="Q79" s="243"/>
      <c r="R79" s="243"/>
      <c r="S79" s="243"/>
      <c r="T79" s="243"/>
      <c r="U79" s="243"/>
      <c r="V79" s="243"/>
      <c r="W79" s="243"/>
      <c r="X79" s="243"/>
      <c r="Y79" s="243"/>
      <c r="Z79" s="243"/>
    </row>
    <row r="80" ht="14.25" customHeight="1">
      <c r="A80" s="243"/>
      <c r="B80" s="251" t="s">
        <v>185</v>
      </c>
      <c r="C80" s="248" t="s">
        <v>196</v>
      </c>
      <c r="D80" s="244"/>
      <c r="E80" s="249">
        <v>1.0</v>
      </c>
      <c r="F80" s="249">
        <f t="shared" si="19"/>
        <v>20.7902</v>
      </c>
      <c r="G80" s="249"/>
      <c r="H80" s="244"/>
      <c r="I80" s="244">
        <f t="shared" si="18"/>
        <v>20.7902</v>
      </c>
      <c r="J80" s="245">
        <v>20790.2</v>
      </c>
      <c r="K80" s="243"/>
      <c r="L80" s="243"/>
      <c r="M80" s="243"/>
      <c r="N80" s="243"/>
      <c r="O80" s="246"/>
      <c r="P80" s="246"/>
      <c r="Q80" s="243"/>
      <c r="R80" s="243"/>
      <c r="S80" s="243"/>
      <c r="T80" s="243"/>
      <c r="U80" s="243"/>
      <c r="V80" s="243"/>
      <c r="W80" s="243"/>
      <c r="X80" s="243"/>
      <c r="Y80" s="243"/>
      <c r="Z80" s="243"/>
    </row>
    <row r="81" ht="14.25" customHeight="1">
      <c r="A81" s="243"/>
      <c r="B81" s="251"/>
      <c r="C81" s="248"/>
      <c r="D81" s="244"/>
      <c r="E81" s="249">
        <v>1.0</v>
      </c>
      <c r="F81" s="249">
        <f t="shared" si="19"/>
        <v>56.0082</v>
      </c>
      <c r="G81" s="249"/>
      <c r="H81" s="244"/>
      <c r="I81" s="244">
        <f t="shared" si="18"/>
        <v>56.0082</v>
      </c>
      <c r="J81" s="245">
        <v>56008.2</v>
      </c>
      <c r="K81" s="243"/>
      <c r="L81" s="243"/>
      <c r="M81" s="243"/>
      <c r="N81" s="243"/>
      <c r="O81" s="246"/>
      <c r="P81" s="246"/>
      <c r="Q81" s="243"/>
      <c r="R81" s="243"/>
      <c r="S81" s="243"/>
      <c r="T81" s="243"/>
      <c r="U81" s="243"/>
      <c r="V81" s="243"/>
      <c r="W81" s="243"/>
      <c r="X81" s="243"/>
      <c r="Y81" s="243"/>
      <c r="Z81" s="243"/>
    </row>
    <row r="82" ht="14.25" customHeight="1">
      <c r="A82" s="243"/>
      <c r="B82" s="251"/>
      <c r="C82" s="248" t="s">
        <v>74</v>
      </c>
      <c r="D82" s="244"/>
      <c r="E82" s="249"/>
      <c r="F82" s="249"/>
      <c r="G82" s="249"/>
      <c r="H82" s="244"/>
      <c r="I82" s="244"/>
      <c r="J82" s="245"/>
      <c r="K82" s="243"/>
      <c r="L82" s="243"/>
      <c r="M82" s="243"/>
      <c r="N82" s="243"/>
      <c r="O82" s="246"/>
      <c r="P82" s="246"/>
      <c r="Q82" s="243"/>
      <c r="R82" s="243"/>
      <c r="S82" s="243"/>
      <c r="T82" s="243"/>
      <c r="U82" s="243"/>
      <c r="V82" s="243"/>
      <c r="W82" s="243"/>
      <c r="X82" s="243"/>
      <c r="Y82" s="243"/>
      <c r="Z82" s="243"/>
    </row>
    <row r="83" ht="14.25" customHeight="1">
      <c r="A83" s="266"/>
      <c r="B83" s="267" t="s">
        <v>147</v>
      </c>
      <c r="C83" s="249" t="s">
        <v>214</v>
      </c>
      <c r="D83" s="249"/>
      <c r="E83" s="249">
        <v>1.0</v>
      </c>
      <c r="F83" s="249">
        <f t="shared" ref="F83:F84" si="20">J83/1000</f>
        <v>9.79</v>
      </c>
      <c r="G83" s="249"/>
      <c r="H83" s="249"/>
      <c r="I83" s="244">
        <f t="shared" ref="I83:I84" si="21">PRODUCT(E83:H83)</f>
        <v>9.79</v>
      </c>
      <c r="J83" s="252">
        <f>9.79*1000</f>
        <v>9790</v>
      </c>
      <c r="K83" s="268"/>
      <c r="L83" s="249"/>
      <c r="M83" s="249"/>
      <c r="N83" s="249"/>
      <c r="O83" s="249"/>
      <c r="P83" s="249"/>
      <c r="Q83" s="249"/>
      <c r="R83" s="249"/>
      <c r="S83" s="249"/>
      <c r="T83" s="249"/>
      <c r="U83" s="249"/>
      <c r="V83" s="249"/>
      <c r="W83" s="249"/>
      <c r="X83" s="249"/>
      <c r="Y83" s="249"/>
      <c r="Z83" s="249"/>
    </row>
    <row r="84" ht="14.25" customHeight="1">
      <c r="A84" s="266"/>
      <c r="B84" s="267" t="s">
        <v>153</v>
      </c>
      <c r="C84" s="249" t="s">
        <v>206</v>
      </c>
      <c r="D84" s="249"/>
      <c r="E84" s="249">
        <v>1.0</v>
      </c>
      <c r="F84" s="249">
        <f t="shared" si="20"/>
        <v>49.9087</v>
      </c>
      <c r="G84" s="249"/>
      <c r="H84" s="249"/>
      <c r="I84" s="244">
        <f t="shared" si="21"/>
        <v>49.9087</v>
      </c>
      <c r="J84" s="252">
        <v>49908.7</v>
      </c>
      <c r="K84" s="268"/>
      <c r="L84" s="249"/>
      <c r="M84" s="249"/>
      <c r="N84" s="249"/>
      <c r="O84" s="249"/>
      <c r="P84" s="249"/>
      <c r="Q84" s="249"/>
      <c r="R84" s="249"/>
      <c r="S84" s="249"/>
      <c r="T84" s="249"/>
      <c r="U84" s="249"/>
      <c r="V84" s="249"/>
      <c r="W84" s="249"/>
      <c r="X84" s="249"/>
      <c r="Y84" s="249"/>
      <c r="Z84" s="249"/>
    </row>
    <row r="85" ht="14.25" customHeight="1">
      <c r="A85" s="243"/>
      <c r="B85" s="251"/>
      <c r="C85" s="249" t="s">
        <v>61</v>
      </c>
      <c r="D85" s="249"/>
      <c r="E85" s="249"/>
      <c r="F85" s="250"/>
      <c r="G85" s="58"/>
      <c r="H85" s="253"/>
      <c r="I85" s="244"/>
      <c r="J85" s="245"/>
      <c r="K85" s="243"/>
      <c r="L85" s="243"/>
      <c r="M85" s="243"/>
      <c r="N85" s="243"/>
      <c r="O85" s="246"/>
      <c r="P85" s="246"/>
      <c r="Q85" s="243"/>
      <c r="R85" s="243"/>
      <c r="S85" s="243"/>
      <c r="T85" s="243"/>
      <c r="U85" s="243"/>
      <c r="V85" s="243"/>
      <c r="W85" s="243"/>
      <c r="X85" s="243"/>
      <c r="Y85" s="243"/>
      <c r="Z85" s="243"/>
    </row>
    <row r="86" ht="14.25" customHeight="1">
      <c r="A86" s="243"/>
      <c r="B86" s="251" t="s">
        <v>147</v>
      </c>
      <c r="C86" s="249" t="s">
        <v>215</v>
      </c>
      <c r="D86" s="249"/>
      <c r="E86" s="249">
        <v>1.0</v>
      </c>
      <c r="F86" s="250">
        <f t="shared" ref="F86:F93" si="22">J86/1000</f>
        <v>27.0119</v>
      </c>
      <c r="G86" s="58"/>
      <c r="H86" s="253"/>
      <c r="I86" s="244">
        <f t="shared" ref="I86:I93" si="23">PRODUCT(E86:H86)</f>
        <v>27.0119</v>
      </c>
      <c r="J86" s="245">
        <v>27011.9</v>
      </c>
      <c r="K86" s="243"/>
      <c r="L86" s="243"/>
      <c r="M86" s="243"/>
      <c r="N86" s="243"/>
      <c r="O86" s="246"/>
      <c r="P86" s="246"/>
      <c r="Q86" s="243"/>
      <c r="R86" s="243"/>
      <c r="S86" s="243"/>
      <c r="T86" s="243"/>
      <c r="U86" s="243"/>
      <c r="V86" s="243"/>
      <c r="W86" s="243"/>
      <c r="X86" s="243"/>
      <c r="Y86" s="243"/>
      <c r="Z86" s="243"/>
    </row>
    <row r="87" ht="14.25" customHeight="1">
      <c r="A87" s="243"/>
      <c r="B87" s="251" t="s">
        <v>151</v>
      </c>
      <c r="C87" s="249" t="s">
        <v>195</v>
      </c>
      <c r="D87" s="249"/>
      <c r="E87" s="249">
        <v>2.0</v>
      </c>
      <c r="F87" s="250">
        <f t="shared" si="22"/>
        <v>27.0921</v>
      </c>
      <c r="G87" s="58"/>
      <c r="H87" s="253"/>
      <c r="I87" s="244">
        <f t="shared" si="23"/>
        <v>54.1842</v>
      </c>
      <c r="J87" s="245">
        <v>27092.1</v>
      </c>
      <c r="K87" s="243"/>
      <c r="L87" s="243"/>
      <c r="M87" s="243"/>
      <c r="N87" s="243"/>
      <c r="O87" s="246"/>
      <c r="P87" s="246"/>
      <c r="Q87" s="243"/>
      <c r="R87" s="243"/>
      <c r="S87" s="243"/>
      <c r="T87" s="243"/>
      <c r="U87" s="243"/>
      <c r="V87" s="243"/>
      <c r="W87" s="243"/>
      <c r="X87" s="243"/>
      <c r="Y87" s="243"/>
      <c r="Z87" s="243"/>
    </row>
    <row r="88" ht="14.25" customHeight="1">
      <c r="A88" s="243"/>
      <c r="B88" s="251" t="s">
        <v>153</v>
      </c>
      <c r="C88" s="249" t="s">
        <v>214</v>
      </c>
      <c r="D88" s="249"/>
      <c r="E88" s="249">
        <v>1.0</v>
      </c>
      <c r="F88" s="250">
        <f t="shared" si="22"/>
        <v>8.2681</v>
      </c>
      <c r="G88" s="58"/>
      <c r="H88" s="253"/>
      <c r="I88" s="244">
        <f t="shared" si="23"/>
        <v>8.2681</v>
      </c>
      <c r="J88" s="245">
        <v>8268.1</v>
      </c>
      <c r="K88" s="243"/>
      <c r="L88" s="243"/>
      <c r="M88" s="243"/>
      <c r="N88" s="243"/>
      <c r="O88" s="246"/>
      <c r="P88" s="246"/>
      <c r="Q88" s="243"/>
      <c r="R88" s="243"/>
      <c r="S88" s="243"/>
      <c r="T88" s="243"/>
      <c r="U88" s="243"/>
      <c r="V88" s="243"/>
      <c r="W88" s="243"/>
      <c r="X88" s="243"/>
      <c r="Y88" s="243"/>
      <c r="Z88" s="243"/>
    </row>
    <row r="89" ht="14.25" customHeight="1">
      <c r="A89" s="243"/>
      <c r="B89" s="251" t="s">
        <v>183</v>
      </c>
      <c r="C89" s="249" t="s">
        <v>216</v>
      </c>
      <c r="D89" s="249"/>
      <c r="E89" s="249">
        <v>1.0</v>
      </c>
      <c r="F89" s="250">
        <f t="shared" si="22"/>
        <v>16.3623</v>
      </c>
      <c r="G89" s="58"/>
      <c r="H89" s="253"/>
      <c r="I89" s="244">
        <f t="shared" si="23"/>
        <v>16.3623</v>
      </c>
      <c r="J89" s="245">
        <v>16362.3</v>
      </c>
      <c r="K89" s="243"/>
      <c r="L89" s="243"/>
      <c r="M89" s="243"/>
      <c r="N89" s="243"/>
      <c r="O89" s="246"/>
      <c r="P89" s="246"/>
      <c r="Q89" s="243"/>
      <c r="R89" s="243"/>
      <c r="S89" s="243"/>
      <c r="T89" s="243"/>
      <c r="U89" s="243"/>
      <c r="V89" s="243"/>
      <c r="W89" s="243"/>
      <c r="X89" s="243"/>
      <c r="Y89" s="243"/>
      <c r="Z89" s="243"/>
    </row>
    <row r="90" ht="14.25" customHeight="1">
      <c r="A90" s="243"/>
      <c r="B90" s="251" t="s">
        <v>185</v>
      </c>
      <c r="C90" s="249" t="s">
        <v>217</v>
      </c>
      <c r="D90" s="249"/>
      <c r="E90" s="249">
        <v>1.0</v>
      </c>
      <c r="F90" s="250">
        <f t="shared" si="22"/>
        <v>28.0798</v>
      </c>
      <c r="G90" s="58"/>
      <c r="H90" s="253"/>
      <c r="I90" s="244">
        <f t="shared" si="23"/>
        <v>28.0798</v>
      </c>
      <c r="J90" s="245">
        <v>28079.8</v>
      </c>
      <c r="K90" s="243"/>
      <c r="L90" s="243"/>
      <c r="M90" s="243"/>
      <c r="N90" s="243"/>
      <c r="O90" s="246"/>
      <c r="P90" s="246"/>
      <c r="Q90" s="243"/>
      <c r="R90" s="243"/>
      <c r="S90" s="243"/>
      <c r="T90" s="243"/>
      <c r="U90" s="243"/>
      <c r="V90" s="243"/>
      <c r="W90" s="243"/>
      <c r="X90" s="243"/>
      <c r="Y90" s="243"/>
      <c r="Z90" s="243"/>
    </row>
    <row r="91" ht="14.25" customHeight="1">
      <c r="A91" s="243"/>
      <c r="B91" s="251" t="s">
        <v>199</v>
      </c>
      <c r="C91" s="249" t="s">
        <v>218</v>
      </c>
      <c r="D91" s="249"/>
      <c r="E91" s="249">
        <v>1.0</v>
      </c>
      <c r="F91" s="250">
        <f t="shared" si="22"/>
        <v>42.3377</v>
      </c>
      <c r="G91" s="58"/>
      <c r="H91" s="253"/>
      <c r="I91" s="244">
        <f t="shared" si="23"/>
        <v>42.3377</v>
      </c>
      <c r="J91" s="245">
        <v>42337.7</v>
      </c>
      <c r="K91" s="243"/>
      <c r="L91" s="243"/>
      <c r="M91" s="243"/>
      <c r="N91" s="243"/>
      <c r="O91" s="246"/>
      <c r="P91" s="246"/>
      <c r="Q91" s="243"/>
      <c r="R91" s="243"/>
      <c r="S91" s="243"/>
      <c r="T91" s="243"/>
      <c r="U91" s="243"/>
      <c r="V91" s="243"/>
      <c r="W91" s="243"/>
      <c r="X91" s="243"/>
      <c r="Y91" s="243"/>
      <c r="Z91" s="243"/>
    </row>
    <row r="92" ht="14.25" customHeight="1">
      <c r="A92" s="243"/>
      <c r="B92" s="251" t="s">
        <v>201</v>
      </c>
      <c r="C92" s="249" t="s">
        <v>219</v>
      </c>
      <c r="D92" s="249"/>
      <c r="E92" s="249">
        <v>1.0</v>
      </c>
      <c r="F92" s="250">
        <f t="shared" si="22"/>
        <v>51.0857</v>
      </c>
      <c r="G92" s="58"/>
      <c r="H92" s="253"/>
      <c r="I92" s="244">
        <f t="shared" si="23"/>
        <v>51.0857</v>
      </c>
      <c r="J92" s="245">
        <v>51085.7</v>
      </c>
      <c r="K92" s="243"/>
      <c r="L92" s="243"/>
      <c r="M92" s="243"/>
      <c r="N92" s="243"/>
      <c r="O92" s="246"/>
      <c r="P92" s="246"/>
      <c r="Q92" s="243"/>
      <c r="R92" s="243"/>
      <c r="S92" s="243"/>
      <c r="T92" s="243"/>
      <c r="U92" s="243"/>
      <c r="V92" s="243"/>
      <c r="W92" s="243"/>
      <c r="X92" s="243"/>
      <c r="Y92" s="243"/>
      <c r="Z92" s="243"/>
    </row>
    <row r="93" ht="14.25" customHeight="1">
      <c r="A93" s="243"/>
      <c r="B93" s="251" t="s">
        <v>220</v>
      </c>
      <c r="C93" s="249" t="s">
        <v>221</v>
      </c>
      <c r="D93" s="249"/>
      <c r="E93" s="249">
        <v>1.0</v>
      </c>
      <c r="F93" s="250">
        <f t="shared" si="22"/>
        <v>7.3372</v>
      </c>
      <c r="G93" s="58"/>
      <c r="H93" s="253"/>
      <c r="I93" s="244">
        <f t="shared" si="23"/>
        <v>7.3372</v>
      </c>
      <c r="J93" s="245">
        <v>7337.2</v>
      </c>
      <c r="K93" s="243"/>
      <c r="L93" s="243"/>
      <c r="M93" s="243"/>
      <c r="N93" s="243"/>
      <c r="O93" s="246"/>
      <c r="P93" s="246"/>
      <c r="Q93" s="243"/>
      <c r="R93" s="243"/>
      <c r="S93" s="243"/>
      <c r="T93" s="243"/>
      <c r="U93" s="243"/>
      <c r="V93" s="243"/>
      <c r="W93" s="243"/>
      <c r="X93" s="243"/>
      <c r="Y93" s="243"/>
      <c r="Z93" s="243"/>
    </row>
    <row r="94" ht="14.25" customHeight="1">
      <c r="A94" s="254"/>
      <c r="B94" s="255"/>
      <c r="C94" s="256" t="s">
        <v>212</v>
      </c>
      <c r="D94" s="256"/>
      <c r="E94" s="256"/>
      <c r="F94" s="257"/>
      <c r="G94" s="257"/>
      <c r="H94" s="258"/>
      <c r="I94" s="257"/>
      <c r="J94" s="259"/>
      <c r="K94" s="254"/>
      <c r="L94" s="254"/>
      <c r="M94" s="254"/>
      <c r="N94" s="254"/>
      <c r="O94" s="260"/>
      <c r="P94" s="260"/>
      <c r="Q94" s="254"/>
      <c r="R94" s="254"/>
      <c r="S94" s="254"/>
      <c r="T94" s="254"/>
      <c r="U94" s="254"/>
      <c r="V94" s="254"/>
      <c r="W94" s="254"/>
      <c r="X94" s="254"/>
      <c r="Y94" s="254"/>
      <c r="Z94" s="254"/>
    </row>
    <row r="95" ht="14.25" customHeight="1">
      <c r="A95" s="254"/>
      <c r="B95" s="255" t="s">
        <v>147</v>
      </c>
      <c r="C95" s="256" t="s">
        <v>222</v>
      </c>
      <c r="D95" s="256"/>
      <c r="E95" s="256">
        <v>1.0</v>
      </c>
      <c r="F95" s="257">
        <v>22.66</v>
      </c>
      <c r="G95" s="257"/>
      <c r="H95" s="258"/>
      <c r="I95" s="257">
        <f>PRODUCT(E95:H95)</f>
        <v>22.66</v>
      </c>
      <c r="J95" s="259"/>
      <c r="K95" s="254"/>
      <c r="L95" s="254"/>
      <c r="M95" s="254"/>
      <c r="N95" s="254"/>
      <c r="O95" s="260"/>
      <c r="P95" s="260"/>
      <c r="Q95" s="254"/>
      <c r="R95" s="254"/>
      <c r="S95" s="254"/>
      <c r="T95" s="254"/>
      <c r="U95" s="254"/>
      <c r="V95" s="254"/>
      <c r="W95" s="254"/>
      <c r="X95" s="254"/>
      <c r="Y95" s="254"/>
      <c r="Z95" s="254"/>
    </row>
    <row r="96" ht="14.25" customHeight="1">
      <c r="A96" s="238"/>
      <c r="B96" s="239"/>
      <c r="C96" s="240" t="s">
        <v>154</v>
      </c>
      <c r="D96" s="240"/>
      <c r="E96" s="240"/>
      <c r="F96" s="240"/>
      <c r="G96" s="240"/>
      <c r="H96" s="240"/>
      <c r="I96" s="240">
        <f>SUM(I73:I95)</f>
        <v>1111.8408</v>
      </c>
      <c r="J96" s="241" t="s">
        <v>145</v>
      </c>
      <c r="K96" s="238"/>
      <c r="L96" s="238"/>
      <c r="M96" s="238"/>
      <c r="N96" s="238"/>
      <c r="O96" s="242"/>
      <c r="P96" s="242"/>
      <c r="Q96" s="238"/>
      <c r="R96" s="238"/>
      <c r="S96" s="238"/>
      <c r="T96" s="238"/>
      <c r="U96" s="238"/>
      <c r="V96" s="238"/>
      <c r="W96" s="238"/>
      <c r="X96" s="238"/>
      <c r="Y96" s="238"/>
      <c r="Z96" s="238"/>
    </row>
    <row r="97" ht="14.25" customHeight="1">
      <c r="A97" s="238"/>
      <c r="B97" s="70"/>
      <c r="C97" s="60"/>
      <c r="D97" s="60"/>
      <c r="E97" s="60"/>
      <c r="F97" s="60"/>
      <c r="G97" s="60"/>
      <c r="H97" s="60"/>
      <c r="I97" s="60"/>
      <c r="J97" s="61"/>
      <c r="K97" s="238"/>
      <c r="L97" s="238"/>
      <c r="M97" s="238"/>
      <c r="N97" s="238"/>
      <c r="O97" s="242"/>
      <c r="P97" s="242"/>
      <c r="Q97" s="238"/>
      <c r="R97" s="238"/>
      <c r="S97" s="238"/>
      <c r="T97" s="238"/>
      <c r="U97" s="238"/>
      <c r="V97" s="238"/>
      <c r="W97" s="238"/>
      <c r="X97" s="238"/>
      <c r="Y97" s="238"/>
      <c r="Z97" s="238"/>
    </row>
    <row r="98" ht="14.25" customHeight="1">
      <c r="A98" s="243"/>
      <c r="B98" s="70">
        <f>'Abstract '!A17</f>
        <v>60</v>
      </c>
      <c r="C98" s="247" t="str">
        <f>'Abstract '!B17</f>
        <v>LAND_FIX_FLUSH KERBS
Flush Kerb
Kerbs: Receiving and fixing of Concrete flush type kerbs of size 100x300x600mm  of approved make with Matte Finish, on cement concrete base of 1:3:6mix as per dwg, cost including all materials at site, necessary earth excavation. all labour charges and other necessary charges all as per drawings.
Location- Along Pedestrian walkway</v>
      </c>
      <c r="D98" s="244" t="s">
        <v>145</v>
      </c>
      <c r="E98" s="244"/>
      <c r="F98" s="244"/>
      <c r="G98" s="244"/>
      <c r="H98" s="244"/>
      <c r="I98" s="244"/>
      <c r="J98" s="245"/>
      <c r="K98" s="243"/>
      <c r="L98" s="243"/>
      <c r="M98" s="243"/>
      <c r="N98" s="243"/>
      <c r="O98" s="246"/>
      <c r="P98" s="246"/>
      <c r="Q98" s="243"/>
      <c r="R98" s="243"/>
      <c r="S98" s="243"/>
      <c r="T98" s="243"/>
      <c r="U98" s="243"/>
      <c r="V98" s="243"/>
      <c r="W98" s="243"/>
      <c r="X98" s="243"/>
      <c r="Y98" s="243"/>
      <c r="Z98" s="243"/>
    </row>
    <row r="99" ht="14.25" customHeight="1">
      <c r="A99" s="243"/>
      <c r="B99" s="70"/>
      <c r="C99" s="248" t="s">
        <v>171</v>
      </c>
      <c r="D99" s="244"/>
      <c r="E99" s="244"/>
      <c r="F99" s="244"/>
      <c r="G99" s="244"/>
      <c r="H99" s="244"/>
      <c r="I99" s="244"/>
      <c r="J99" s="245"/>
      <c r="K99" s="243"/>
      <c r="L99" s="243"/>
      <c r="M99" s="243"/>
      <c r="N99" s="243"/>
      <c r="O99" s="246"/>
      <c r="P99" s="246"/>
      <c r="Q99" s="243"/>
      <c r="R99" s="243"/>
      <c r="S99" s="243"/>
      <c r="T99" s="243"/>
      <c r="U99" s="243"/>
      <c r="V99" s="243"/>
      <c r="W99" s="243"/>
      <c r="X99" s="243"/>
      <c r="Y99" s="243"/>
      <c r="Z99" s="243"/>
    </row>
    <row r="100" ht="14.25" customHeight="1">
      <c r="A100" s="243"/>
      <c r="B100" s="70" t="s">
        <v>147</v>
      </c>
      <c r="C100" s="249" t="s">
        <v>174</v>
      </c>
      <c r="D100" s="249" t="s">
        <v>145</v>
      </c>
      <c r="E100" s="249">
        <v>1.0</v>
      </c>
      <c r="F100" s="249">
        <f>(J100/1000)-(1.5+2.33)</f>
        <v>278.7148</v>
      </c>
      <c r="G100" s="249"/>
      <c r="H100" s="244"/>
      <c r="I100" s="244">
        <f t="shared" ref="I100:I101" si="24">PRODUCT(E100:H100)</f>
        <v>278.7148</v>
      </c>
      <c r="J100" s="245">
        <v>282544.8</v>
      </c>
      <c r="K100" s="243"/>
      <c r="L100" s="243"/>
      <c r="M100" s="243"/>
      <c r="N100" s="243"/>
      <c r="O100" s="246"/>
      <c r="P100" s="246"/>
      <c r="Q100" s="243"/>
      <c r="R100" s="243"/>
      <c r="S100" s="243"/>
      <c r="T100" s="243"/>
      <c r="U100" s="243"/>
      <c r="V100" s="243"/>
      <c r="W100" s="243"/>
      <c r="X100" s="243"/>
      <c r="Y100" s="243"/>
      <c r="Z100" s="243"/>
    </row>
    <row r="101" ht="14.25" customHeight="1">
      <c r="A101" s="243"/>
      <c r="B101" s="251"/>
      <c r="C101" s="248"/>
      <c r="D101" s="249" t="s">
        <v>145</v>
      </c>
      <c r="E101" s="249">
        <v>1.0</v>
      </c>
      <c r="F101" s="249">
        <f>J101/1000</f>
        <v>23.7496</v>
      </c>
      <c r="G101" s="249"/>
      <c r="H101" s="244"/>
      <c r="I101" s="244">
        <f t="shared" si="24"/>
        <v>23.7496</v>
      </c>
      <c r="J101" s="245">
        <v>23749.6</v>
      </c>
      <c r="K101" s="243"/>
      <c r="L101" s="243"/>
      <c r="M101" s="243"/>
      <c r="N101" s="243"/>
      <c r="O101" s="246"/>
      <c r="P101" s="246"/>
      <c r="Q101" s="243"/>
      <c r="R101" s="243"/>
      <c r="S101" s="243"/>
      <c r="T101" s="243"/>
      <c r="U101" s="243"/>
      <c r="V101" s="243"/>
      <c r="W101" s="243"/>
      <c r="X101" s="243"/>
      <c r="Y101" s="243"/>
      <c r="Z101" s="243"/>
    </row>
    <row r="102" ht="14.25" customHeight="1">
      <c r="A102" s="243"/>
      <c r="B102" s="251"/>
      <c r="C102" s="248" t="s">
        <v>146</v>
      </c>
      <c r="D102" s="244"/>
      <c r="E102" s="249"/>
      <c r="F102" s="249"/>
      <c r="G102" s="249"/>
      <c r="H102" s="244"/>
      <c r="I102" s="244"/>
      <c r="J102" s="245"/>
      <c r="K102" s="243"/>
      <c r="L102" s="243"/>
      <c r="M102" s="243"/>
      <c r="N102" s="243"/>
      <c r="O102" s="246"/>
      <c r="P102" s="246"/>
      <c r="Q102" s="243"/>
      <c r="R102" s="243"/>
      <c r="S102" s="243"/>
      <c r="T102" s="243"/>
      <c r="U102" s="243"/>
      <c r="V102" s="243"/>
      <c r="W102" s="243"/>
      <c r="X102" s="243"/>
      <c r="Y102" s="243"/>
      <c r="Z102" s="243"/>
    </row>
    <row r="103" ht="14.25" customHeight="1">
      <c r="A103" s="243"/>
      <c r="B103" s="251" t="s">
        <v>147</v>
      </c>
      <c r="C103" s="248" t="s">
        <v>198</v>
      </c>
      <c r="D103" s="244"/>
      <c r="E103" s="249">
        <v>1.0</v>
      </c>
      <c r="F103" s="249">
        <f t="shared" ref="F103:F114" si="25">J103/1000</f>
        <v>51.6025</v>
      </c>
      <c r="G103" s="249"/>
      <c r="H103" s="244"/>
      <c r="I103" s="244">
        <f t="shared" ref="I103:I114" si="26">PRODUCT(E103:H103)</f>
        <v>51.6025</v>
      </c>
      <c r="J103" s="245">
        <v>51602.5</v>
      </c>
      <c r="K103" s="243"/>
      <c r="L103" s="243"/>
      <c r="M103" s="243"/>
      <c r="N103" s="243"/>
      <c r="O103" s="246"/>
      <c r="P103" s="246"/>
      <c r="Q103" s="243"/>
      <c r="R103" s="243"/>
      <c r="S103" s="243"/>
      <c r="T103" s="243"/>
      <c r="U103" s="243"/>
      <c r="V103" s="243"/>
      <c r="W103" s="243"/>
      <c r="X103" s="243"/>
      <c r="Y103" s="243"/>
      <c r="Z103" s="243"/>
    </row>
    <row r="104" ht="14.25" customHeight="1">
      <c r="A104" s="243"/>
      <c r="B104" s="251"/>
      <c r="C104" s="248"/>
      <c r="D104" s="244"/>
      <c r="E104" s="249">
        <v>1.0</v>
      </c>
      <c r="F104" s="249">
        <f t="shared" si="25"/>
        <v>49.1748</v>
      </c>
      <c r="G104" s="249"/>
      <c r="H104" s="244"/>
      <c r="I104" s="244">
        <f t="shared" si="26"/>
        <v>49.1748</v>
      </c>
      <c r="J104" s="245">
        <v>49174.8</v>
      </c>
      <c r="K104" s="243"/>
      <c r="L104" s="243"/>
      <c r="M104" s="243"/>
      <c r="N104" s="243"/>
      <c r="O104" s="246"/>
      <c r="P104" s="246"/>
      <c r="Q104" s="243"/>
      <c r="R104" s="243"/>
      <c r="S104" s="243"/>
      <c r="T104" s="243"/>
      <c r="U104" s="243"/>
      <c r="V104" s="243"/>
      <c r="W104" s="243"/>
      <c r="X104" s="243"/>
      <c r="Y104" s="243"/>
      <c r="Z104" s="243"/>
    </row>
    <row r="105" ht="14.25" customHeight="1">
      <c r="A105" s="243"/>
      <c r="B105" s="251" t="s">
        <v>187</v>
      </c>
      <c r="C105" s="248" t="s">
        <v>196</v>
      </c>
      <c r="D105" s="244"/>
      <c r="E105" s="249">
        <v>1.0</v>
      </c>
      <c r="F105" s="249">
        <f t="shared" si="25"/>
        <v>44.2927</v>
      </c>
      <c r="G105" s="249"/>
      <c r="H105" s="244"/>
      <c r="I105" s="244">
        <f t="shared" si="26"/>
        <v>44.2927</v>
      </c>
      <c r="J105" s="245">
        <v>44292.7</v>
      </c>
      <c r="K105" s="243"/>
      <c r="L105" s="243"/>
      <c r="M105" s="243"/>
      <c r="N105" s="243"/>
      <c r="O105" s="246"/>
      <c r="P105" s="246"/>
      <c r="Q105" s="243"/>
      <c r="R105" s="243"/>
      <c r="S105" s="243"/>
      <c r="T105" s="243"/>
      <c r="U105" s="243"/>
      <c r="V105" s="243"/>
      <c r="W105" s="243"/>
      <c r="X105" s="243"/>
      <c r="Y105" s="243"/>
      <c r="Z105" s="243"/>
    </row>
    <row r="106" ht="14.25" customHeight="1">
      <c r="A106" s="243"/>
      <c r="B106" s="251"/>
      <c r="C106" s="248"/>
      <c r="D106" s="244"/>
      <c r="E106" s="249">
        <v>1.0</v>
      </c>
      <c r="F106" s="249">
        <f t="shared" si="25"/>
        <v>45.6837</v>
      </c>
      <c r="G106" s="249"/>
      <c r="H106" s="244"/>
      <c r="I106" s="244">
        <f t="shared" si="26"/>
        <v>45.6837</v>
      </c>
      <c r="J106" s="245">
        <v>45683.7</v>
      </c>
      <c r="K106" s="243"/>
      <c r="L106" s="243"/>
      <c r="M106" s="243"/>
      <c r="N106" s="243"/>
      <c r="O106" s="246"/>
      <c r="P106" s="246"/>
      <c r="Q106" s="243"/>
      <c r="R106" s="243"/>
      <c r="S106" s="243"/>
      <c r="T106" s="243"/>
      <c r="U106" s="243"/>
      <c r="V106" s="243"/>
      <c r="W106" s="243"/>
      <c r="X106" s="243"/>
      <c r="Y106" s="243"/>
      <c r="Z106" s="243"/>
    </row>
    <row r="107" ht="14.25" customHeight="1">
      <c r="A107" s="243"/>
      <c r="B107" s="251" t="s">
        <v>188</v>
      </c>
      <c r="C107" s="248" t="s">
        <v>196</v>
      </c>
      <c r="D107" s="244"/>
      <c r="E107" s="249">
        <v>1.0</v>
      </c>
      <c r="F107" s="249">
        <f t="shared" si="25"/>
        <v>16.7563</v>
      </c>
      <c r="G107" s="249"/>
      <c r="H107" s="244"/>
      <c r="I107" s="244">
        <f t="shared" si="26"/>
        <v>16.7563</v>
      </c>
      <c r="J107" s="245">
        <v>16756.3</v>
      </c>
      <c r="K107" s="243"/>
      <c r="L107" s="243"/>
      <c r="M107" s="243"/>
      <c r="N107" s="243"/>
      <c r="O107" s="246"/>
      <c r="P107" s="246"/>
      <c r="Q107" s="243"/>
      <c r="R107" s="243"/>
      <c r="S107" s="243"/>
      <c r="T107" s="243"/>
      <c r="U107" s="243"/>
      <c r="V107" s="243"/>
      <c r="W107" s="243"/>
      <c r="X107" s="243"/>
      <c r="Y107" s="243"/>
      <c r="Z107" s="243"/>
    </row>
    <row r="108" ht="14.25" customHeight="1">
      <c r="A108" s="243"/>
      <c r="B108" s="251"/>
      <c r="C108" s="248"/>
      <c r="D108" s="244"/>
      <c r="E108" s="249">
        <v>1.0</v>
      </c>
      <c r="F108" s="249">
        <f t="shared" si="25"/>
        <v>16.6063</v>
      </c>
      <c r="G108" s="249"/>
      <c r="H108" s="244"/>
      <c r="I108" s="244">
        <f t="shared" si="26"/>
        <v>16.6063</v>
      </c>
      <c r="J108" s="245">
        <v>16606.3</v>
      </c>
      <c r="K108" s="243"/>
      <c r="L108" s="243"/>
      <c r="M108" s="243"/>
      <c r="N108" s="243"/>
      <c r="O108" s="246"/>
      <c r="P108" s="246"/>
      <c r="Q108" s="243"/>
      <c r="R108" s="243"/>
      <c r="S108" s="243"/>
      <c r="T108" s="243"/>
      <c r="U108" s="243"/>
      <c r="V108" s="243"/>
      <c r="W108" s="243"/>
      <c r="X108" s="243"/>
      <c r="Y108" s="243"/>
      <c r="Z108" s="243"/>
    </row>
    <row r="109" ht="14.25" customHeight="1">
      <c r="A109" s="243"/>
      <c r="B109" s="251" t="s">
        <v>199</v>
      </c>
      <c r="C109" s="248" t="s">
        <v>194</v>
      </c>
      <c r="D109" s="244"/>
      <c r="E109" s="249">
        <v>1.0</v>
      </c>
      <c r="F109" s="249">
        <f t="shared" si="25"/>
        <v>50.0412</v>
      </c>
      <c r="G109" s="249"/>
      <c r="H109" s="244"/>
      <c r="I109" s="244">
        <f t="shared" si="26"/>
        <v>50.0412</v>
      </c>
      <c r="J109" s="245">
        <v>50041.2</v>
      </c>
      <c r="K109" s="243"/>
      <c r="L109" s="243"/>
      <c r="M109" s="243"/>
      <c r="N109" s="243"/>
      <c r="O109" s="246"/>
      <c r="P109" s="246"/>
      <c r="Q109" s="243"/>
      <c r="R109" s="243"/>
      <c r="S109" s="243"/>
      <c r="T109" s="243"/>
      <c r="U109" s="243"/>
      <c r="V109" s="243"/>
      <c r="W109" s="243"/>
      <c r="X109" s="243"/>
      <c r="Y109" s="243"/>
      <c r="Z109" s="243"/>
    </row>
    <row r="110" ht="14.25" customHeight="1">
      <c r="A110" s="243"/>
      <c r="B110" s="251"/>
      <c r="C110" s="248"/>
      <c r="D110" s="244"/>
      <c r="E110" s="249">
        <v>1.0</v>
      </c>
      <c r="F110" s="249">
        <f t="shared" si="25"/>
        <v>50.1043</v>
      </c>
      <c r="G110" s="249"/>
      <c r="H110" s="244"/>
      <c r="I110" s="244">
        <f t="shared" si="26"/>
        <v>50.1043</v>
      </c>
      <c r="J110" s="245">
        <v>50104.3</v>
      </c>
      <c r="K110" s="243"/>
      <c r="L110" s="243"/>
      <c r="M110" s="243"/>
      <c r="N110" s="243"/>
      <c r="O110" s="246"/>
      <c r="P110" s="246"/>
      <c r="Q110" s="243"/>
      <c r="R110" s="243"/>
      <c r="S110" s="243"/>
      <c r="T110" s="243"/>
      <c r="U110" s="243"/>
      <c r="V110" s="243"/>
      <c r="W110" s="243"/>
      <c r="X110" s="243"/>
      <c r="Y110" s="243"/>
      <c r="Z110" s="243"/>
    </row>
    <row r="111" ht="14.25" customHeight="1">
      <c r="A111" s="243"/>
      <c r="B111" s="251" t="s">
        <v>200</v>
      </c>
      <c r="C111" s="248" t="s">
        <v>192</v>
      </c>
      <c r="D111" s="244"/>
      <c r="E111" s="249">
        <v>1.0</v>
      </c>
      <c r="F111" s="249">
        <f t="shared" si="25"/>
        <v>59.8166</v>
      </c>
      <c r="G111" s="249"/>
      <c r="H111" s="244"/>
      <c r="I111" s="244">
        <f t="shared" si="26"/>
        <v>59.8166</v>
      </c>
      <c r="J111" s="245">
        <v>59816.6</v>
      </c>
      <c r="K111" s="243"/>
      <c r="L111" s="243"/>
      <c r="M111" s="243"/>
      <c r="N111" s="243"/>
      <c r="O111" s="246"/>
      <c r="P111" s="246"/>
      <c r="Q111" s="243"/>
      <c r="R111" s="243"/>
      <c r="S111" s="243"/>
      <c r="T111" s="243"/>
      <c r="U111" s="243"/>
      <c r="V111" s="243"/>
      <c r="W111" s="243"/>
      <c r="X111" s="243"/>
      <c r="Y111" s="243"/>
      <c r="Z111" s="243"/>
    </row>
    <row r="112" ht="14.25" customHeight="1">
      <c r="A112" s="243"/>
      <c r="B112" s="251"/>
      <c r="C112" s="248"/>
      <c r="D112" s="244"/>
      <c r="E112" s="249">
        <v>1.0</v>
      </c>
      <c r="F112" s="249">
        <f t="shared" si="25"/>
        <v>52.3787</v>
      </c>
      <c r="G112" s="249"/>
      <c r="H112" s="244"/>
      <c r="I112" s="244">
        <f t="shared" si="26"/>
        <v>52.3787</v>
      </c>
      <c r="J112" s="245">
        <v>52378.7</v>
      </c>
      <c r="K112" s="243"/>
      <c r="L112" s="243"/>
      <c r="M112" s="243"/>
      <c r="N112" s="243"/>
      <c r="O112" s="246"/>
      <c r="P112" s="246"/>
      <c r="Q112" s="243"/>
      <c r="R112" s="243"/>
      <c r="S112" s="243"/>
      <c r="T112" s="243"/>
      <c r="U112" s="243"/>
      <c r="V112" s="243"/>
      <c r="W112" s="243"/>
      <c r="X112" s="243"/>
      <c r="Y112" s="243"/>
      <c r="Z112" s="243"/>
    </row>
    <row r="113" ht="14.25" customHeight="1">
      <c r="A113" s="243"/>
      <c r="B113" s="251" t="s">
        <v>201</v>
      </c>
      <c r="C113" s="248" t="s">
        <v>192</v>
      </c>
      <c r="D113" s="244"/>
      <c r="E113" s="249">
        <v>1.0</v>
      </c>
      <c r="F113" s="249">
        <f t="shared" si="25"/>
        <v>12.2146</v>
      </c>
      <c r="G113" s="249"/>
      <c r="H113" s="244"/>
      <c r="I113" s="244">
        <f t="shared" si="26"/>
        <v>12.2146</v>
      </c>
      <c r="J113" s="245">
        <v>12214.6</v>
      </c>
      <c r="K113" s="243"/>
      <c r="L113" s="243"/>
      <c r="M113" s="243"/>
      <c r="N113" s="243"/>
      <c r="O113" s="246"/>
      <c r="P113" s="246"/>
      <c r="Q113" s="243"/>
      <c r="R113" s="243"/>
      <c r="S113" s="243"/>
      <c r="T113" s="243"/>
      <c r="U113" s="243"/>
      <c r="V113" s="243"/>
      <c r="W113" s="243"/>
      <c r="X113" s="243"/>
      <c r="Y113" s="243"/>
      <c r="Z113" s="243"/>
    </row>
    <row r="114" ht="14.25" customHeight="1">
      <c r="A114" s="243"/>
      <c r="B114" s="251"/>
      <c r="C114" s="248"/>
      <c r="D114" s="244"/>
      <c r="E114" s="249">
        <v>1.0</v>
      </c>
      <c r="F114" s="249">
        <f t="shared" si="25"/>
        <v>12.5692</v>
      </c>
      <c r="G114" s="249"/>
      <c r="H114" s="244"/>
      <c r="I114" s="244">
        <f t="shared" si="26"/>
        <v>12.5692</v>
      </c>
      <c r="J114" s="245">
        <v>12569.2</v>
      </c>
      <c r="K114" s="243"/>
      <c r="L114" s="243"/>
      <c r="M114" s="243"/>
      <c r="N114" s="243"/>
      <c r="O114" s="246"/>
      <c r="P114" s="246"/>
      <c r="Q114" s="243"/>
      <c r="R114" s="243"/>
      <c r="S114" s="243"/>
      <c r="T114" s="243"/>
      <c r="U114" s="243"/>
      <c r="V114" s="243"/>
      <c r="W114" s="243"/>
      <c r="X114" s="243"/>
      <c r="Y114" s="243"/>
      <c r="Z114" s="243"/>
    </row>
    <row r="115" ht="14.25" customHeight="1">
      <c r="A115" s="243"/>
      <c r="B115" s="251"/>
      <c r="C115" s="248" t="s">
        <v>74</v>
      </c>
      <c r="D115" s="244"/>
      <c r="E115" s="249"/>
      <c r="F115" s="249"/>
      <c r="G115" s="249"/>
      <c r="H115" s="244"/>
      <c r="I115" s="244"/>
      <c r="J115" s="233"/>
      <c r="K115" s="243"/>
      <c r="L115" s="243"/>
      <c r="M115" s="243"/>
      <c r="N115" s="243"/>
      <c r="O115" s="243"/>
      <c r="P115" s="243"/>
      <c r="Q115" s="243"/>
      <c r="R115" s="243"/>
      <c r="S115" s="243"/>
      <c r="T115" s="243"/>
      <c r="U115" s="243"/>
      <c r="V115" s="243"/>
      <c r="W115" s="243"/>
      <c r="X115" s="243"/>
      <c r="Y115" s="243"/>
      <c r="Z115" s="243"/>
    </row>
    <row r="116" ht="14.25" customHeight="1">
      <c r="A116" s="266"/>
      <c r="B116" s="267" t="s">
        <v>151</v>
      </c>
      <c r="C116" s="249" t="s">
        <v>223</v>
      </c>
      <c r="D116" s="249"/>
      <c r="E116" s="249">
        <v>1.0</v>
      </c>
      <c r="F116" s="249">
        <f t="shared" ref="F116:F121" si="27">J116/1000</f>
        <v>9.6129</v>
      </c>
      <c r="G116" s="249"/>
      <c r="H116" s="249"/>
      <c r="I116" s="244">
        <f t="shared" ref="I116:I121" si="28">PRODUCT(E116:H116)</f>
        <v>9.6129</v>
      </c>
      <c r="J116" s="245">
        <v>9612.9</v>
      </c>
      <c r="K116" s="243"/>
      <c r="L116" s="243"/>
      <c r="M116" s="243"/>
      <c r="N116" s="243"/>
      <c r="O116" s="243"/>
      <c r="P116" s="243"/>
      <c r="Q116" s="243"/>
      <c r="R116" s="243"/>
      <c r="S116" s="243"/>
      <c r="T116" s="249"/>
      <c r="U116" s="249"/>
      <c r="V116" s="249"/>
      <c r="W116" s="249"/>
      <c r="X116" s="249"/>
      <c r="Y116" s="249"/>
      <c r="Z116" s="249"/>
    </row>
    <row r="117" ht="14.25" customHeight="1">
      <c r="A117" s="269"/>
      <c r="B117" s="267"/>
      <c r="C117" s="249"/>
      <c r="D117" s="249"/>
      <c r="E117" s="249">
        <v>1.0</v>
      </c>
      <c r="F117" s="249">
        <f t="shared" si="27"/>
        <v>7.6281</v>
      </c>
      <c r="G117" s="249"/>
      <c r="H117" s="249"/>
      <c r="I117" s="244">
        <f t="shared" si="28"/>
        <v>7.6281</v>
      </c>
      <c r="J117" s="245">
        <v>7628.1</v>
      </c>
      <c r="K117" s="243"/>
      <c r="L117" s="243"/>
      <c r="M117" s="243"/>
      <c r="N117" s="243"/>
      <c r="O117" s="243"/>
      <c r="P117" s="243"/>
      <c r="Q117" s="243"/>
      <c r="R117" s="243"/>
      <c r="S117" s="243"/>
      <c r="T117" s="269"/>
      <c r="U117" s="269"/>
      <c r="V117" s="269"/>
      <c r="W117" s="269"/>
      <c r="X117" s="269"/>
      <c r="Y117" s="269"/>
      <c r="Z117" s="269"/>
    </row>
    <row r="118" ht="14.25" customHeight="1">
      <c r="A118" s="269"/>
      <c r="B118" s="267"/>
      <c r="C118" s="249"/>
      <c r="D118" s="249"/>
      <c r="E118" s="249">
        <v>1.0</v>
      </c>
      <c r="F118" s="249">
        <f t="shared" si="27"/>
        <v>1.25</v>
      </c>
      <c r="G118" s="249"/>
      <c r="H118" s="249"/>
      <c r="I118" s="244">
        <f t="shared" si="28"/>
        <v>1.25</v>
      </c>
      <c r="J118" s="245">
        <v>1250.0</v>
      </c>
      <c r="K118" s="243"/>
      <c r="L118" s="243"/>
      <c r="M118" s="243"/>
      <c r="N118" s="243"/>
      <c r="O118" s="243"/>
      <c r="P118" s="243"/>
      <c r="Q118" s="243"/>
      <c r="R118" s="243"/>
      <c r="S118" s="243"/>
      <c r="T118" s="269"/>
      <c r="U118" s="269"/>
      <c r="V118" s="269"/>
      <c r="W118" s="269"/>
      <c r="X118" s="269"/>
      <c r="Y118" s="269"/>
      <c r="Z118" s="269"/>
    </row>
    <row r="119" ht="14.25" customHeight="1">
      <c r="A119" s="269"/>
      <c r="B119" s="267" t="s">
        <v>164</v>
      </c>
      <c r="C119" s="249" t="s">
        <v>224</v>
      </c>
      <c r="D119" s="249"/>
      <c r="E119" s="249">
        <v>1.0</v>
      </c>
      <c r="F119" s="249">
        <f t="shared" si="27"/>
        <v>79.5888</v>
      </c>
      <c r="G119" s="249"/>
      <c r="H119" s="249"/>
      <c r="I119" s="244">
        <f t="shared" si="28"/>
        <v>79.5888</v>
      </c>
      <c r="J119" s="245">
        <v>79588.8</v>
      </c>
      <c r="K119" s="243"/>
      <c r="L119" s="243"/>
      <c r="M119" s="243"/>
      <c r="N119" s="243"/>
      <c r="O119" s="243"/>
      <c r="P119" s="243"/>
      <c r="Q119" s="243"/>
      <c r="R119" s="243"/>
      <c r="S119" s="243"/>
      <c r="T119" s="269"/>
      <c r="U119" s="269"/>
      <c r="V119" s="269"/>
      <c r="W119" s="269"/>
      <c r="X119" s="269"/>
      <c r="Y119" s="269"/>
      <c r="Z119" s="269"/>
    </row>
    <row r="120" ht="14.25" customHeight="1">
      <c r="A120" s="269"/>
      <c r="B120" s="267"/>
      <c r="C120" s="249"/>
      <c r="D120" s="249"/>
      <c r="E120" s="249">
        <v>1.0</v>
      </c>
      <c r="F120" s="249">
        <f t="shared" si="27"/>
        <v>9.8824</v>
      </c>
      <c r="G120" s="249"/>
      <c r="H120" s="249"/>
      <c r="I120" s="244">
        <f t="shared" si="28"/>
        <v>9.8824</v>
      </c>
      <c r="J120" s="245">
        <v>9882.4</v>
      </c>
      <c r="K120" s="243"/>
      <c r="L120" s="243"/>
      <c r="M120" s="243"/>
      <c r="N120" s="243"/>
      <c r="O120" s="243"/>
      <c r="P120" s="243"/>
      <c r="Q120" s="243"/>
      <c r="R120" s="243"/>
      <c r="S120" s="243"/>
      <c r="T120" s="269"/>
      <c r="U120" s="269"/>
      <c r="V120" s="269"/>
      <c r="W120" s="269"/>
      <c r="X120" s="269"/>
      <c r="Y120" s="269"/>
      <c r="Z120" s="269"/>
    </row>
    <row r="121" ht="14.25" customHeight="1">
      <c r="A121" s="269"/>
      <c r="B121" s="267"/>
      <c r="C121" s="249"/>
      <c r="D121" s="249"/>
      <c r="E121" s="249">
        <v>1.0</v>
      </c>
      <c r="F121" s="249">
        <f t="shared" si="27"/>
        <v>66.7691</v>
      </c>
      <c r="G121" s="249"/>
      <c r="H121" s="249"/>
      <c r="I121" s="244">
        <f t="shared" si="28"/>
        <v>66.7691</v>
      </c>
      <c r="J121" s="245">
        <v>66769.1</v>
      </c>
      <c r="K121" s="243"/>
      <c r="L121" s="243"/>
      <c r="M121" s="243"/>
      <c r="N121" s="243"/>
      <c r="O121" s="243"/>
      <c r="P121" s="243"/>
      <c r="Q121" s="243"/>
      <c r="R121" s="243"/>
      <c r="S121" s="243"/>
      <c r="T121" s="269"/>
      <c r="U121" s="269"/>
      <c r="V121" s="269"/>
      <c r="W121" s="269"/>
      <c r="X121" s="269"/>
      <c r="Y121" s="269"/>
      <c r="Z121" s="269"/>
    </row>
    <row r="122" ht="14.25" customHeight="1">
      <c r="A122" s="243"/>
      <c r="B122" s="251"/>
      <c r="C122" s="249" t="s">
        <v>61</v>
      </c>
      <c r="D122" s="249"/>
      <c r="E122" s="249"/>
      <c r="F122" s="250"/>
      <c r="G122" s="58"/>
      <c r="H122" s="253"/>
      <c r="I122" s="244"/>
      <c r="J122" s="245"/>
      <c r="K122" s="243"/>
      <c r="L122" s="243"/>
      <c r="M122" s="243"/>
      <c r="N122" s="243"/>
      <c r="O122" s="246"/>
      <c r="P122" s="246"/>
      <c r="Q122" s="243"/>
      <c r="R122" s="243"/>
      <c r="S122" s="243"/>
      <c r="T122" s="243"/>
      <c r="U122" s="243"/>
      <c r="V122" s="243"/>
      <c r="W122" s="243"/>
      <c r="X122" s="243"/>
      <c r="Y122" s="243"/>
      <c r="Z122" s="243"/>
    </row>
    <row r="123" ht="14.25" customHeight="1">
      <c r="A123" s="243"/>
      <c r="B123" s="251" t="s">
        <v>164</v>
      </c>
      <c r="C123" s="249" t="s">
        <v>225</v>
      </c>
      <c r="D123" s="249"/>
      <c r="E123" s="249">
        <v>1.0</v>
      </c>
      <c r="F123" s="250">
        <f t="shared" ref="F123:F127" si="29">J123/1000</f>
        <v>17.7081</v>
      </c>
      <c r="G123" s="58"/>
      <c r="H123" s="253"/>
      <c r="I123" s="244">
        <f t="shared" ref="I123:I127" si="30">PRODUCT(E123:H123)</f>
        <v>17.7081</v>
      </c>
      <c r="J123" s="245">
        <v>17708.1</v>
      </c>
      <c r="K123" s="243"/>
      <c r="L123" s="243"/>
      <c r="M123" s="243"/>
      <c r="N123" s="243"/>
      <c r="O123" s="246"/>
      <c r="P123" s="246"/>
      <c r="Q123" s="243"/>
      <c r="R123" s="243"/>
      <c r="S123" s="243"/>
      <c r="T123" s="243"/>
      <c r="U123" s="243"/>
      <c r="V123" s="243"/>
      <c r="W123" s="243"/>
      <c r="X123" s="243"/>
      <c r="Y123" s="243"/>
      <c r="Z123" s="243"/>
    </row>
    <row r="124" ht="14.25" customHeight="1">
      <c r="A124" s="243"/>
      <c r="B124" s="251" t="s">
        <v>164</v>
      </c>
      <c r="C124" s="249" t="s">
        <v>225</v>
      </c>
      <c r="D124" s="249"/>
      <c r="E124" s="249">
        <v>1.0</v>
      </c>
      <c r="F124" s="250">
        <f t="shared" si="29"/>
        <v>18.6321</v>
      </c>
      <c r="G124" s="58"/>
      <c r="H124" s="253"/>
      <c r="I124" s="244">
        <f t="shared" si="30"/>
        <v>18.6321</v>
      </c>
      <c r="J124" s="245">
        <v>18632.1</v>
      </c>
      <c r="K124" s="243"/>
      <c r="L124" s="243"/>
      <c r="M124" s="243"/>
      <c r="N124" s="243"/>
      <c r="O124" s="246"/>
      <c r="P124" s="246"/>
      <c r="Q124" s="243"/>
      <c r="R124" s="243"/>
      <c r="S124" s="243"/>
      <c r="T124" s="243"/>
      <c r="U124" s="243"/>
      <c r="V124" s="243"/>
      <c r="W124" s="243"/>
      <c r="X124" s="243"/>
      <c r="Y124" s="243"/>
      <c r="Z124" s="243"/>
    </row>
    <row r="125" ht="14.25" customHeight="1">
      <c r="A125" s="243"/>
      <c r="B125" s="251" t="s">
        <v>188</v>
      </c>
      <c r="C125" s="249" t="s">
        <v>226</v>
      </c>
      <c r="D125" s="249"/>
      <c r="E125" s="249">
        <v>1.0</v>
      </c>
      <c r="F125" s="250">
        <f t="shared" si="29"/>
        <v>22.6265</v>
      </c>
      <c r="G125" s="58"/>
      <c r="H125" s="253"/>
      <c r="I125" s="244">
        <f t="shared" si="30"/>
        <v>22.6265</v>
      </c>
      <c r="J125" s="245">
        <v>22626.5</v>
      </c>
      <c r="K125" s="243"/>
      <c r="L125" s="243"/>
      <c r="M125" s="243"/>
      <c r="N125" s="243"/>
      <c r="O125" s="246"/>
      <c r="P125" s="246"/>
      <c r="Q125" s="243"/>
      <c r="R125" s="243"/>
      <c r="S125" s="243"/>
      <c r="T125" s="243"/>
      <c r="U125" s="243"/>
      <c r="V125" s="243"/>
      <c r="W125" s="243"/>
      <c r="X125" s="243"/>
      <c r="Y125" s="243"/>
      <c r="Z125" s="243"/>
    </row>
    <row r="126" ht="14.25" customHeight="1">
      <c r="A126" s="243"/>
      <c r="B126" s="251" t="s">
        <v>188</v>
      </c>
      <c r="C126" s="249" t="s">
        <v>226</v>
      </c>
      <c r="D126" s="249"/>
      <c r="E126" s="249">
        <v>1.0</v>
      </c>
      <c r="F126" s="250">
        <f t="shared" si="29"/>
        <v>24.4818</v>
      </c>
      <c r="G126" s="58"/>
      <c r="H126" s="253"/>
      <c r="I126" s="244">
        <f t="shared" si="30"/>
        <v>24.4818</v>
      </c>
      <c r="J126" s="245">
        <v>24481.8</v>
      </c>
      <c r="K126" s="243"/>
      <c r="L126" s="243"/>
      <c r="M126" s="243"/>
      <c r="N126" s="243"/>
      <c r="O126" s="246"/>
      <c r="P126" s="246"/>
      <c r="Q126" s="243"/>
      <c r="R126" s="243"/>
      <c r="S126" s="243"/>
      <c r="T126" s="243"/>
      <c r="U126" s="243"/>
      <c r="V126" s="243"/>
      <c r="W126" s="243"/>
      <c r="X126" s="243"/>
      <c r="Y126" s="243"/>
      <c r="Z126" s="243"/>
    </row>
    <row r="127" ht="14.25" customHeight="1">
      <c r="A127" s="243"/>
      <c r="B127" s="251" t="s">
        <v>200</v>
      </c>
      <c r="C127" s="249" t="s">
        <v>227</v>
      </c>
      <c r="D127" s="249"/>
      <c r="E127" s="249">
        <v>1.0</v>
      </c>
      <c r="F127" s="250">
        <f t="shared" si="29"/>
        <v>121.8544</v>
      </c>
      <c r="G127" s="58"/>
      <c r="H127" s="253"/>
      <c r="I127" s="244">
        <f t="shared" si="30"/>
        <v>121.8544</v>
      </c>
      <c r="J127" s="245">
        <f>111854.4+10000</f>
        <v>121854.4</v>
      </c>
      <c r="K127" s="243"/>
      <c r="L127" s="243"/>
      <c r="M127" s="243"/>
      <c r="N127" s="243"/>
      <c r="O127" s="246"/>
      <c r="P127" s="246"/>
      <c r="Q127" s="243"/>
      <c r="R127" s="243"/>
      <c r="S127" s="243"/>
      <c r="T127" s="243"/>
      <c r="U127" s="243"/>
      <c r="V127" s="243"/>
      <c r="W127" s="243"/>
      <c r="X127" s="243"/>
      <c r="Y127" s="243"/>
      <c r="Z127" s="243"/>
    </row>
    <row r="128" ht="14.25" customHeight="1">
      <c r="A128" s="254"/>
      <c r="B128" s="255"/>
      <c r="C128" s="256" t="s">
        <v>212</v>
      </c>
      <c r="D128" s="256"/>
      <c r="E128" s="256"/>
      <c r="F128" s="257"/>
      <c r="G128" s="257"/>
      <c r="H128" s="258"/>
      <c r="I128" s="257"/>
      <c r="J128" s="259"/>
      <c r="K128" s="254"/>
      <c r="L128" s="254"/>
      <c r="M128" s="254"/>
      <c r="N128" s="254"/>
      <c r="O128" s="260"/>
      <c r="P128" s="260"/>
      <c r="Q128" s="254"/>
      <c r="R128" s="254"/>
      <c r="S128" s="254"/>
      <c r="T128" s="254"/>
      <c r="U128" s="254"/>
      <c r="V128" s="254"/>
      <c r="W128" s="254"/>
      <c r="X128" s="254"/>
      <c r="Y128" s="254"/>
      <c r="Z128" s="254"/>
    </row>
    <row r="129" ht="14.25" customHeight="1">
      <c r="A129" s="254"/>
      <c r="B129" s="255" t="s">
        <v>151</v>
      </c>
      <c r="C129" s="256" t="s">
        <v>222</v>
      </c>
      <c r="D129" s="256"/>
      <c r="E129" s="256">
        <v>1.0</v>
      </c>
      <c r="F129" s="257">
        <v>22.66</v>
      </c>
      <c r="G129" s="257"/>
      <c r="H129" s="258"/>
      <c r="I129" s="257">
        <f>PRODUCT(E129:H129)</f>
        <v>22.66</v>
      </c>
      <c r="J129" s="259"/>
      <c r="K129" s="254"/>
      <c r="L129" s="254"/>
      <c r="M129" s="254"/>
      <c r="N129" s="254"/>
      <c r="O129" s="260"/>
      <c r="P129" s="260"/>
      <c r="Q129" s="254"/>
      <c r="R129" s="254"/>
      <c r="S129" s="254"/>
      <c r="T129" s="254"/>
      <c r="U129" s="254"/>
      <c r="V129" s="254"/>
      <c r="W129" s="254"/>
      <c r="X129" s="254"/>
      <c r="Y129" s="254"/>
      <c r="Z129" s="254"/>
    </row>
    <row r="130" ht="14.25" customHeight="1">
      <c r="A130" s="238"/>
      <c r="B130" s="239"/>
      <c r="C130" s="240" t="s">
        <v>154</v>
      </c>
      <c r="D130" s="240"/>
      <c r="E130" s="240"/>
      <c r="F130" s="240"/>
      <c r="G130" s="240"/>
      <c r="H130" s="240"/>
      <c r="I130" s="240">
        <f>SUM(I100:I129)</f>
        <v>1166.3995</v>
      </c>
      <c r="J130" s="241" t="s">
        <v>145</v>
      </c>
      <c r="K130" s="238"/>
      <c r="L130" s="238"/>
      <c r="M130" s="238"/>
      <c r="N130" s="238"/>
      <c r="O130" s="242"/>
      <c r="P130" s="242"/>
      <c r="Q130" s="238"/>
      <c r="R130" s="238"/>
      <c r="S130" s="238"/>
      <c r="T130" s="238"/>
      <c r="U130" s="238"/>
      <c r="V130" s="238"/>
      <c r="W130" s="238"/>
      <c r="X130" s="238"/>
      <c r="Y130" s="238"/>
      <c r="Z130" s="238"/>
    </row>
    <row r="131" ht="14.25" customHeight="1">
      <c r="A131" s="262"/>
      <c r="B131" s="263"/>
      <c r="C131" s="264"/>
      <c r="D131" s="264"/>
      <c r="E131" s="264"/>
      <c r="F131" s="264"/>
      <c r="G131" s="264"/>
      <c r="H131" s="264"/>
      <c r="I131" s="264"/>
      <c r="J131" s="265"/>
      <c r="K131" s="262"/>
      <c r="L131" s="262"/>
      <c r="M131" s="262"/>
      <c r="N131" s="262"/>
      <c r="O131" s="228"/>
      <c r="P131" s="228"/>
      <c r="Q131" s="262"/>
      <c r="R131" s="262"/>
      <c r="S131" s="262"/>
      <c r="T131" s="262"/>
      <c r="U131" s="262"/>
      <c r="V131" s="262"/>
      <c r="W131" s="262"/>
      <c r="X131" s="262"/>
      <c r="Y131" s="262"/>
      <c r="Z131" s="262"/>
    </row>
    <row r="132" ht="14.25" customHeight="1">
      <c r="A132" s="75"/>
      <c r="B132" s="270"/>
      <c r="C132" s="232"/>
      <c r="D132" s="232"/>
      <c r="E132" s="232"/>
      <c r="F132" s="232"/>
      <c r="G132" s="232"/>
      <c r="H132" s="232"/>
      <c r="I132" s="232"/>
      <c r="J132" s="233"/>
      <c r="K132" s="75"/>
      <c r="L132" s="75"/>
      <c r="M132" s="75"/>
      <c r="N132" s="75"/>
      <c r="O132" s="228"/>
      <c r="P132" s="228"/>
      <c r="Q132" s="75"/>
      <c r="R132" s="75"/>
      <c r="S132" s="75"/>
      <c r="T132" s="75"/>
      <c r="U132" s="75"/>
      <c r="V132" s="75"/>
      <c r="W132" s="75"/>
      <c r="X132" s="75"/>
      <c r="Y132" s="75"/>
      <c r="Z132" s="75"/>
    </row>
    <row r="133" ht="14.25" customHeight="1">
      <c r="A133" s="243"/>
      <c r="B133" s="70">
        <f>'Abstract '!A13</f>
        <v>20</v>
      </c>
      <c r="C133" s="247" t="str">
        <f>'Abstract '!B13</f>
        <v>LAND_SUP/FlX_PIain Concrete M10 grade
PCC WORKS (1:4:8)
Providing and laying Plain cement concrete  1:4:8 mix of following to the depth at locations specified at all levels using river sand, graded granite aggregate  of 20mm and down size including base preparation, compaction.  levelling, all leads and lifts, curing and shuttering if necessary  etc., complete as per drawings. (100mm thick PCC)</v>
      </c>
      <c r="D133" s="244"/>
      <c r="E133" s="244"/>
      <c r="F133" s="244"/>
      <c r="G133" s="244"/>
      <c r="H133" s="244"/>
      <c r="I133" s="244"/>
      <c r="J133" s="245"/>
      <c r="K133" s="243"/>
      <c r="L133" s="243"/>
      <c r="M133" s="243"/>
      <c r="N133" s="243"/>
      <c r="O133" s="246"/>
      <c r="P133" s="246"/>
      <c r="Q133" s="243"/>
      <c r="R133" s="243"/>
      <c r="S133" s="243"/>
      <c r="T133" s="243"/>
      <c r="U133" s="243"/>
      <c r="V133" s="243"/>
      <c r="W133" s="243"/>
      <c r="X133" s="243"/>
      <c r="Y133" s="243"/>
      <c r="Z133" s="243"/>
    </row>
    <row r="134" ht="14.25" customHeight="1">
      <c r="A134" s="243"/>
      <c r="B134" s="70"/>
      <c r="C134" s="248" t="s">
        <v>171</v>
      </c>
      <c r="D134" s="244"/>
      <c r="E134" s="244"/>
      <c r="F134" s="244"/>
      <c r="G134" s="244"/>
      <c r="H134" s="244"/>
      <c r="I134" s="244"/>
      <c r="J134" s="245"/>
      <c r="K134" s="243"/>
      <c r="L134" s="243"/>
      <c r="M134" s="243"/>
      <c r="N134" s="243"/>
      <c r="O134" s="246"/>
      <c r="P134" s="246"/>
      <c r="Q134" s="243"/>
      <c r="R134" s="243"/>
      <c r="S134" s="243"/>
      <c r="T134" s="243"/>
      <c r="U134" s="243"/>
      <c r="V134" s="243"/>
      <c r="W134" s="243"/>
      <c r="X134" s="243"/>
      <c r="Y134" s="243"/>
      <c r="Z134" s="243"/>
    </row>
    <row r="135" ht="14.25" customHeight="1">
      <c r="A135" s="243"/>
      <c r="B135" s="70" t="s">
        <v>228</v>
      </c>
      <c r="C135" s="249" t="s">
        <v>229</v>
      </c>
      <c r="D135" s="249"/>
      <c r="E135" s="249">
        <v>1.0</v>
      </c>
      <c r="F135" s="249">
        <f>(J135/1000)-(1.5+2.33)</f>
        <v>278.7148</v>
      </c>
      <c r="G135" s="249">
        <v>0.3</v>
      </c>
      <c r="H135" s="253">
        <v>0.075</v>
      </c>
      <c r="I135" s="244">
        <f t="shared" ref="I135:I141" si="31">PRODUCT(E135:H135)</f>
        <v>6.271083</v>
      </c>
      <c r="J135" s="245">
        <v>282544.8</v>
      </c>
      <c r="K135" s="271" t="s">
        <v>230</v>
      </c>
      <c r="L135" s="243"/>
      <c r="M135" s="243"/>
      <c r="N135" s="243"/>
      <c r="O135" s="246"/>
      <c r="P135" s="246"/>
      <c r="Q135" s="243"/>
      <c r="R135" s="243"/>
      <c r="S135" s="243"/>
      <c r="T135" s="243"/>
      <c r="U135" s="243"/>
      <c r="V135" s="243"/>
      <c r="W135" s="243"/>
      <c r="X135" s="243"/>
      <c r="Y135" s="243"/>
      <c r="Z135" s="243"/>
    </row>
    <row r="136" ht="14.25" customHeight="1">
      <c r="A136" s="243"/>
      <c r="B136" s="70"/>
      <c r="C136" s="248"/>
      <c r="D136" s="249"/>
      <c r="E136" s="249">
        <v>1.0</v>
      </c>
      <c r="F136" s="249">
        <f t="shared" ref="F136:F137" si="32">J136/1000</f>
        <v>23.7496</v>
      </c>
      <c r="G136" s="249">
        <v>0.3</v>
      </c>
      <c r="H136" s="253">
        <v>0.075</v>
      </c>
      <c r="I136" s="244">
        <f t="shared" si="31"/>
        <v>0.534366</v>
      </c>
      <c r="J136" s="245">
        <v>23749.6</v>
      </c>
      <c r="L136" s="243"/>
      <c r="M136" s="243"/>
      <c r="N136" s="243"/>
      <c r="O136" s="246"/>
      <c r="P136" s="246"/>
      <c r="Q136" s="243"/>
      <c r="R136" s="243"/>
      <c r="S136" s="243"/>
      <c r="T136" s="243"/>
      <c r="U136" s="243"/>
      <c r="V136" s="243"/>
      <c r="W136" s="243"/>
      <c r="X136" s="243"/>
      <c r="Y136" s="243"/>
      <c r="Z136" s="243"/>
    </row>
    <row r="137" ht="14.25" customHeight="1">
      <c r="A137" s="243"/>
      <c r="B137" s="70" t="s">
        <v>231</v>
      </c>
      <c r="C137" s="248" t="s">
        <v>167</v>
      </c>
      <c r="D137" s="244"/>
      <c r="E137" s="249">
        <v>1.0</v>
      </c>
      <c r="F137" s="249">
        <f t="shared" si="32"/>
        <v>169.7952</v>
      </c>
      <c r="G137" s="249">
        <v>0.3</v>
      </c>
      <c r="H137" s="253">
        <v>0.075</v>
      </c>
      <c r="I137" s="244">
        <f t="shared" si="31"/>
        <v>3.820392</v>
      </c>
      <c r="J137" s="245">
        <v>169795.2</v>
      </c>
      <c r="L137" s="243"/>
      <c r="M137" s="243"/>
      <c r="N137" s="243"/>
      <c r="O137" s="246"/>
      <c r="P137" s="246"/>
      <c r="Q137" s="243"/>
      <c r="R137" s="243"/>
      <c r="S137" s="243"/>
      <c r="T137" s="243"/>
      <c r="U137" s="243"/>
      <c r="V137" s="243"/>
      <c r="W137" s="243"/>
      <c r="X137" s="243"/>
      <c r="Y137" s="243"/>
      <c r="Z137" s="243"/>
    </row>
    <row r="138" ht="14.25" customHeight="1">
      <c r="A138" s="243"/>
      <c r="B138" s="70" t="s">
        <v>151</v>
      </c>
      <c r="C138" s="249" t="s">
        <v>167</v>
      </c>
      <c r="D138" s="249" t="s">
        <v>173</v>
      </c>
      <c r="E138" s="249">
        <v>1.0</v>
      </c>
      <c r="F138" s="250">
        <f t="shared" ref="F138:F141" si="33">J138/(1000*1000)</f>
        <v>274.4525987</v>
      </c>
      <c r="G138" s="58"/>
      <c r="H138" s="244">
        <v>0.1</v>
      </c>
      <c r="I138" s="244">
        <f t="shared" si="31"/>
        <v>27.44525987</v>
      </c>
      <c r="J138" s="245">
        <v>2.744525987E8</v>
      </c>
      <c r="K138" s="243"/>
      <c r="L138" s="243"/>
      <c r="M138" s="243"/>
      <c r="N138" s="243"/>
      <c r="O138" s="246"/>
      <c r="P138" s="246"/>
      <c r="Q138" s="243"/>
      <c r="R138" s="243"/>
      <c r="S138" s="243"/>
      <c r="T138" s="243"/>
      <c r="U138" s="243"/>
      <c r="V138" s="243"/>
      <c r="W138" s="243"/>
      <c r="X138" s="243"/>
      <c r="Y138" s="243"/>
      <c r="Z138" s="243"/>
    </row>
    <row r="139" ht="14.25" customHeight="1">
      <c r="A139" s="243"/>
      <c r="B139" s="70"/>
      <c r="C139" s="249"/>
      <c r="D139" s="249"/>
      <c r="E139" s="249">
        <v>1.0</v>
      </c>
      <c r="F139" s="250">
        <f t="shared" si="33"/>
        <v>68.7105287</v>
      </c>
      <c r="G139" s="58"/>
      <c r="H139" s="244">
        <v>0.1</v>
      </c>
      <c r="I139" s="244">
        <f t="shared" si="31"/>
        <v>6.87105287</v>
      </c>
      <c r="J139" s="245">
        <v>6.87105287E7</v>
      </c>
      <c r="K139" s="243"/>
      <c r="L139" s="243"/>
      <c r="M139" s="243"/>
      <c r="N139" s="243"/>
      <c r="O139" s="246"/>
      <c r="P139" s="246"/>
      <c r="Q139" s="243"/>
      <c r="R139" s="243"/>
      <c r="S139" s="243"/>
      <c r="T139" s="243"/>
      <c r="U139" s="243"/>
      <c r="V139" s="243"/>
      <c r="W139" s="243"/>
      <c r="X139" s="243"/>
      <c r="Y139" s="243"/>
      <c r="Z139" s="243"/>
    </row>
    <row r="140" ht="14.25" customHeight="1">
      <c r="A140" s="243"/>
      <c r="B140" s="70"/>
      <c r="C140" s="249"/>
      <c r="D140" s="249"/>
      <c r="E140" s="249">
        <v>1.0</v>
      </c>
      <c r="F140" s="250">
        <f t="shared" si="33"/>
        <v>27.4952623</v>
      </c>
      <c r="G140" s="58"/>
      <c r="H140" s="244">
        <v>0.1</v>
      </c>
      <c r="I140" s="244">
        <f t="shared" si="31"/>
        <v>2.74952623</v>
      </c>
      <c r="J140" s="245">
        <v>2.74952623E7</v>
      </c>
      <c r="K140" s="243"/>
      <c r="L140" s="243"/>
      <c r="M140" s="243"/>
      <c r="N140" s="243"/>
      <c r="O140" s="246"/>
      <c r="P140" s="246"/>
      <c r="Q140" s="243"/>
      <c r="R140" s="243"/>
      <c r="S140" s="243"/>
      <c r="T140" s="243"/>
      <c r="U140" s="243"/>
      <c r="V140" s="243"/>
      <c r="W140" s="243"/>
      <c r="X140" s="243"/>
      <c r="Y140" s="243"/>
      <c r="Z140" s="243"/>
    </row>
    <row r="141" ht="14.25" customHeight="1">
      <c r="A141" s="243"/>
      <c r="B141" s="70"/>
      <c r="C141" s="249"/>
      <c r="D141" s="249"/>
      <c r="E141" s="249">
        <v>1.0</v>
      </c>
      <c r="F141" s="250">
        <f t="shared" si="33"/>
        <v>68.709308</v>
      </c>
      <c r="G141" s="58"/>
      <c r="H141" s="244">
        <v>0.1</v>
      </c>
      <c r="I141" s="244">
        <f t="shared" si="31"/>
        <v>6.8709308</v>
      </c>
      <c r="J141" s="245">
        <v>6.8709308E7</v>
      </c>
      <c r="K141" s="243"/>
      <c r="L141" s="243"/>
      <c r="M141" s="243"/>
      <c r="N141" s="243"/>
      <c r="O141" s="246"/>
      <c r="P141" s="246"/>
      <c r="Q141" s="243"/>
      <c r="R141" s="243"/>
      <c r="S141" s="243"/>
      <c r="T141" s="243"/>
      <c r="U141" s="243"/>
      <c r="V141" s="243"/>
      <c r="W141" s="243"/>
      <c r="X141" s="243"/>
      <c r="Y141" s="243"/>
      <c r="Z141" s="243"/>
    </row>
    <row r="142" ht="14.25" customHeight="1">
      <c r="A142" s="243"/>
      <c r="B142" s="251"/>
      <c r="C142" s="249" t="s">
        <v>146</v>
      </c>
      <c r="D142" s="249"/>
      <c r="E142" s="249"/>
      <c r="F142" s="244"/>
      <c r="G142" s="244"/>
      <c r="H142" s="244"/>
      <c r="I142" s="244"/>
      <c r="J142" s="245"/>
      <c r="K142" s="243"/>
      <c r="L142" s="243"/>
      <c r="M142" s="243"/>
      <c r="N142" s="243"/>
      <c r="O142" s="246"/>
      <c r="P142" s="246"/>
      <c r="Q142" s="243"/>
      <c r="R142" s="243"/>
      <c r="S142" s="243"/>
      <c r="T142" s="243"/>
      <c r="U142" s="243"/>
      <c r="V142" s="243"/>
      <c r="W142" s="243"/>
      <c r="X142" s="243"/>
      <c r="Y142" s="243"/>
      <c r="Z142" s="243"/>
    </row>
    <row r="143" ht="14.25" customHeight="1">
      <c r="A143" s="243"/>
      <c r="B143" s="251" t="s">
        <v>147</v>
      </c>
      <c r="C143" s="249" t="s">
        <v>232</v>
      </c>
      <c r="D143" s="249"/>
      <c r="E143" s="249">
        <v>1.0</v>
      </c>
      <c r="F143" s="250">
        <f t="shared" ref="F143:F151" si="34">J143/(1000*1000)</f>
        <v>408.4367767</v>
      </c>
      <c r="G143" s="58"/>
      <c r="H143" s="244">
        <v>0.1</v>
      </c>
      <c r="I143" s="244">
        <f t="shared" ref="I143:I151" si="35">PRODUCT(E143:H143)</f>
        <v>40.84367767</v>
      </c>
      <c r="J143" s="245">
        <v>4.084367767E8</v>
      </c>
      <c r="K143" s="243"/>
      <c r="L143" s="243"/>
      <c r="M143" s="243"/>
      <c r="N143" s="243"/>
      <c r="O143" s="246"/>
      <c r="P143" s="246"/>
      <c r="Q143" s="243"/>
      <c r="R143" s="243"/>
      <c r="S143" s="243"/>
      <c r="T143" s="243"/>
      <c r="U143" s="243"/>
      <c r="V143" s="243"/>
      <c r="W143" s="243"/>
      <c r="X143" s="243"/>
      <c r="Y143" s="243"/>
      <c r="Z143" s="243"/>
    </row>
    <row r="144" ht="14.25" customHeight="1">
      <c r="A144" s="243"/>
      <c r="B144" s="251"/>
      <c r="C144" s="249" t="s">
        <v>233</v>
      </c>
      <c r="D144" s="249"/>
      <c r="E144" s="249">
        <v>-1.0</v>
      </c>
      <c r="F144" s="250">
        <f t="shared" si="34"/>
        <v>42.792993</v>
      </c>
      <c r="G144" s="58"/>
      <c r="H144" s="244">
        <v>0.1</v>
      </c>
      <c r="I144" s="244">
        <f t="shared" si="35"/>
        <v>-4.2792993</v>
      </c>
      <c r="J144" s="245">
        <v>4.2792993E7</v>
      </c>
      <c r="K144" s="243"/>
      <c r="L144" s="243"/>
      <c r="M144" s="243"/>
      <c r="N144" s="243"/>
      <c r="O144" s="246"/>
      <c r="P144" s="246"/>
      <c r="Q144" s="243"/>
      <c r="R144" s="243"/>
      <c r="S144" s="243"/>
      <c r="T144" s="243"/>
      <c r="U144" s="243"/>
      <c r="V144" s="243"/>
      <c r="W144" s="243"/>
      <c r="X144" s="243"/>
      <c r="Y144" s="243"/>
      <c r="Z144" s="243"/>
    </row>
    <row r="145" ht="14.25" customHeight="1">
      <c r="A145" s="243"/>
      <c r="B145" s="251" t="s">
        <v>151</v>
      </c>
      <c r="C145" s="249" t="s">
        <v>234</v>
      </c>
      <c r="D145" s="249"/>
      <c r="E145" s="249">
        <v>1.0</v>
      </c>
      <c r="F145" s="250">
        <f t="shared" si="34"/>
        <v>110.9745375</v>
      </c>
      <c r="G145" s="58"/>
      <c r="H145" s="244">
        <v>0.1</v>
      </c>
      <c r="I145" s="244">
        <f t="shared" si="35"/>
        <v>11.09745375</v>
      </c>
      <c r="J145" s="245">
        <v>1.109745375E8</v>
      </c>
      <c r="K145" s="243"/>
      <c r="L145" s="243"/>
      <c r="M145" s="243"/>
      <c r="N145" s="243"/>
      <c r="O145" s="246"/>
      <c r="P145" s="246"/>
      <c r="Q145" s="243"/>
      <c r="R145" s="243"/>
      <c r="S145" s="243"/>
      <c r="T145" s="243"/>
      <c r="U145" s="243"/>
      <c r="V145" s="243"/>
      <c r="W145" s="243"/>
      <c r="X145" s="243"/>
      <c r="Y145" s="243"/>
      <c r="Z145" s="243"/>
    </row>
    <row r="146" ht="14.25" customHeight="1">
      <c r="A146" s="243"/>
      <c r="B146" s="251" t="s">
        <v>153</v>
      </c>
      <c r="C146" s="249" t="s">
        <v>235</v>
      </c>
      <c r="D146" s="249"/>
      <c r="E146" s="249">
        <v>1.0</v>
      </c>
      <c r="F146" s="250">
        <f t="shared" si="34"/>
        <v>79.748774</v>
      </c>
      <c r="G146" s="58"/>
      <c r="H146" s="244">
        <v>0.1</v>
      </c>
      <c r="I146" s="244">
        <f t="shared" si="35"/>
        <v>7.9748774</v>
      </c>
      <c r="J146" s="245">
        <v>7.9748774E7</v>
      </c>
      <c r="K146" s="243"/>
      <c r="L146" s="243"/>
      <c r="M146" s="243"/>
      <c r="N146" s="243"/>
      <c r="O146" s="246"/>
      <c r="P146" s="246"/>
      <c r="Q146" s="243"/>
      <c r="R146" s="243"/>
      <c r="S146" s="243"/>
      <c r="T146" s="243"/>
      <c r="U146" s="243"/>
      <c r="V146" s="243"/>
      <c r="W146" s="243"/>
      <c r="X146" s="243"/>
      <c r="Y146" s="243"/>
      <c r="Z146" s="243"/>
    </row>
    <row r="147" ht="14.25" customHeight="1">
      <c r="A147" s="243"/>
      <c r="B147" s="251" t="s">
        <v>164</v>
      </c>
      <c r="C147" s="249" t="s">
        <v>236</v>
      </c>
      <c r="D147" s="249"/>
      <c r="E147" s="249">
        <v>1.0</v>
      </c>
      <c r="F147" s="250">
        <f t="shared" si="34"/>
        <v>99.9331685</v>
      </c>
      <c r="G147" s="58"/>
      <c r="H147" s="244">
        <v>0.1</v>
      </c>
      <c r="I147" s="244">
        <f t="shared" si="35"/>
        <v>9.99331685</v>
      </c>
      <c r="J147" s="245">
        <v>9.99331685E7</v>
      </c>
      <c r="K147" s="243"/>
      <c r="L147" s="243"/>
      <c r="M147" s="243"/>
      <c r="N147" s="243"/>
      <c r="O147" s="246"/>
      <c r="P147" s="246"/>
      <c r="Q147" s="243"/>
      <c r="R147" s="243"/>
      <c r="S147" s="243"/>
      <c r="T147" s="243"/>
      <c r="U147" s="243"/>
      <c r="V147" s="243"/>
      <c r="W147" s="243"/>
      <c r="X147" s="243"/>
      <c r="Y147" s="243"/>
      <c r="Z147" s="243"/>
    </row>
    <row r="148" ht="14.25" customHeight="1">
      <c r="A148" s="243"/>
      <c r="B148" s="251" t="s">
        <v>183</v>
      </c>
      <c r="C148" s="249" t="s">
        <v>237</v>
      </c>
      <c r="D148" s="249"/>
      <c r="E148" s="249">
        <v>1.0</v>
      </c>
      <c r="F148" s="250">
        <f t="shared" si="34"/>
        <v>29.473632</v>
      </c>
      <c r="G148" s="58"/>
      <c r="H148" s="244">
        <v>0.1</v>
      </c>
      <c r="I148" s="244">
        <f t="shared" si="35"/>
        <v>2.9473632</v>
      </c>
      <c r="J148" s="245">
        <v>2.9473632E7</v>
      </c>
      <c r="K148" s="243"/>
      <c r="L148" s="243"/>
      <c r="M148" s="243"/>
      <c r="N148" s="243"/>
      <c r="O148" s="246"/>
      <c r="P148" s="246"/>
      <c r="Q148" s="243"/>
      <c r="R148" s="243"/>
      <c r="S148" s="243"/>
      <c r="T148" s="243"/>
      <c r="U148" s="243"/>
      <c r="V148" s="243"/>
      <c r="W148" s="243"/>
      <c r="X148" s="243"/>
      <c r="Y148" s="243"/>
      <c r="Z148" s="243"/>
    </row>
    <row r="149" ht="14.25" customHeight="1">
      <c r="A149" s="243"/>
      <c r="B149" s="251"/>
      <c r="C149" s="249"/>
      <c r="D149" s="249"/>
      <c r="E149" s="249">
        <v>1.0</v>
      </c>
      <c r="F149" s="250">
        <f t="shared" si="34"/>
        <v>35.4740443</v>
      </c>
      <c r="G149" s="58"/>
      <c r="H149" s="244">
        <v>0.1</v>
      </c>
      <c r="I149" s="244">
        <f t="shared" si="35"/>
        <v>3.54740443</v>
      </c>
      <c r="J149" s="245">
        <v>3.54740443E7</v>
      </c>
      <c r="K149" s="243"/>
      <c r="L149" s="243"/>
      <c r="M149" s="243"/>
      <c r="N149" s="243"/>
      <c r="O149" s="246"/>
      <c r="P149" s="246"/>
      <c r="Q149" s="243"/>
      <c r="R149" s="243"/>
      <c r="S149" s="243"/>
      <c r="T149" s="243"/>
      <c r="U149" s="243"/>
      <c r="V149" s="243"/>
      <c r="W149" s="243"/>
      <c r="X149" s="243"/>
      <c r="Y149" s="243"/>
      <c r="Z149" s="243"/>
    </row>
    <row r="150" ht="14.25" customHeight="1">
      <c r="A150" s="243"/>
      <c r="B150" s="251" t="s">
        <v>185</v>
      </c>
      <c r="C150" s="249" t="s">
        <v>238</v>
      </c>
      <c r="D150" s="249"/>
      <c r="E150" s="249">
        <v>1.0</v>
      </c>
      <c r="F150" s="250">
        <f t="shared" si="34"/>
        <v>27.5</v>
      </c>
      <c r="G150" s="58"/>
      <c r="H150" s="244">
        <v>0.1</v>
      </c>
      <c r="I150" s="244">
        <f t="shared" si="35"/>
        <v>2.75</v>
      </c>
      <c r="J150" s="245">
        <v>2.75E7</v>
      </c>
      <c r="K150" s="243"/>
      <c r="L150" s="243"/>
      <c r="M150" s="243"/>
      <c r="N150" s="243"/>
      <c r="O150" s="246"/>
      <c r="P150" s="246"/>
      <c r="Q150" s="243"/>
      <c r="R150" s="243"/>
      <c r="S150" s="243"/>
      <c r="T150" s="243"/>
      <c r="U150" s="243"/>
      <c r="V150" s="243"/>
      <c r="W150" s="243"/>
      <c r="X150" s="243"/>
      <c r="Y150" s="243"/>
      <c r="Z150" s="243"/>
    </row>
    <row r="151" ht="14.25" customHeight="1">
      <c r="A151" s="243"/>
      <c r="B151" s="251"/>
      <c r="C151" s="249"/>
      <c r="D151" s="249"/>
      <c r="E151" s="249">
        <v>1.0</v>
      </c>
      <c r="F151" s="250">
        <f t="shared" si="34"/>
        <v>27.4952855</v>
      </c>
      <c r="G151" s="58"/>
      <c r="H151" s="244">
        <v>0.1</v>
      </c>
      <c r="I151" s="244">
        <f t="shared" si="35"/>
        <v>2.74952855</v>
      </c>
      <c r="J151" s="245">
        <v>2.74952855E7</v>
      </c>
      <c r="K151" s="243"/>
      <c r="L151" s="243"/>
      <c r="M151" s="243"/>
      <c r="N151" s="243"/>
      <c r="O151" s="246"/>
      <c r="P151" s="246"/>
      <c r="Q151" s="243"/>
      <c r="R151" s="243"/>
      <c r="S151" s="243"/>
      <c r="T151" s="243"/>
      <c r="U151" s="243"/>
      <c r="V151" s="243"/>
      <c r="W151" s="243"/>
      <c r="X151" s="243"/>
      <c r="Y151" s="243"/>
      <c r="Z151" s="243"/>
    </row>
    <row r="152" ht="14.25" customHeight="1">
      <c r="A152" s="243"/>
      <c r="B152" s="251"/>
      <c r="C152" s="249" t="s">
        <v>239</v>
      </c>
      <c r="D152" s="244"/>
      <c r="E152" s="249"/>
      <c r="F152" s="244"/>
      <c r="G152" s="244"/>
      <c r="H152" s="244"/>
      <c r="I152" s="244"/>
      <c r="J152" s="245"/>
      <c r="K152" s="243"/>
      <c r="L152" s="243"/>
      <c r="M152" s="243"/>
      <c r="N152" s="243"/>
      <c r="O152" s="246"/>
      <c r="P152" s="246"/>
      <c r="Q152" s="243"/>
      <c r="R152" s="243"/>
      <c r="S152" s="243"/>
      <c r="T152" s="243"/>
      <c r="U152" s="243"/>
      <c r="V152" s="243"/>
      <c r="W152" s="243"/>
      <c r="X152" s="243"/>
      <c r="Y152" s="243"/>
      <c r="Z152" s="243"/>
    </row>
    <row r="153" ht="14.25" customHeight="1">
      <c r="A153" s="243"/>
      <c r="B153" s="251" t="s">
        <v>151</v>
      </c>
      <c r="C153" s="248" t="s">
        <v>192</v>
      </c>
      <c r="D153" s="244"/>
      <c r="E153" s="249">
        <v>1.0</v>
      </c>
      <c r="F153" s="249">
        <f t="shared" ref="F153:F154" si="36">J153/1000</f>
        <v>51.8133</v>
      </c>
      <c r="G153" s="249">
        <v>0.3</v>
      </c>
      <c r="H153" s="253">
        <v>0.075</v>
      </c>
      <c r="I153" s="244">
        <f t="shared" ref="I153:I159" si="37">PRODUCT(E153:H153)</f>
        <v>1.16579925</v>
      </c>
      <c r="J153" s="245">
        <v>51813.3</v>
      </c>
      <c r="K153" s="243"/>
      <c r="L153" s="243"/>
      <c r="M153" s="243"/>
      <c r="N153" s="243"/>
      <c r="O153" s="246"/>
      <c r="P153" s="246"/>
      <c r="Q153" s="243"/>
      <c r="R153" s="243"/>
      <c r="S153" s="243"/>
      <c r="T153" s="243"/>
      <c r="U153" s="243"/>
      <c r="V153" s="243"/>
      <c r="W153" s="243"/>
      <c r="X153" s="243"/>
      <c r="Y153" s="243"/>
      <c r="Z153" s="243"/>
    </row>
    <row r="154" ht="14.25" customHeight="1">
      <c r="A154" s="243"/>
      <c r="B154" s="251"/>
      <c r="C154" s="248"/>
      <c r="D154" s="244"/>
      <c r="E154" s="249">
        <v>1.0</v>
      </c>
      <c r="F154" s="249">
        <f t="shared" si="36"/>
        <v>20.5444</v>
      </c>
      <c r="G154" s="249">
        <v>0.3</v>
      </c>
      <c r="H154" s="253">
        <v>0.075</v>
      </c>
      <c r="I154" s="244">
        <f t="shared" si="37"/>
        <v>0.462249</v>
      </c>
      <c r="J154" s="245">
        <v>20544.4</v>
      </c>
      <c r="K154" s="243"/>
      <c r="L154" s="243"/>
      <c r="M154" s="243"/>
      <c r="N154" s="243"/>
      <c r="O154" s="246"/>
      <c r="P154" s="246"/>
      <c r="Q154" s="243"/>
      <c r="R154" s="243"/>
      <c r="S154" s="243"/>
      <c r="T154" s="243"/>
      <c r="U154" s="243"/>
      <c r="V154" s="243"/>
      <c r="W154" s="243"/>
      <c r="X154" s="243"/>
      <c r="Y154" s="243"/>
      <c r="Z154" s="243"/>
    </row>
    <row r="155" ht="14.25" customHeight="1">
      <c r="A155" s="243"/>
      <c r="B155" s="251" t="s">
        <v>153</v>
      </c>
      <c r="C155" s="248" t="s">
        <v>193</v>
      </c>
      <c r="D155" s="244"/>
      <c r="E155" s="249">
        <v>1.0</v>
      </c>
      <c r="F155" s="249">
        <f>J155/1000-10</f>
        <v>83.3172</v>
      </c>
      <c r="G155" s="249">
        <v>0.3</v>
      </c>
      <c r="H155" s="253">
        <v>0.075</v>
      </c>
      <c r="I155" s="244">
        <f t="shared" si="37"/>
        <v>1.874637</v>
      </c>
      <c r="J155" s="245">
        <v>93317.2</v>
      </c>
      <c r="K155" s="243"/>
      <c r="L155" s="243"/>
      <c r="M155" s="243"/>
      <c r="N155" s="243"/>
      <c r="O155" s="246"/>
      <c r="P155" s="246"/>
      <c r="Q155" s="243"/>
      <c r="R155" s="243"/>
      <c r="S155" s="243"/>
      <c r="T155" s="243"/>
      <c r="U155" s="243"/>
      <c r="V155" s="243"/>
      <c r="W155" s="243"/>
      <c r="X155" s="243"/>
      <c r="Y155" s="243"/>
      <c r="Z155" s="243"/>
    </row>
    <row r="156" ht="14.25" customHeight="1">
      <c r="A156" s="243"/>
      <c r="B156" s="251" t="s">
        <v>164</v>
      </c>
      <c r="C156" s="248" t="s">
        <v>194</v>
      </c>
      <c r="D156" s="244"/>
      <c r="E156" s="249">
        <v>1.0</v>
      </c>
      <c r="F156" s="249">
        <f t="shared" ref="F156:F159" si="38">J156/1000</f>
        <v>132.9259</v>
      </c>
      <c r="G156" s="249">
        <v>0.3</v>
      </c>
      <c r="H156" s="253">
        <v>0.075</v>
      </c>
      <c r="I156" s="244">
        <f t="shared" si="37"/>
        <v>2.99083275</v>
      </c>
      <c r="J156" s="245">
        <v>132925.9</v>
      </c>
      <c r="K156" s="243"/>
      <c r="L156" s="243"/>
      <c r="M156" s="243"/>
      <c r="N156" s="243"/>
      <c r="O156" s="246"/>
      <c r="P156" s="246"/>
      <c r="Q156" s="243"/>
      <c r="R156" s="243"/>
      <c r="S156" s="243"/>
      <c r="T156" s="243"/>
      <c r="U156" s="243"/>
      <c r="V156" s="243"/>
      <c r="W156" s="243"/>
      <c r="X156" s="243"/>
      <c r="Y156" s="243"/>
      <c r="Z156" s="243"/>
    </row>
    <row r="157" ht="14.25" customHeight="1">
      <c r="A157" s="243"/>
      <c r="B157" s="251" t="s">
        <v>183</v>
      </c>
      <c r="C157" s="248" t="s">
        <v>195</v>
      </c>
      <c r="D157" s="244"/>
      <c r="E157" s="249">
        <v>1.0</v>
      </c>
      <c r="F157" s="249">
        <f t="shared" si="38"/>
        <v>259.6208</v>
      </c>
      <c r="G157" s="249">
        <v>0.3</v>
      </c>
      <c r="H157" s="253">
        <v>0.075</v>
      </c>
      <c r="I157" s="244">
        <f t="shared" si="37"/>
        <v>5.841468</v>
      </c>
      <c r="J157" s="245">
        <v>259620.8</v>
      </c>
      <c r="K157" s="243"/>
      <c r="L157" s="243"/>
      <c r="M157" s="243"/>
      <c r="N157" s="243"/>
      <c r="O157" s="246"/>
      <c r="P157" s="246"/>
      <c r="Q157" s="243"/>
      <c r="R157" s="243"/>
      <c r="S157" s="243"/>
      <c r="T157" s="243"/>
      <c r="U157" s="243"/>
      <c r="V157" s="243"/>
      <c r="W157" s="243"/>
      <c r="X157" s="243"/>
      <c r="Y157" s="243"/>
      <c r="Z157" s="243"/>
    </row>
    <row r="158" ht="14.25" customHeight="1">
      <c r="A158" s="243"/>
      <c r="B158" s="251" t="s">
        <v>185</v>
      </c>
      <c r="C158" s="248" t="s">
        <v>196</v>
      </c>
      <c r="D158" s="244"/>
      <c r="E158" s="249">
        <v>1.0</v>
      </c>
      <c r="F158" s="249">
        <f t="shared" si="38"/>
        <v>20.7902</v>
      </c>
      <c r="G158" s="249">
        <v>0.3</v>
      </c>
      <c r="H158" s="253">
        <v>0.075</v>
      </c>
      <c r="I158" s="244">
        <f t="shared" si="37"/>
        <v>0.4677795</v>
      </c>
      <c r="J158" s="245">
        <v>20790.2</v>
      </c>
      <c r="K158" s="243"/>
      <c r="L158" s="243"/>
      <c r="M158" s="243"/>
      <c r="N158" s="243"/>
      <c r="O158" s="246"/>
      <c r="P158" s="246"/>
      <c r="Q158" s="243"/>
      <c r="R158" s="243"/>
      <c r="S158" s="243"/>
      <c r="T158" s="243"/>
      <c r="U158" s="243"/>
      <c r="V158" s="243"/>
      <c r="W158" s="243"/>
      <c r="X158" s="243"/>
      <c r="Y158" s="243"/>
      <c r="Z158" s="243"/>
    </row>
    <row r="159" ht="14.25" customHeight="1">
      <c r="A159" s="243"/>
      <c r="B159" s="251"/>
      <c r="C159" s="248"/>
      <c r="D159" s="244"/>
      <c r="E159" s="249">
        <v>1.0</v>
      </c>
      <c r="F159" s="249">
        <f t="shared" si="38"/>
        <v>56.0082</v>
      </c>
      <c r="G159" s="249">
        <v>0.3</v>
      </c>
      <c r="H159" s="253">
        <v>0.075</v>
      </c>
      <c r="I159" s="244">
        <f t="shared" si="37"/>
        <v>1.2601845</v>
      </c>
      <c r="J159" s="245">
        <v>56008.2</v>
      </c>
      <c r="K159" s="243"/>
      <c r="L159" s="243"/>
      <c r="M159" s="243"/>
      <c r="N159" s="243"/>
      <c r="O159" s="246"/>
      <c r="P159" s="246"/>
      <c r="Q159" s="243"/>
      <c r="R159" s="243"/>
      <c r="S159" s="243"/>
      <c r="T159" s="243"/>
      <c r="U159" s="243"/>
      <c r="V159" s="243"/>
      <c r="W159" s="243"/>
      <c r="X159" s="243"/>
      <c r="Y159" s="243"/>
      <c r="Z159" s="243"/>
    </row>
    <row r="160" ht="14.25" customHeight="1">
      <c r="A160" s="243"/>
      <c r="B160" s="251"/>
      <c r="C160" s="249" t="s">
        <v>240</v>
      </c>
      <c r="D160" s="244"/>
      <c r="E160" s="249"/>
      <c r="F160" s="244"/>
      <c r="G160" s="249"/>
      <c r="H160" s="253"/>
      <c r="I160" s="244"/>
      <c r="J160" s="245"/>
      <c r="K160" s="243"/>
      <c r="L160" s="243"/>
      <c r="M160" s="243"/>
      <c r="N160" s="243"/>
      <c r="O160" s="246"/>
      <c r="P160" s="246"/>
      <c r="Q160" s="243"/>
      <c r="R160" s="243"/>
      <c r="S160" s="243"/>
      <c r="T160" s="243"/>
      <c r="U160" s="243"/>
      <c r="V160" s="243"/>
      <c r="W160" s="243"/>
      <c r="X160" s="243"/>
      <c r="Y160" s="243"/>
      <c r="Z160" s="243"/>
    </row>
    <row r="161" ht="14.25" customHeight="1">
      <c r="A161" s="243"/>
      <c r="B161" s="251" t="s">
        <v>147</v>
      </c>
      <c r="C161" s="248" t="s">
        <v>198</v>
      </c>
      <c r="D161" s="244"/>
      <c r="E161" s="249">
        <v>1.0</v>
      </c>
      <c r="F161" s="249">
        <f t="shared" ref="F161:F172" si="39">J161/1000</f>
        <v>51.6025</v>
      </c>
      <c r="G161" s="249">
        <v>0.3</v>
      </c>
      <c r="H161" s="253">
        <v>0.075</v>
      </c>
      <c r="I161" s="244">
        <f t="shared" ref="I161:I172" si="40">PRODUCT(E161:H161)</f>
        <v>1.16105625</v>
      </c>
      <c r="J161" s="245">
        <v>51602.5</v>
      </c>
      <c r="K161" s="243"/>
      <c r="L161" s="243"/>
      <c r="M161" s="243"/>
      <c r="N161" s="243"/>
      <c r="O161" s="246"/>
      <c r="P161" s="246"/>
      <c r="Q161" s="243"/>
      <c r="R161" s="243"/>
      <c r="S161" s="243"/>
      <c r="T161" s="243"/>
      <c r="U161" s="243"/>
      <c r="V161" s="243"/>
      <c r="W161" s="243"/>
      <c r="X161" s="243"/>
      <c r="Y161" s="243"/>
      <c r="Z161" s="243"/>
    </row>
    <row r="162" ht="14.25" customHeight="1">
      <c r="A162" s="243"/>
      <c r="B162" s="251"/>
      <c r="C162" s="248"/>
      <c r="D162" s="244"/>
      <c r="E162" s="249">
        <v>1.0</v>
      </c>
      <c r="F162" s="249">
        <f t="shared" si="39"/>
        <v>49.1748</v>
      </c>
      <c r="G162" s="249">
        <v>0.3</v>
      </c>
      <c r="H162" s="253">
        <v>0.075</v>
      </c>
      <c r="I162" s="244">
        <f t="shared" si="40"/>
        <v>1.106433</v>
      </c>
      <c r="J162" s="245">
        <v>49174.8</v>
      </c>
      <c r="K162" s="243"/>
      <c r="L162" s="243"/>
      <c r="M162" s="243"/>
      <c r="N162" s="243"/>
      <c r="O162" s="246"/>
      <c r="P162" s="246"/>
      <c r="Q162" s="243"/>
      <c r="R162" s="243"/>
      <c r="S162" s="243"/>
      <c r="T162" s="243"/>
      <c r="U162" s="243"/>
      <c r="V162" s="243"/>
      <c r="W162" s="243"/>
      <c r="X162" s="243"/>
      <c r="Y162" s="243"/>
      <c r="Z162" s="243"/>
    </row>
    <row r="163" ht="14.25" customHeight="1">
      <c r="A163" s="243"/>
      <c r="B163" s="251" t="s">
        <v>187</v>
      </c>
      <c r="C163" s="248" t="s">
        <v>196</v>
      </c>
      <c r="D163" s="244"/>
      <c r="E163" s="249">
        <v>1.0</v>
      </c>
      <c r="F163" s="249">
        <f t="shared" si="39"/>
        <v>44.2927</v>
      </c>
      <c r="G163" s="249">
        <v>0.3</v>
      </c>
      <c r="H163" s="253">
        <v>0.075</v>
      </c>
      <c r="I163" s="244">
        <f t="shared" si="40"/>
        <v>0.99658575</v>
      </c>
      <c r="J163" s="245">
        <v>44292.7</v>
      </c>
      <c r="K163" s="243"/>
      <c r="L163" s="243"/>
      <c r="M163" s="243"/>
      <c r="N163" s="243"/>
      <c r="O163" s="246"/>
      <c r="P163" s="246"/>
      <c r="Q163" s="243"/>
      <c r="R163" s="243"/>
      <c r="S163" s="243"/>
      <c r="T163" s="243"/>
      <c r="U163" s="243"/>
      <c r="V163" s="243"/>
      <c r="W163" s="243"/>
      <c r="X163" s="243"/>
      <c r="Y163" s="243"/>
      <c r="Z163" s="243"/>
    </row>
    <row r="164" ht="14.25" customHeight="1">
      <c r="A164" s="243"/>
      <c r="B164" s="251"/>
      <c r="C164" s="248"/>
      <c r="D164" s="244"/>
      <c r="E164" s="249">
        <v>1.0</v>
      </c>
      <c r="F164" s="249">
        <f t="shared" si="39"/>
        <v>45.6837</v>
      </c>
      <c r="G164" s="249">
        <v>0.3</v>
      </c>
      <c r="H164" s="253">
        <v>0.075</v>
      </c>
      <c r="I164" s="244">
        <f t="shared" si="40"/>
        <v>1.02788325</v>
      </c>
      <c r="J164" s="245">
        <v>45683.7</v>
      </c>
      <c r="K164" s="243"/>
      <c r="L164" s="243"/>
      <c r="M164" s="243"/>
      <c r="N164" s="243"/>
      <c r="O164" s="246"/>
      <c r="P164" s="246"/>
      <c r="Q164" s="243"/>
      <c r="R164" s="243"/>
      <c r="S164" s="243"/>
      <c r="T164" s="243"/>
      <c r="U164" s="243"/>
      <c r="V164" s="243"/>
      <c r="W164" s="243"/>
      <c r="X164" s="243"/>
      <c r="Y164" s="243"/>
      <c r="Z164" s="243"/>
    </row>
    <row r="165" ht="14.25" customHeight="1">
      <c r="A165" s="243"/>
      <c r="B165" s="251" t="s">
        <v>188</v>
      </c>
      <c r="C165" s="248" t="s">
        <v>196</v>
      </c>
      <c r="D165" s="244"/>
      <c r="E165" s="249">
        <v>1.0</v>
      </c>
      <c r="F165" s="249">
        <f t="shared" si="39"/>
        <v>16.7563</v>
      </c>
      <c r="G165" s="249">
        <v>0.3</v>
      </c>
      <c r="H165" s="253">
        <v>0.075</v>
      </c>
      <c r="I165" s="244">
        <f t="shared" si="40"/>
        <v>0.37701675</v>
      </c>
      <c r="J165" s="245">
        <v>16756.3</v>
      </c>
      <c r="K165" s="243"/>
      <c r="L165" s="243"/>
      <c r="M165" s="243"/>
      <c r="N165" s="243"/>
      <c r="O165" s="246"/>
      <c r="P165" s="246"/>
      <c r="Q165" s="243"/>
      <c r="R165" s="243"/>
      <c r="S165" s="243"/>
      <c r="T165" s="243"/>
      <c r="U165" s="243"/>
      <c r="V165" s="243"/>
      <c r="W165" s="243"/>
      <c r="X165" s="243"/>
      <c r="Y165" s="243"/>
      <c r="Z165" s="243"/>
    </row>
    <row r="166" ht="14.25" customHeight="1">
      <c r="A166" s="243"/>
      <c r="B166" s="251"/>
      <c r="C166" s="248"/>
      <c r="D166" s="244"/>
      <c r="E166" s="249">
        <v>1.0</v>
      </c>
      <c r="F166" s="249">
        <f t="shared" si="39"/>
        <v>16.6063</v>
      </c>
      <c r="G166" s="249">
        <v>0.3</v>
      </c>
      <c r="H166" s="253">
        <v>0.075</v>
      </c>
      <c r="I166" s="244">
        <f t="shared" si="40"/>
        <v>0.37364175</v>
      </c>
      <c r="J166" s="245">
        <v>16606.3</v>
      </c>
      <c r="K166" s="243"/>
      <c r="L166" s="243"/>
      <c r="M166" s="243"/>
      <c r="N166" s="243"/>
      <c r="O166" s="246"/>
      <c r="P166" s="246"/>
      <c r="Q166" s="243"/>
      <c r="R166" s="243"/>
      <c r="S166" s="243"/>
      <c r="T166" s="243"/>
      <c r="U166" s="243"/>
      <c r="V166" s="243"/>
      <c r="W166" s="243"/>
      <c r="X166" s="243"/>
      <c r="Y166" s="243"/>
      <c r="Z166" s="243"/>
    </row>
    <row r="167" ht="14.25" customHeight="1">
      <c r="A167" s="243"/>
      <c r="B167" s="251" t="s">
        <v>199</v>
      </c>
      <c r="C167" s="248" t="s">
        <v>194</v>
      </c>
      <c r="D167" s="244"/>
      <c r="E167" s="249">
        <v>1.0</v>
      </c>
      <c r="F167" s="249">
        <f t="shared" si="39"/>
        <v>50.0412</v>
      </c>
      <c r="G167" s="249">
        <v>0.3</v>
      </c>
      <c r="H167" s="253">
        <v>0.075</v>
      </c>
      <c r="I167" s="244">
        <f t="shared" si="40"/>
        <v>1.125927</v>
      </c>
      <c r="J167" s="245">
        <v>50041.2</v>
      </c>
      <c r="K167" s="243"/>
      <c r="L167" s="243"/>
      <c r="M167" s="243"/>
      <c r="N167" s="243"/>
      <c r="O167" s="246"/>
      <c r="P167" s="246"/>
      <c r="Q167" s="243"/>
      <c r="R167" s="243"/>
      <c r="S167" s="243"/>
      <c r="T167" s="243"/>
      <c r="U167" s="243"/>
      <c r="V167" s="243"/>
      <c r="W167" s="243"/>
      <c r="X167" s="243"/>
      <c r="Y167" s="243"/>
      <c r="Z167" s="243"/>
    </row>
    <row r="168" ht="14.25" customHeight="1">
      <c r="A168" s="243"/>
      <c r="B168" s="251"/>
      <c r="C168" s="248"/>
      <c r="D168" s="244"/>
      <c r="E168" s="249">
        <v>1.0</v>
      </c>
      <c r="F168" s="249">
        <f t="shared" si="39"/>
        <v>50.1043</v>
      </c>
      <c r="G168" s="249">
        <v>0.3</v>
      </c>
      <c r="H168" s="253">
        <v>0.075</v>
      </c>
      <c r="I168" s="244">
        <f t="shared" si="40"/>
        <v>1.12734675</v>
      </c>
      <c r="J168" s="245">
        <v>50104.3</v>
      </c>
      <c r="K168" s="243"/>
      <c r="L168" s="243"/>
      <c r="M168" s="243"/>
      <c r="N168" s="243"/>
      <c r="O168" s="246"/>
      <c r="P168" s="246"/>
      <c r="Q168" s="243"/>
      <c r="R168" s="243"/>
      <c r="S168" s="243"/>
      <c r="T168" s="243"/>
      <c r="U168" s="243"/>
      <c r="V168" s="243"/>
      <c r="W168" s="243"/>
      <c r="X168" s="243"/>
      <c r="Y168" s="243"/>
      <c r="Z168" s="243"/>
    </row>
    <row r="169" ht="14.25" customHeight="1">
      <c r="A169" s="243"/>
      <c r="B169" s="251" t="s">
        <v>200</v>
      </c>
      <c r="C169" s="248" t="s">
        <v>192</v>
      </c>
      <c r="D169" s="244"/>
      <c r="E169" s="249">
        <v>1.0</v>
      </c>
      <c r="F169" s="249">
        <f t="shared" si="39"/>
        <v>59.8166</v>
      </c>
      <c r="G169" s="249">
        <v>0.3</v>
      </c>
      <c r="H169" s="253">
        <v>0.075</v>
      </c>
      <c r="I169" s="244">
        <f t="shared" si="40"/>
        <v>1.3458735</v>
      </c>
      <c r="J169" s="245">
        <v>59816.6</v>
      </c>
      <c r="K169" s="243"/>
      <c r="L169" s="243"/>
      <c r="M169" s="243"/>
      <c r="N169" s="243"/>
      <c r="O169" s="246"/>
      <c r="P169" s="246"/>
      <c r="Q169" s="243"/>
      <c r="R169" s="243"/>
      <c r="S169" s="243"/>
      <c r="T169" s="243"/>
      <c r="U169" s="243"/>
      <c r="V169" s="243"/>
      <c r="W169" s="243"/>
      <c r="X169" s="243"/>
      <c r="Y169" s="243"/>
      <c r="Z169" s="243"/>
    </row>
    <row r="170" ht="14.25" customHeight="1">
      <c r="A170" s="243"/>
      <c r="B170" s="251"/>
      <c r="C170" s="248"/>
      <c r="D170" s="244"/>
      <c r="E170" s="249">
        <v>1.0</v>
      </c>
      <c r="F170" s="249">
        <f t="shared" si="39"/>
        <v>52.3787</v>
      </c>
      <c r="G170" s="249">
        <v>0.3</v>
      </c>
      <c r="H170" s="253">
        <v>0.075</v>
      </c>
      <c r="I170" s="244">
        <f t="shared" si="40"/>
        <v>1.17852075</v>
      </c>
      <c r="J170" s="245">
        <v>52378.7</v>
      </c>
      <c r="K170" s="243"/>
      <c r="L170" s="243"/>
      <c r="M170" s="243"/>
      <c r="N170" s="243"/>
      <c r="O170" s="246"/>
      <c r="P170" s="246"/>
      <c r="Q170" s="243"/>
      <c r="R170" s="243"/>
      <c r="S170" s="243"/>
      <c r="T170" s="243"/>
      <c r="U170" s="243"/>
      <c r="V170" s="243"/>
      <c r="W170" s="243"/>
      <c r="X170" s="243"/>
      <c r="Y170" s="243"/>
      <c r="Z170" s="243"/>
    </row>
    <row r="171" ht="14.25" customHeight="1">
      <c r="A171" s="243"/>
      <c r="B171" s="251" t="s">
        <v>201</v>
      </c>
      <c r="C171" s="248" t="s">
        <v>192</v>
      </c>
      <c r="D171" s="244"/>
      <c r="E171" s="249">
        <v>1.0</v>
      </c>
      <c r="F171" s="249">
        <f t="shared" si="39"/>
        <v>12.2146</v>
      </c>
      <c r="G171" s="249">
        <v>0.3</v>
      </c>
      <c r="H171" s="253">
        <v>0.075</v>
      </c>
      <c r="I171" s="244">
        <f t="shared" si="40"/>
        <v>0.2748285</v>
      </c>
      <c r="J171" s="245">
        <v>12214.6</v>
      </c>
      <c r="K171" s="243"/>
      <c r="L171" s="243"/>
      <c r="M171" s="243"/>
      <c r="N171" s="243"/>
      <c r="O171" s="246"/>
      <c r="P171" s="246"/>
      <c r="Q171" s="243"/>
      <c r="R171" s="243"/>
      <c r="S171" s="243"/>
      <c r="T171" s="243"/>
      <c r="U171" s="243"/>
      <c r="V171" s="243"/>
      <c r="W171" s="243"/>
      <c r="X171" s="243"/>
      <c r="Y171" s="243"/>
      <c r="Z171" s="243"/>
    </row>
    <row r="172" ht="14.25" customHeight="1">
      <c r="A172" s="243"/>
      <c r="B172" s="251"/>
      <c r="C172" s="248"/>
      <c r="D172" s="244"/>
      <c r="E172" s="249">
        <v>1.0</v>
      </c>
      <c r="F172" s="249">
        <f t="shared" si="39"/>
        <v>12.5692</v>
      </c>
      <c r="G172" s="249">
        <v>0.3</v>
      </c>
      <c r="H172" s="253">
        <v>0.075</v>
      </c>
      <c r="I172" s="244">
        <f t="shared" si="40"/>
        <v>0.282807</v>
      </c>
      <c r="J172" s="245">
        <v>12569.2</v>
      </c>
      <c r="K172" s="243"/>
      <c r="L172" s="243"/>
      <c r="M172" s="243"/>
      <c r="N172" s="243"/>
      <c r="O172" s="246"/>
      <c r="P172" s="246"/>
      <c r="Q172" s="243"/>
      <c r="R172" s="243"/>
      <c r="S172" s="243"/>
      <c r="T172" s="243"/>
      <c r="U172" s="243"/>
      <c r="V172" s="243"/>
      <c r="W172" s="243"/>
      <c r="X172" s="243"/>
      <c r="Y172" s="243"/>
      <c r="Z172" s="243"/>
    </row>
    <row r="173" ht="14.25" customHeight="1">
      <c r="A173" s="243"/>
      <c r="B173" s="251"/>
      <c r="C173" s="249" t="s">
        <v>202</v>
      </c>
      <c r="D173" s="244"/>
      <c r="E173" s="249"/>
      <c r="F173" s="244"/>
      <c r="G173" s="249"/>
      <c r="H173" s="253"/>
      <c r="I173" s="244"/>
      <c r="J173" s="245"/>
      <c r="K173" s="243"/>
      <c r="L173" s="243"/>
      <c r="M173" s="243"/>
      <c r="N173" s="243"/>
      <c r="O173" s="246"/>
      <c r="P173" s="246"/>
      <c r="Q173" s="243"/>
      <c r="R173" s="243"/>
      <c r="S173" s="243"/>
      <c r="T173" s="243"/>
      <c r="U173" s="243"/>
      <c r="V173" s="243"/>
      <c r="W173" s="243"/>
      <c r="X173" s="243"/>
      <c r="Y173" s="243"/>
      <c r="Z173" s="243"/>
    </row>
    <row r="174" ht="14.25" customHeight="1">
      <c r="A174" s="243"/>
      <c r="B174" s="251" t="s">
        <v>147</v>
      </c>
      <c r="C174" s="249" t="s">
        <v>148</v>
      </c>
      <c r="D174" s="249"/>
      <c r="E174" s="249">
        <v>1.0</v>
      </c>
      <c r="F174" s="249">
        <f t="shared" ref="F174:F175" si="41">J174/1000</f>
        <v>50.0706</v>
      </c>
      <c r="G174" s="249">
        <v>0.3</v>
      </c>
      <c r="H174" s="253">
        <v>0.1</v>
      </c>
      <c r="I174" s="244">
        <f t="shared" ref="I174:I175" si="42">PRODUCT(E174:H174)</f>
        <v>1.502118</v>
      </c>
      <c r="J174" s="245">
        <v>50070.6</v>
      </c>
      <c r="K174" s="243"/>
      <c r="L174" s="243"/>
      <c r="M174" s="243"/>
      <c r="N174" s="243"/>
      <c r="O174" s="246"/>
      <c r="P174" s="246"/>
      <c r="Q174" s="243"/>
      <c r="R174" s="243"/>
      <c r="S174" s="243"/>
      <c r="T174" s="243"/>
      <c r="U174" s="243"/>
      <c r="V174" s="243"/>
      <c r="W174" s="243"/>
      <c r="X174" s="243"/>
      <c r="Y174" s="243"/>
      <c r="Z174" s="243"/>
    </row>
    <row r="175" ht="14.25" customHeight="1">
      <c r="A175" s="243"/>
      <c r="B175" s="251"/>
      <c r="C175" s="249"/>
      <c r="D175" s="249"/>
      <c r="E175" s="249">
        <v>1.0</v>
      </c>
      <c r="F175" s="249">
        <f t="shared" si="41"/>
        <v>18.7304</v>
      </c>
      <c r="G175" s="249">
        <v>0.3</v>
      </c>
      <c r="H175" s="253">
        <v>0.1</v>
      </c>
      <c r="I175" s="244">
        <f t="shared" si="42"/>
        <v>0.561912</v>
      </c>
      <c r="J175" s="245">
        <v>18730.4</v>
      </c>
      <c r="K175" s="243"/>
      <c r="L175" s="243"/>
      <c r="M175" s="243"/>
      <c r="N175" s="243"/>
      <c r="O175" s="246"/>
      <c r="P175" s="246"/>
      <c r="Q175" s="243"/>
      <c r="R175" s="243"/>
      <c r="S175" s="243"/>
      <c r="T175" s="243"/>
      <c r="U175" s="243"/>
      <c r="V175" s="243"/>
      <c r="W175" s="243"/>
      <c r="X175" s="243"/>
      <c r="Y175" s="243"/>
      <c r="Z175" s="243"/>
    </row>
    <row r="176" ht="14.25" customHeight="1">
      <c r="A176" s="243"/>
      <c r="B176" s="251"/>
      <c r="C176" s="249" t="s">
        <v>74</v>
      </c>
      <c r="D176" s="249"/>
      <c r="E176" s="249"/>
      <c r="F176" s="249"/>
      <c r="G176" s="249"/>
      <c r="H176" s="253"/>
      <c r="I176" s="244"/>
      <c r="J176" s="245"/>
      <c r="K176" s="243"/>
      <c r="L176" s="243"/>
      <c r="M176" s="243"/>
      <c r="N176" s="243"/>
      <c r="O176" s="246"/>
      <c r="P176" s="246"/>
      <c r="Q176" s="243"/>
      <c r="R176" s="243"/>
      <c r="S176" s="243"/>
      <c r="T176" s="243"/>
      <c r="U176" s="243"/>
      <c r="V176" s="243"/>
      <c r="W176" s="243"/>
      <c r="X176" s="243"/>
      <c r="Y176" s="243"/>
      <c r="Z176" s="243"/>
    </row>
    <row r="177" ht="14.25" customHeight="1">
      <c r="A177" s="243"/>
      <c r="B177" s="272" t="s">
        <v>147</v>
      </c>
      <c r="C177" s="249" t="s">
        <v>241</v>
      </c>
      <c r="D177" s="249"/>
      <c r="E177" s="249">
        <v>1.0</v>
      </c>
      <c r="F177" s="250">
        <f t="shared" ref="F177:F178" si="43">J177/(1000*1000)</f>
        <v>94.1651724</v>
      </c>
      <c r="G177" s="58"/>
      <c r="H177" s="253">
        <v>0.1</v>
      </c>
      <c r="I177" s="244">
        <f t="shared" ref="I177:I179" si="44">PRODUCT(E177:H177)</f>
        <v>9.41651724</v>
      </c>
      <c r="J177" s="245">
        <v>9.41651724E7</v>
      </c>
      <c r="K177" s="243"/>
      <c r="L177" s="243"/>
      <c r="M177" s="243"/>
      <c r="N177" s="243"/>
      <c r="O177" s="246"/>
      <c r="P177" s="246"/>
      <c r="Q177" s="243"/>
      <c r="R177" s="243"/>
      <c r="S177" s="243"/>
      <c r="T177" s="243"/>
      <c r="U177" s="243"/>
      <c r="V177" s="243"/>
      <c r="W177" s="243"/>
      <c r="X177" s="243"/>
      <c r="Y177" s="243"/>
      <c r="Z177" s="243"/>
    </row>
    <row r="178" ht="14.25" customHeight="1">
      <c r="A178" s="243"/>
      <c r="B178" s="272" t="s">
        <v>151</v>
      </c>
      <c r="C178" s="249" t="s">
        <v>223</v>
      </c>
      <c r="D178" s="249"/>
      <c r="E178" s="249">
        <v>1.0</v>
      </c>
      <c r="F178" s="250">
        <f t="shared" si="43"/>
        <v>50.0022292</v>
      </c>
      <c r="G178" s="58"/>
      <c r="H178" s="253">
        <v>0.1</v>
      </c>
      <c r="I178" s="244">
        <f t="shared" si="44"/>
        <v>5.00022292</v>
      </c>
      <c r="J178" s="245">
        <v>5.00022292E7</v>
      </c>
      <c r="K178" s="243"/>
      <c r="L178" s="243"/>
      <c r="M178" s="243"/>
      <c r="N178" s="243"/>
      <c r="O178" s="246"/>
      <c r="P178" s="246"/>
      <c r="Q178" s="243"/>
      <c r="R178" s="243"/>
      <c r="S178" s="243"/>
      <c r="T178" s="243"/>
      <c r="U178" s="243"/>
      <c r="V178" s="243"/>
      <c r="W178" s="243"/>
      <c r="X178" s="243"/>
      <c r="Y178" s="243"/>
      <c r="Z178" s="243"/>
    </row>
    <row r="179" ht="14.25" customHeight="1">
      <c r="A179" s="243"/>
      <c r="B179" s="272" t="s">
        <v>153</v>
      </c>
      <c r="C179" s="249" t="s">
        <v>242</v>
      </c>
      <c r="D179" s="249"/>
      <c r="E179" s="249">
        <v>1.0</v>
      </c>
      <c r="F179" s="249">
        <v>120.75</v>
      </c>
      <c r="G179" s="249">
        <v>1.5</v>
      </c>
      <c r="H179" s="253">
        <v>0.1</v>
      </c>
      <c r="I179" s="244">
        <f t="shared" si="44"/>
        <v>18.1125</v>
      </c>
      <c r="J179" s="245">
        <v>1.81171977E8</v>
      </c>
      <c r="K179" s="243"/>
      <c r="L179" s="243"/>
      <c r="M179" s="243"/>
      <c r="N179" s="243"/>
      <c r="O179" s="246"/>
      <c r="P179" s="246"/>
      <c r="Q179" s="243"/>
      <c r="R179" s="243"/>
      <c r="S179" s="243"/>
      <c r="T179" s="243"/>
      <c r="U179" s="243"/>
      <c r="V179" s="243"/>
      <c r="W179" s="243"/>
      <c r="X179" s="243"/>
      <c r="Y179" s="243"/>
      <c r="Z179" s="243"/>
    </row>
    <row r="180" ht="14.25" customHeight="1">
      <c r="A180" s="243"/>
      <c r="B180" s="272"/>
      <c r="C180" s="273" t="s">
        <v>239</v>
      </c>
      <c r="D180" s="244"/>
      <c r="E180" s="249"/>
      <c r="F180" s="249"/>
      <c r="G180" s="249"/>
      <c r="H180" s="244"/>
      <c r="I180" s="244"/>
      <c r="J180" s="245"/>
      <c r="K180" s="243"/>
      <c r="L180" s="243"/>
      <c r="M180" s="243"/>
      <c r="N180" s="243"/>
      <c r="O180" s="246"/>
      <c r="P180" s="246"/>
      <c r="Q180" s="243"/>
      <c r="R180" s="243"/>
      <c r="S180" s="243"/>
      <c r="T180" s="243"/>
      <c r="U180" s="243"/>
      <c r="V180" s="243"/>
      <c r="W180" s="243"/>
      <c r="X180" s="243"/>
      <c r="Y180" s="243"/>
      <c r="Z180" s="243"/>
    </row>
    <row r="181" ht="14.25" customHeight="1">
      <c r="A181" s="266"/>
      <c r="B181" s="272" t="s">
        <v>147</v>
      </c>
      <c r="C181" s="249" t="s">
        <v>214</v>
      </c>
      <c r="D181" s="249"/>
      <c r="E181" s="249">
        <v>1.0</v>
      </c>
      <c r="F181" s="249">
        <f t="shared" ref="F181:F182" si="45">J181/1000</f>
        <v>9.79</v>
      </c>
      <c r="G181" s="249">
        <v>0.3</v>
      </c>
      <c r="H181" s="274">
        <v>0.075</v>
      </c>
      <c r="I181" s="244">
        <f t="shared" ref="I181:I182" si="46">PRODUCT(E181:H181)</f>
        <v>0.220275</v>
      </c>
      <c r="J181" s="252">
        <f>9.79*1000</f>
        <v>9790</v>
      </c>
      <c r="K181" s="243"/>
      <c r="L181" s="249"/>
      <c r="M181" s="249"/>
      <c r="N181" s="249"/>
      <c r="O181" s="249"/>
      <c r="P181" s="249"/>
      <c r="Q181" s="249"/>
      <c r="R181" s="249"/>
      <c r="S181" s="249"/>
      <c r="T181" s="249"/>
      <c r="U181" s="249"/>
      <c r="V181" s="249"/>
      <c r="W181" s="249"/>
      <c r="X181" s="249"/>
      <c r="Y181" s="249"/>
      <c r="Z181" s="249"/>
    </row>
    <row r="182" ht="14.25" customHeight="1">
      <c r="A182" s="266"/>
      <c r="B182" s="272" t="s">
        <v>153</v>
      </c>
      <c r="C182" s="249" t="s">
        <v>206</v>
      </c>
      <c r="D182" s="249"/>
      <c r="E182" s="249">
        <v>1.0</v>
      </c>
      <c r="F182" s="249">
        <f t="shared" si="45"/>
        <v>49.9087</v>
      </c>
      <c r="G182" s="249">
        <v>0.3</v>
      </c>
      <c r="H182" s="274">
        <v>0.075</v>
      </c>
      <c r="I182" s="244">
        <f t="shared" si="46"/>
        <v>1.12294575</v>
      </c>
      <c r="J182" s="252">
        <v>49908.7</v>
      </c>
      <c r="K182" s="243"/>
      <c r="L182" s="249"/>
      <c r="M182" s="249"/>
      <c r="N182" s="249"/>
      <c r="O182" s="249"/>
      <c r="P182" s="249"/>
      <c r="Q182" s="249"/>
      <c r="R182" s="249"/>
      <c r="S182" s="249"/>
      <c r="T182" s="249"/>
      <c r="U182" s="249"/>
      <c r="V182" s="249"/>
      <c r="W182" s="249"/>
      <c r="X182" s="249"/>
      <c r="Y182" s="249"/>
      <c r="Z182" s="249"/>
    </row>
    <row r="183" ht="14.25" customHeight="1">
      <c r="A183" s="243"/>
      <c r="B183" s="272"/>
      <c r="C183" s="273" t="s">
        <v>240</v>
      </c>
      <c r="D183" s="244"/>
      <c r="E183" s="249"/>
      <c r="F183" s="249"/>
      <c r="G183" s="249"/>
      <c r="H183" s="253"/>
      <c r="I183" s="244"/>
      <c r="J183" s="233"/>
      <c r="K183" s="243"/>
      <c r="L183" s="243"/>
      <c r="M183" s="243"/>
      <c r="N183" s="243"/>
      <c r="O183" s="243"/>
      <c r="P183" s="243"/>
      <c r="Q183" s="243"/>
      <c r="R183" s="243"/>
      <c r="S183" s="243"/>
      <c r="T183" s="243"/>
      <c r="U183" s="243"/>
      <c r="V183" s="243"/>
      <c r="W183" s="243"/>
      <c r="X183" s="243"/>
      <c r="Y183" s="243"/>
      <c r="Z183" s="243"/>
    </row>
    <row r="184" ht="14.25" customHeight="1">
      <c r="A184" s="266"/>
      <c r="B184" s="272" t="s">
        <v>151</v>
      </c>
      <c r="C184" s="249" t="s">
        <v>223</v>
      </c>
      <c r="D184" s="249"/>
      <c r="E184" s="249">
        <v>1.0</v>
      </c>
      <c r="F184" s="249">
        <f t="shared" ref="F184:F189" si="47">J184/1000</f>
        <v>9.6129</v>
      </c>
      <c r="G184" s="249">
        <v>0.3</v>
      </c>
      <c r="H184" s="274">
        <v>0.075</v>
      </c>
      <c r="I184" s="244">
        <f t="shared" ref="I184:I189" si="48">PRODUCT(E184:H184)</f>
        <v>0.21629025</v>
      </c>
      <c r="J184" s="245">
        <v>9612.9</v>
      </c>
      <c r="K184" s="243"/>
      <c r="L184" s="243"/>
      <c r="M184" s="243"/>
      <c r="N184" s="243"/>
      <c r="O184" s="243"/>
      <c r="P184" s="243"/>
      <c r="Q184" s="243"/>
      <c r="R184" s="243"/>
      <c r="S184" s="243"/>
      <c r="T184" s="249"/>
      <c r="U184" s="249"/>
      <c r="V184" s="249"/>
      <c r="W184" s="249"/>
      <c r="X184" s="249"/>
      <c r="Y184" s="249"/>
      <c r="Z184" s="249"/>
    </row>
    <row r="185" ht="14.25" customHeight="1">
      <c r="A185" s="269"/>
      <c r="B185" s="272"/>
      <c r="C185" s="249"/>
      <c r="D185" s="249"/>
      <c r="E185" s="249">
        <v>1.0</v>
      </c>
      <c r="F185" s="249">
        <f t="shared" si="47"/>
        <v>7.6281</v>
      </c>
      <c r="G185" s="249">
        <v>0.3</v>
      </c>
      <c r="H185" s="274">
        <v>0.075</v>
      </c>
      <c r="I185" s="244">
        <f t="shared" si="48"/>
        <v>0.17163225</v>
      </c>
      <c r="J185" s="245">
        <v>7628.1</v>
      </c>
      <c r="K185" s="243"/>
      <c r="L185" s="243"/>
      <c r="M185" s="243"/>
      <c r="N185" s="243"/>
      <c r="O185" s="243"/>
      <c r="P185" s="243"/>
      <c r="Q185" s="243"/>
      <c r="R185" s="243"/>
      <c r="S185" s="243"/>
      <c r="T185" s="269"/>
      <c r="U185" s="269"/>
      <c r="V185" s="269"/>
      <c r="W185" s="269"/>
      <c r="X185" s="269"/>
      <c r="Y185" s="269"/>
      <c r="Z185" s="269"/>
    </row>
    <row r="186" ht="14.25" customHeight="1">
      <c r="A186" s="269"/>
      <c r="B186" s="272"/>
      <c r="C186" s="249"/>
      <c r="D186" s="249"/>
      <c r="E186" s="249">
        <v>1.0</v>
      </c>
      <c r="F186" s="249">
        <f t="shared" si="47"/>
        <v>1.25</v>
      </c>
      <c r="G186" s="249">
        <v>0.3</v>
      </c>
      <c r="H186" s="274">
        <v>0.075</v>
      </c>
      <c r="I186" s="244">
        <f t="shared" si="48"/>
        <v>0.028125</v>
      </c>
      <c r="J186" s="245">
        <v>1250.0</v>
      </c>
      <c r="K186" s="243"/>
      <c r="L186" s="243"/>
      <c r="M186" s="243"/>
      <c r="N186" s="243"/>
      <c r="O186" s="243"/>
      <c r="P186" s="243"/>
      <c r="Q186" s="243"/>
      <c r="R186" s="243"/>
      <c r="S186" s="243"/>
      <c r="T186" s="269"/>
      <c r="U186" s="269"/>
      <c r="V186" s="269"/>
      <c r="W186" s="269"/>
      <c r="X186" s="269"/>
      <c r="Y186" s="269"/>
      <c r="Z186" s="269"/>
    </row>
    <row r="187" ht="14.25" customHeight="1">
      <c r="A187" s="269"/>
      <c r="B187" s="272" t="s">
        <v>164</v>
      </c>
      <c r="C187" s="249" t="s">
        <v>224</v>
      </c>
      <c r="D187" s="249"/>
      <c r="E187" s="249">
        <v>1.0</v>
      </c>
      <c r="F187" s="249">
        <f t="shared" si="47"/>
        <v>79.5888</v>
      </c>
      <c r="G187" s="249">
        <v>0.3</v>
      </c>
      <c r="H187" s="274">
        <v>0.075</v>
      </c>
      <c r="I187" s="244">
        <f t="shared" si="48"/>
        <v>1.790748</v>
      </c>
      <c r="J187" s="245">
        <v>79588.8</v>
      </c>
      <c r="K187" s="243"/>
      <c r="L187" s="243"/>
      <c r="M187" s="243"/>
      <c r="N187" s="243"/>
      <c r="O187" s="243"/>
      <c r="P187" s="243"/>
      <c r="Q187" s="243"/>
      <c r="R187" s="243"/>
      <c r="S187" s="243"/>
      <c r="T187" s="269"/>
      <c r="U187" s="269"/>
      <c r="V187" s="269"/>
      <c r="W187" s="269"/>
      <c r="X187" s="269"/>
      <c r="Y187" s="269"/>
      <c r="Z187" s="269"/>
    </row>
    <row r="188" ht="14.25" customHeight="1">
      <c r="A188" s="269"/>
      <c r="B188" s="272"/>
      <c r="C188" s="249"/>
      <c r="D188" s="249"/>
      <c r="E188" s="249">
        <v>1.0</v>
      </c>
      <c r="F188" s="249">
        <f t="shared" si="47"/>
        <v>9.8824</v>
      </c>
      <c r="G188" s="249">
        <v>0.3</v>
      </c>
      <c r="H188" s="274">
        <v>0.075</v>
      </c>
      <c r="I188" s="244">
        <f t="shared" si="48"/>
        <v>0.222354</v>
      </c>
      <c r="J188" s="245">
        <v>9882.4</v>
      </c>
      <c r="K188" s="243"/>
      <c r="L188" s="243"/>
      <c r="M188" s="243"/>
      <c r="N188" s="243"/>
      <c r="O188" s="243"/>
      <c r="P188" s="243"/>
      <c r="Q188" s="243"/>
      <c r="R188" s="243"/>
      <c r="S188" s="243"/>
      <c r="T188" s="269"/>
      <c r="U188" s="269"/>
      <c r="V188" s="269"/>
      <c r="W188" s="269"/>
      <c r="X188" s="269"/>
      <c r="Y188" s="269"/>
      <c r="Z188" s="269"/>
    </row>
    <row r="189" ht="14.25" customHeight="1">
      <c r="A189" s="269"/>
      <c r="B189" s="272"/>
      <c r="C189" s="249"/>
      <c r="D189" s="249"/>
      <c r="E189" s="249">
        <v>1.0</v>
      </c>
      <c r="F189" s="249">
        <f t="shared" si="47"/>
        <v>66.7691</v>
      </c>
      <c r="G189" s="249">
        <v>0.3</v>
      </c>
      <c r="H189" s="274">
        <v>0.075</v>
      </c>
      <c r="I189" s="244">
        <f t="shared" si="48"/>
        <v>1.50230475</v>
      </c>
      <c r="J189" s="245">
        <v>66769.1</v>
      </c>
      <c r="K189" s="243"/>
      <c r="L189" s="243"/>
      <c r="M189" s="243"/>
      <c r="N189" s="243"/>
      <c r="O189" s="243"/>
      <c r="P189" s="243"/>
      <c r="Q189" s="243"/>
      <c r="R189" s="243"/>
      <c r="S189" s="243"/>
      <c r="T189" s="269"/>
      <c r="U189" s="269"/>
      <c r="V189" s="269"/>
      <c r="W189" s="269"/>
      <c r="X189" s="269"/>
      <c r="Y189" s="269"/>
      <c r="Z189" s="269"/>
    </row>
    <row r="190" ht="14.25" customHeight="1">
      <c r="A190" s="243"/>
      <c r="B190" s="275"/>
      <c r="C190" s="248" t="s">
        <v>144</v>
      </c>
      <c r="D190" s="276"/>
      <c r="E190" s="276"/>
      <c r="F190" s="249"/>
      <c r="G190" s="276"/>
      <c r="H190" s="277"/>
      <c r="I190" s="244"/>
      <c r="J190" s="278"/>
      <c r="K190" s="243"/>
      <c r="L190" s="243"/>
      <c r="M190" s="243"/>
      <c r="N190" s="243"/>
      <c r="O190" s="246"/>
      <c r="P190" s="246"/>
      <c r="Q190" s="243"/>
      <c r="R190" s="243"/>
      <c r="S190" s="243"/>
      <c r="T190" s="243"/>
      <c r="U190" s="243"/>
      <c r="V190" s="243"/>
      <c r="W190" s="243"/>
      <c r="X190" s="243"/>
      <c r="Y190" s="243"/>
      <c r="Z190" s="243"/>
    </row>
    <row r="191" ht="14.25" customHeight="1">
      <c r="A191" s="243"/>
      <c r="B191" s="275" t="s">
        <v>147</v>
      </c>
      <c r="C191" s="276" t="s">
        <v>149</v>
      </c>
      <c r="D191" s="276"/>
      <c r="E191" s="276">
        <v>1.0</v>
      </c>
      <c r="F191" s="249">
        <f>J191/1000</f>
        <v>120.3628</v>
      </c>
      <c r="G191" s="276">
        <v>0.3</v>
      </c>
      <c r="H191" s="277">
        <v>0.1</v>
      </c>
      <c r="I191" s="244">
        <f>PRODUCT(E191:H191)</f>
        <v>3.610884</v>
      </c>
      <c r="J191" s="278">
        <v>120362.8</v>
      </c>
      <c r="K191" s="243"/>
      <c r="L191" s="243"/>
      <c r="M191" s="243"/>
      <c r="N191" s="243"/>
      <c r="O191" s="246"/>
      <c r="P191" s="246"/>
      <c r="Q191" s="243"/>
      <c r="R191" s="243"/>
      <c r="S191" s="243"/>
      <c r="T191" s="243"/>
      <c r="U191" s="243"/>
      <c r="V191" s="243"/>
      <c r="W191" s="243"/>
      <c r="X191" s="243"/>
      <c r="Y191" s="243"/>
      <c r="Z191" s="243"/>
    </row>
    <row r="192" ht="14.25" customHeight="1">
      <c r="A192" s="243"/>
      <c r="B192" s="251"/>
      <c r="C192" s="249" t="s">
        <v>61</v>
      </c>
      <c r="D192" s="249"/>
      <c r="E192" s="249"/>
      <c r="F192" s="250"/>
      <c r="G192" s="58"/>
      <c r="H192" s="253"/>
      <c r="I192" s="244"/>
      <c r="J192" s="245"/>
      <c r="K192" s="243"/>
      <c r="L192" s="243"/>
      <c r="M192" s="243"/>
      <c r="N192" s="243"/>
      <c r="O192" s="246"/>
      <c r="P192" s="246"/>
      <c r="Q192" s="243"/>
      <c r="R192" s="243"/>
      <c r="S192" s="243"/>
      <c r="T192" s="243"/>
      <c r="U192" s="243"/>
      <c r="V192" s="243"/>
      <c r="W192" s="243"/>
      <c r="X192" s="243"/>
      <c r="Y192" s="243"/>
      <c r="Z192" s="243"/>
    </row>
    <row r="193" ht="14.25" customHeight="1">
      <c r="A193" s="243"/>
      <c r="B193" s="251" t="s">
        <v>147</v>
      </c>
      <c r="C193" s="249" t="s">
        <v>243</v>
      </c>
      <c r="D193" s="249"/>
      <c r="E193" s="249">
        <v>1.0</v>
      </c>
      <c r="F193" s="250">
        <f>141-F179</f>
        <v>20.25</v>
      </c>
      <c r="G193" s="58"/>
      <c r="H193" s="253">
        <v>0.1</v>
      </c>
      <c r="I193" s="244">
        <f t="shared" ref="I193:I195" si="49">PRODUCT(E193:H193)</f>
        <v>2.025</v>
      </c>
      <c r="J193" s="245">
        <v>2.95080616E7</v>
      </c>
      <c r="K193" s="243"/>
      <c r="L193" s="243"/>
      <c r="M193" s="243"/>
      <c r="N193" s="243"/>
      <c r="O193" s="246"/>
      <c r="P193" s="246"/>
      <c r="Q193" s="243"/>
      <c r="R193" s="243"/>
      <c r="S193" s="243"/>
      <c r="T193" s="243"/>
      <c r="U193" s="243"/>
      <c r="V193" s="243"/>
      <c r="W193" s="243"/>
      <c r="X193" s="243"/>
      <c r="Y193" s="243"/>
      <c r="Z193" s="243"/>
    </row>
    <row r="194" ht="14.25" customHeight="1">
      <c r="A194" s="243"/>
      <c r="B194" s="251" t="s">
        <v>151</v>
      </c>
      <c r="C194" s="249" t="s">
        <v>244</v>
      </c>
      <c r="D194" s="249"/>
      <c r="E194" s="249">
        <v>1.0</v>
      </c>
      <c r="F194" s="250">
        <f t="shared" ref="F194:F195" si="50">J194/1000000</f>
        <v>14.3</v>
      </c>
      <c r="G194" s="58"/>
      <c r="H194" s="253">
        <v>0.1</v>
      </c>
      <c r="I194" s="244">
        <f t="shared" si="49"/>
        <v>1.43</v>
      </c>
      <c r="J194" s="245">
        <v>1.43E7</v>
      </c>
      <c r="K194" s="243"/>
      <c r="L194" s="243"/>
      <c r="M194" s="243"/>
      <c r="N194" s="243"/>
      <c r="O194" s="246"/>
      <c r="P194" s="246"/>
      <c r="Q194" s="243"/>
      <c r="R194" s="243"/>
      <c r="S194" s="243"/>
      <c r="T194" s="243"/>
      <c r="U194" s="243"/>
      <c r="V194" s="243"/>
      <c r="W194" s="243"/>
      <c r="X194" s="243"/>
      <c r="Y194" s="243"/>
      <c r="Z194" s="243"/>
    </row>
    <row r="195" ht="14.25" customHeight="1">
      <c r="A195" s="243"/>
      <c r="B195" s="251" t="s">
        <v>153</v>
      </c>
      <c r="C195" s="249" t="s">
        <v>209</v>
      </c>
      <c r="D195" s="249"/>
      <c r="E195" s="249">
        <v>1.0</v>
      </c>
      <c r="F195" s="250">
        <f t="shared" si="50"/>
        <v>54.4066014</v>
      </c>
      <c r="G195" s="58"/>
      <c r="H195" s="253">
        <v>0.1</v>
      </c>
      <c r="I195" s="244">
        <f t="shared" si="49"/>
        <v>5.44066014</v>
      </c>
      <c r="J195" s="245">
        <v>5.44066014E7</v>
      </c>
      <c r="K195" s="243"/>
      <c r="L195" s="243"/>
      <c r="M195" s="243"/>
      <c r="N195" s="243"/>
      <c r="O195" s="246"/>
      <c r="P195" s="246"/>
      <c r="Q195" s="243"/>
      <c r="R195" s="243"/>
      <c r="S195" s="243"/>
      <c r="T195" s="243"/>
      <c r="U195" s="243"/>
      <c r="V195" s="243"/>
      <c r="W195" s="243"/>
      <c r="X195" s="243"/>
      <c r="Y195" s="243"/>
      <c r="Z195" s="243"/>
    </row>
    <row r="196" ht="14.25" customHeight="1">
      <c r="A196" s="238"/>
      <c r="B196" s="239"/>
      <c r="C196" s="240" t="s">
        <v>154</v>
      </c>
      <c r="D196" s="240"/>
      <c r="E196" s="240"/>
      <c r="F196" s="240"/>
      <c r="G196" s="240"/>
      <c r="H196" s="240"/>
      <c r="I196" s="240">
        <f>SUM(I134:I195)</f>
        <v>209.0022929</v>
      </c>
      <c r="J196" s="241" t="s">
        <v>173</v>
      </c>
      <c r="K196" s="238">
        <f>I196-I135-I136-I137</f>
        <v>198.3764519</v>
      </c>
      <c r="L196" s="243" t="s">
        <v>173</v>
      </c>
      <c r="M196" s="238"/>
      <c r="N196" s="238"/>
      <c r="O196" s="242"/>
      <c r="P196" s="242"/>
      <c r="Q196" s="238"/>
      <c r="R196" s="238"/>
      <c r="S196" s="238"/>
      <c r="T196" s="238"/>
      <c r="U196" s="238"/>
      <c r="V196" s="238"/>
      <c r="W196" s="238"/>
      <c r="X196" s="238"/>
      <c r="Y196" s="238"/>
      <c r="Z196" s="238"/>
    </row>
    <row r="197" ht="14.25" customHeight="1">
      <c r="A197" s="75"/>
      <c r="B197" s="270"/>
      <c r="C197" s="232"/>
      <c r="D197" s="232"/>
      <c r="E197" s="232"/>
      <c r="F197" s="232"/>
      <c r="G197" s="232"/>
      <c r="H197" s="232"/>
      <c r="I197" s="232"/>
      <c r="J197" s="233"/>
      <c r="K197" s="75"/>
      <c r="L197" s="75"/>
      <c r="M197" s="75"/>
      <c r="N197" s="75"/>
      <c r="O197" s="228"/>
      <c r="P197" s="228"/>
      <c r="Q197" s="75"/>
      <c r="R197" s="75"/>
      <c r="S197" s="75"/>
      <c r="T197" s="75"/>
      <c r="U197" s="75"/>
      <c r="V197" s="75"/>
      <c r="W197" s="75"/>
      <c r="X197" s="75"/>
      <c r="Y197" s="75"/>
      <c r="Z197" s="75"/>
    </row>
    <row r="198" ht="14.25" customHeight="1">
      <c r="A198" s="75"/>
      <c r="B198" s="270"/>
      <c r="C198" s="232"/>
      <c r="D198" s="232"/>
      <c r="E198" s="232"/>
      <c r="F198" s="232"/>
      <c r="G198" s="232"/>
      <c r="H198" s="232"/>
      <c r="I198" s="232"/>
      <c r="J198" s="233"/>
      <c r="K198" s="75"/>
      <c r="L198" s="75"/>
      <c r="M198" s="75"/>
      <c r="N198" s="75"/>
      <c r="O198" s="228"/>
      <c r="P198" s="228"/>
      <c r="Q198" s="75"/>
      <c r="R198" s="75"/>
      <c r="S198" s="75"/>
      <c r="T198" s="75"/>
      <c r="U198" s="75"/>
      <c r="V198" s="75"/>
      <c r="W198" s="75"/>
      <c r="X198" s="75"/>
      <c r="Y198" s="75"/>
      <c r="Z198" s="75"/>
    </row>
    <row r="199" ht="14.25" customHeight="1">
      <c r="A199" s="243"/>
      <c r="B199" s="70">
        <f>'Abstract '!A31</f>
        <v>30</v>
      </c>
      <c r="C199" s="279" t="str">
        <f>'Abstract '!B31</f>
        <v>Land__SUP/FILL_sweet earth fill
Shifting and Filling of existing soil within the site for planter box and any other location manually
with consolidation.</v>
      </c>
      <c r="D199" s="60" t="s">
        <v>173</v>
      </c>
      <c r="E199" s="244"/>
      <c r="F199" s="244"/>
      <c r="G199" s="244"/>
      <c r="H199" s="244"/>
      <c r="I199" s="244"/>
      <c r="J199" s="245"/>
      <c r="K199" s="243"/>
      <c r="L199" s="243"/>
      <c r="M199" s="243"/>
      <c r="N199" s="243"/>
      <c r="O199" s="246"/>
      <c r="P199" s="246"/>
      <c r="Q199" s="243"/>
      <c r="R199" s="243"/>
      <c r="S199" s="243"/>
      <c r="T199" s="243"/>
      <c r="U199" s="243"/>
      <c r="V199" s="243"/>
      <c r="W199" s="243"/>
      <c r="X199" s="243"/>
      <c r="Y199" s="243"/>
      <c r="Z199" s="243"/>
    </row>
    <row r="200" ht="14.25" customHeight="1">
      <c r="A200" s="243"/>
      <c r="B200" s="70"/>
      <c r="C200" s="248" t="s">
        <v>171</v>
      </c>
      <c r="D200" s="244"/>
      <c r="E200" s="244"/>
      <c r="F200" s="244"/>
      <c r="G200" s="244"/>
      <c r="H200" s="244"/>
      <c r="I200" s="244"/>
      <c r="J200" s="245"/>
      <c r="K200" s="243"/>
      <c r="L200" s="243"/>
      <c r="M200" s="243"/>
      <c r="N200" s="243"/>
      <c r="O200" s="246"/>
      <c r="P200" s="246"/>
      <c r="Q200" s="243"/>
      <c r="R200" s="243"/>
      <c r="S200" s="243"/>
      <c r="T200" s="243"/>
      <c r="U200" s="243"/>
      <c r="V200" s="243"/>
      <c r="W200" s="243"/>
      <c r="X200" s="243"/>
      <c r="Y200" s="243"/>
      <c r="Z200" s="243"/>
    </row>
    <row r="201" ht="14.25" customHeight="1">
      <c r="A201" s="243"/>
      <c r="B201" s="70" t="s">
        <v>147</v>
      </c>
      <c r="C201" s="249" t="s">
        <v>174</v>
      </c>
      <c r="D201" s="249"/>
      <c r="E201" s="249">
        <v>1.0</v>
      </c>
      <c r="F201" s="250">
        <f t="shared" ref="F201:F203" si="51">J201/(1000*1000)</f>
        <v>352.1408101</v>
      </c>
      <c r="G201" s="58"/>
      <c r="H201" s="253"/>
      <c r="I201" s="244">
        <f t="shared" ref="I201:I203" si="52">PRODUCT(E201:H201)</f>
        <v>352.1408101</v>
      </c>
      <c r="J201" s="245">
        <v>3.521408101E8</v>
      </c>
      <c r="K201" s="243" t="s">
        <v>245</v>
      </c>
      <c r="L201" s="243"/>
      <c r="M201" s="243"/>
      <c r="N201" s="243"/>
      <c r="O201" s="246"/>
      <c r="P201" s="246"/>
      <c r="Q201" s="243"/>
      <c r="R201" s="243"/>
      <c r="S201" s="243"/>
      <c r="T201" s="243"/>
      <c r="U201" s="243"/>
      <c r="V201" s="243"/>
      <c r="W201" s="243"/>
      <c r="X201" s="243"/>
      <c r="Y201" s="243"/>
      <c r="Z201" s="243"/>
    </row>
    <row r="202" ht="14.25" customHeight="1">
      <c r="A202" s="243"/>
      <c r="B202" s="70" t="s">
        <v>151</v>
      </c>
      <c r="C202" s="249" t="s">
        <v>246</v>
      </c>
      <c r="D202" s="249"/>
      <c r="E202" s="249">
        <v>1.0</v>
      </c>
      <c r="F202" s="250">
        <f t="shared" si="51"/>
        <v>409.0158586</v>
      </c>
      <c r="G202" s="58"/>
      <c r="H202" s="253">
        <v>0.498</v>
      </c>
      <c r="I202" s="244">
        <f t="shared" si="52"/>
        <v>203.6898976</v>
      </c>
      <c r="J202" s="245">
        <v>4.090158586E8</v>
      </c>
      <c r="K202" s="243" t="s">
        <v>245</v>
      </c>
      <c r="L202" s="243"/>
      <c r="M202" s="243"/>
      <c r="N202" s="243"/>
      <c r="O202" s="246"/>
      <c r="P202" s="246"/>
      <c r="Q202" s="243"/>
      <c r="R202" s="243"/>
      <c r="S202" s="243"/>
      <c r="T202" s="243"/>
      <c r="U202" s="243"/>
      <c r="V202" s="243"/>
      <c r="W202" s="243"/>
      <c r="X202" s="243"/>
      <c r="Y202" s="243"/>
      <c r="Z202" s="243"/>
    </row>
    <row r="203" ht="14.25" customHeight="1">
      <c r="A203" s="243"/>
      <c r="B203" s="70" t="s">
        <v>153</v>
      </c>
      <c r="C203" s="248" t="s">
        <v>247</v>
      </c>
      <c r="D203" s="244"/>
      <c r="E203" s="249">
        <v>1.0</v>
      </c>
      <c r="F203" s="250">
        <f t="shared" si="51"/>
        <v>329.648194</v>
      </c>
      <c r="G203" s="58"/>
      <c r="H203" s="253">
        <v>0.57</v>
      </c>
      <c r="I203" s="244">
        <f t="shared" si="52"/>
        <v>187.8994706</v>
      </c>
      <c r="J203" s="245">
        <v>3.29648194E8</v>
      </c>
      <c r="K203" s="243" t="s">
        <v>248</v>
      </c>
      <c r="L203" s="243"/>
      <c r="M203" s="243"/>
      <c r="N203" s="243"/>
      <c r="O203" s="246"/>
      <c r="P203" s="246"/>
      <c r="Q203" s="243"/>
      <c r="R203" s="243"/>
      <c r="S203" s="243"/>
      <c r="T203" s="243"/>
      <c r="U203" s="243"/>
      <c r="V203" s="243"/>
      <c r="W203" s="243"/>
      <c r="X203" s="243"/>
      <c r="Y203" s="243"/>
      <c r="Z203" s="243"/>
    </row>
    <row r="204" ht="14.25" customHeight="1">
      <c r="A204" s="243"/>
      <c r="B204" s="251"/>
      <c r="C204" s="248" t="s">
        <v>74</v>
      </c>
      <c r="D204" s="249"/>
      <c r="E204" s="249"/>
      <c r="F204" s="250"/>
      <c r="G204" s="58"/>
      <c r="H204" s="253"/>
      <c r="I204" s="244"/>
      <c r="J204" s="245"/>
      <c r="K204" s="243"/>
      <c r="L204" s="243"/>
      <c r="M204" s="243"/>
      <c r="N204" s="243"/>
      <c r="O204" s="246"/>
      <c r="P204" s="246"/>
      <c r="Q204" s="243"/>
      <c r="R204" s="243"/>
      <c r="S204" s="243"/>
      <c r="T204" s="243"/>
      <c r="U204" s="243"/>
      <c r="V204" s="243"/>
      <c r="W204" s="243"/>
      <c r="X204" s="243"/>
      <c r="Y204" s="243"/>
      <c r="Z204" s="243"/>
    </row>
    <row r="205" ht="14.25" customHeight="1">
      <c r="A205" s="243"/>
      <c r="B205" s="251" t="s">
        <v>147</v>
      </c>
      <c r="C205" s="249" t="s">
        <v>249</v>
      </c>
      <c r="D205" s="249"/>
      <c r="E205" s="249">
        <v>1.0</v>
      </c>
      <c r="F205" s="250">
        <f t="shared" ref="F205:F211" si="53">J205/1000000</f>
        <v>774.3014683</v>
      </c>
      <c r="G205" s="58"/>
      <c r="H205" s="253" t="str">
        <f>RLS!F45</f>
        <v>#REF!</v>
      </c>
      <c r="I205" s="253" t="str">
        <f t="shared" ref="I205:I212" si="54">PRODUCT(E205:H205)</f>
        <v>#REF!</v>
      </c>
      <c r="J205" s="245">
        <v>7.743014683E8</v>
      </c>
      <c r="K205" s="243"/>
      <c r="L205" s="243"/>
      <c r="M205" s="243"/>
      <c r="N205" s="243"/>
      <c r="O205" s="246"/>
      <c r="P205" s="246"/>
      <c r="Q205" s="243"/>
      <c r="R205" s="243"/>
      <c r="S205" s="243"/>
      <c r="T205" s="243"/>
      <c r="U205" s="243"/>
      <c r="V205" s="243"/>
      <c r="W205" s="243"/>
      <c r="X205" s="243"/>
      <c r="Y205" s="243"/>
      <c r="Z205" s="243"/>
    </row>
    <row r="206" ht="14.25" customHeight="1">
      <c r="A206" s="243"/>
      <c r="B206" s="251" t="s">
        <v>151</v>
      </c>
      <c r="C206" s="249" t="s">
        <v>250</v>
      </c>
      <c r="D206" s="249"/>
      <c r="E206" s="249">
        <v>1.0</v>
      </c>
      <c r="F206" s="250">
        <f t="shared" si="53"/>
        <v>104.8237175</v>
      </c>
      <c r="G206" s="58"/>
      <c r="H206" s="253" t="str">
        <f>RLS!F45</f>
        <v>#REF!</v>
      </c>
      <c r="I206" s="253" t="str">
        <f t="shared" si="54"/>
        <v>#REF!</v>
      </c>
      <c r="J206" s="245">
        <v>1.048237175E8</v>
      </c>
      <c r="K206" s="243"/>
      <c r="L206" s="243"/>
      <c r="M206" s="243"/>
      <c r="N206" s="243"/>
      <c r="O206" s="246"/>
      <c r="P206" s="246"/>
      <c r="Q206" s="243"/>
      <c r="R206" s="243"/>
      <c r="S206" s="243"/>
      <c r="T206" s="243"/>
      <c r="U206" s="243"/>
      <c r="V206" s="243"/>
      <c r="W206" s="243"/>
      <c r="X206" s="243"/>
      <c r="Y206" s="243"/>
      <c r="Z206" s="243"/>
    </row>
    <row r="207" ht="14.25" customHeight="1">
      <c r="A207" s="243"/>
      <c r="B207" s="251" t="s">
        <v>153</v>
      </c>
      <c r="C207" s="249" t="s">
        <v>251</v>
      </c>
      <c r="D207" s="249"/>
      <c r="E207" s="249">
        <v>1.0</v>
      </c>
      <c r="F207" s="250">
        <f t="shared" si="53"/>
        <v>123.1996057</v>
      </c>
      <c r="G207" s="58"/>
      <c r="H207" s="253" t="str">
        <f>RLS!K55</f>
        <v>#REF!</v>
      </c>
      <c r="I207" s="253" t="str">
        <f t="shared" si="54"/>
        <v>#REF!</v>
      </c>
      <c r="J207" s="245">
        <v>1.231996057E8</v>
      </c>
      <c r="K207" s="243"/>
      <c r="L207" s="243"/>
      <c r="M207" s="243"/>
      <c r="N207" s="243"/>
      <c r="O207" s="246"/>
      <c r="P207" s="246"/>
      <c r="Q207" s="243"/>
      <c r="R207" s="243"/>
      <c r="S207" s="243"/>
      <c r="T207" s="243"/>
      <c r="U207" s="243"/>
      <c r="V207" s="243"/>
      <c r="W207" s="243"/>
      <c r="X207" s="243"/>
      <c r="Y207" s="243"/>
      <c r="Z207" s="243"/>
    </row>
    <row r="208" ht="14.25" customHeight="1">
      <c r="A208" s="243"/>
      <c r="B208" s="251" t="s">
        <v>153</v>
      </c>
      <c r="C208" s="249" t="s">
        <v>251</v>
      </c>
      <c r="D208" s="249"/>
      <c r="E208" s="249">
        <v>1.0</v>
      </c>
      <c r="F208" s="250">
        <f t="shared" si="53"/>
        <v>36.8687826</v>
      </c>
      <c r="G208" s="58"/>
      <c r="H208" s="253" t="str">
        <f>RLS!K55</f>
        <v>#REF!</v>
      </c>
      <c r="I208" s="253" t="str">
        <f t="shared" si="54"/>
        <v>#REF!</v>
      </c>
      <c r="J208" s="245">
        <v>3.68687826E7</v>
      </c>
      <c r="K208" s="243"/>
      <c r="L208" s="243"/>
      <c r="M208" s="243"/>
      <c r="N208" s="243"/>
      <c r="O208" s="246"/>
      <c r="P208" s="246"/>
      <c r="Q208" s="243"/>
      <c r="R208" s="243"/>
      <c r="S208" s="243"/>
      <c r="T208" s="243"/>
      <c r="U208" s="243"/>
      <c r="V208" s="243"/>
      <c r="W208" s="243"/>
      <c r="X208" s="243"/>
      <c r="Y208" s="243"/>
      <c r="Z208" s="243"/>
    </row>
    <row r="209" ht="14.25" customHeight="1">
      <c r="A209" s="243"/>
      <c r="B209" s="251" t="s">
        <v>164</v>
      </c>
      <c r="C209" s="249" t="s">
        <v>252</v>
      </c>
      <c r="D209" s="249"/>
      <c r="E209" s="249">
        <v>1.0</v>
      </c>
      <c r="F209" s="250">
        <f t="shared" si="53"/>
        <v>54.8275758</v>
      </c>
      <c r="G209" s="58"/>
      <c r="H209" s="253" t="str">
        <f>RLS!K45</f>
        <v>#REF!</v>
      </c>
      <c r="I209" s="253" t="str">
        <f t="shared" si="54"/>
        <v>#REF!</v>
      </c>
      <c r="J209" s="245">
        <v>5.48275758E7</v>
      </c>
      <c r="K209" s="243"/>
      <c r="L209" s="243"/>
      <c r="M209" s="243"/>
      <c r="N209" s="243"/>
      <c r="O209" s="246"/>
      <c r="P209" s="246"/>
      <c r="Q209" s="243"/>
      <c r="R209" s="243"/>
      <c r="S209" s="243"/>
      <c r="T209" s="243"/>
      <c r="U209" s="243"/>
      <c r="V209" s="243"/>
      <c r="W209" s="243"/>
      <c r="X209" s="243"/>
      <c r="Y209" s="243"/>
      <c r="Z209" s="243"/>
    </row>
    <row r="210" ht="14.25" customHeight="1">
      <c r="A210" s="243"/>
      <c r="B210" s="251" t="s">
        <v>164</v>
      </c>
      <c r="C210" s="249" t="s">
        <v>252</v>
      </c>
      <c r="D210" s="249"/>
      <c r="E210" s="249">
        <v>1.0</v>
      </c>
      <c r="F210" s="250">
        <f t="shared" si="53"/>
        <v>15.3290711</v>
      </c>
      <c r="G210" s="58"/>
      <c r="H210" s="253" t="str">
        <f>RLS!K45</f>
        <v>#REF!</v>
      </c>
      <c r="I210" s="253" t="str">
        <f t="shared" si="54"/>
        <v>#REF!</v>
      </c>
      <c r="J210" s="245">
        <v>1.53290711E7</v>
      </c>
      <c r="K210" s="243"/>
      <c r="L210" s="243"/>
      <c r="M210" s="243"/>
      <c r="N210" s="243"/>
      <c r="O210" s="246"/>
      <c r="P210" s="246"/>
      <c r="Q210" s="243"/>
      <c r="R210" s="243"/>
      <c r="S210" s="243"/>
      <c r="T210" s="243"/>
      <c r="U210" s="243"/>
      <c r="V210" s="243"/>
      <c r="W210" s="243"/>
      <c r="X210" s="243"/>
      <c r="Y210" s="243"/>
      <c r="Z210" s="243"/>
    </row>
    <row r="211" ht="14.25" customHeight="1">
      <c r="A211" s="243"/>
      <c r="B211" s="251" t="s">
        <v>164</v>
      </c>
      <c r="C211" s="249" t="s">
        <v>252</v>
      </c>
      <c r="D211" s="249"/>
      <c r="E211" s="249">
        <v>1.0</v>
      </c>
      <c r="F211" s="250">
        <f t="shared" si="53"/>
        <v>12.5238481</v>
      </c>
      <c r="G211" s="58"/>
      <c r="H211" s="253" t="str">
        <f>RLS!K45</f>
        <v>#REF!</v>
      </c>
      <c r="I211" s="253" t="str">
        <f t="shared" si="54"/>
        <v>#REF!</v>
      </c>
      <c r="J211" s="245">
        <v>1.25238481E7</v>
      </c>
      <c r="K211" s="243"/>
      <c r="L211" s="243"/>
      <c r="M211" s="243"/>
      <c r="N211" s="243"/>
      <c r="O211" s="246"/>
      <c r="P211" s="246"/>
      <c r="Q211" s="243"/>
      <c r="R211" s="243"/>
      <c r="S211" s="243"/>
      <c r="T211" s="243"/>
      <c r="U211" s="243"/>
      <c r="V211" s="243"/>
      <c r="W211" s="243"/>
      <c r="X211" s="243"/>
      <c r="Y211" s="243"/>
      <c r="Z211" s="243"/>
    </row>
    <row r="212" ht="14.25" customHeight="1">
      <c r="A212" s="243"/>
      <c r="B212" s="251" t="s">
        <v>183</v>
      </c>
      <c r="C212" s="249" t="s">
        <v>193</v>
      </c>
      <c r="D212" s="249"/>
      <c r="E212" s="249">
        <v>1.0</v>
      </c>
      <c r="F212" s="244">
        <v>13.5</v>
      </c>
      <c r="G212" s="244">
        <v>12.0</v>
      </c>
      <c r="H212" s="253" t="str">
        <f>RLS!F62</f>
        <v>#REF!</v>
      </c>
      <c r="I212" s="253" t="str">
        <f t="shared" si="54"/>
        <v>#REF!</v>
      </c>
      <c r="J212" s="245" t="s">
        <v>253</v>
      </c>
      <c r="K212" s="243"/>
      <c r="L212" s="243"/>
      <c r="M212" s="243"/>
      <c r="N212" s="243"/>
      <c r="O212" s="246"/>
      <c r="P212" s="246"/>
      <c r="Q212" s="243"/>
      <c r="R212" s="243"/>
      <c r="S212" s="243"/>
      <c r="T212" s="243"/>
      <c r="U212" s="243"/>
      <c r="V212" s="243"/>
      <c r="W212" s="243"/>
      <c r="X212" s="243"/>
      <c r="Y212" s="243"/>
      <c r="Z212" s="243"/>
    </row>
    <row r="213" ht="14.25" customHeight="1">
      <c r="A213" s="243"/>
      <c r="B213" s="251"/>
      <c r="C213" s="249" t="s">
        <v>61</v>
      </c>
      <c r="D213" s="249"/>
      <c r="E213" s="249"/>
      <c r="F213" s="250"/>
      <c r="G213" s="58"/>
      <c r="H213" s="253"/>
      <c r="I213" s="244"/>
      <c r="J213" s="245"/>
      <c r="K213" s="243"/>
      <c r="L213" s="243"/>
      <c r="M213" s="243">
        <f>97.6-97.975</f>
        <v>-0.375</v>
      </c>
      <c r="N213" s="243"/>
      <c r="O213" s="246"/>
      <c r="P213" s="246"/>
      <c r="Q213" s="243"/>
      <c r="R213" s="243"/>
      <c r="S213" s="243"/>
      <c r="T213" s="243"/>
      <c r="U213" s="243"/>
      <c r="V213" s="243"/>
      <c r="W213" s="243"/>
      <c r="X213" s="243"/>
      <c r="Y213" s="243"/>
      <c r="Z213" s="243"/>
    </row>
    <row r="214" ht="14.25" customHeight="1">
      <c r="A214" s="243"/>
      <c r="B214" s="251" t="s">
        <v>147</v>
      </c>
      <c r="C214" s="249" t="s">
        <v>254</v>
      </c>
      <c r="D214" s="249"/>
      <c r="E214" s="249">
        <v>1.0</v>
      </c>
      <c r="F214" s="250">
        <f t="shared" ref="F214:F215" si="55">J214/1000000</f>
        <v>160.7172838</v>
      </c>
      <c r="G214" s="58"/>
      <c r="H214" s="253">
        <v>0.375</v>
      </c>
      <c r="I214" s="244">
        <f t="shared" ref="I214:I220" si="56">PRODUCT(E214:H214)</f>
        <v>60.26898143</v>
      </c>
      <c r="J214" s="245">
        <v>1.607172838E8</v>
      </c>
      <c r="K214" s="243"/>
      <c r="L214" s="243"/>
      <c r="M214" s="243"/>
      <c r="N214" s="243"/>
      <c r="O214" s="246"/>
      <c r="P214" s="246"/>
      <c r="Q214" s="243"/>
      <c r="R214" s="243"/>
      <c r="S214" s="243"/>
      <c r="T214" s="243"/>
      <c r="U214" s="243"/>
      <c r="V214" s="243"/>
      <c r="W214" s="243"/>
      <c r="X214" s="243"/>
      <c r="Y214" s="243"/>
      <c r="Z214" s="243"/>
    </row>
    <row r="215" ht="14.25" customHeight="1">
      <c r="A215" s="243"/>
      <c r="B215" s="251" t="s">
        <v>185</v>
      </c>
      <c r="C215" s="249" t="s">
        <v>254</v>
      </c>
      <c r="D215" s="249"/>
      <c r="E215" s="249">
        <v>1.0</v>
      </c>
      <c r="F215" s="250">
        <f t="shared" si="55"/>
        <v>43.1238195</v>
      </c>
      <c r="G215" s="58"/>
      <c r="H215" s="253">
        <v>0.4</v>
      </c>
      <c r="I215" s="244">
        <f t="shared" si="56"/>
        <v>17.2495278</v>
      </c>
      <c r="J215" s="245">
        <v>4.31238195E7</v>
      </c>
      <c r="K215" s="243"/>
      <c r="L215" s="243"/>
      <c r="M215" s="243"/>
      <c r="N215" s="243"/>
      <c r="O215" s="246"/>
      <c r="P215" s="246"/>
      <c r="Q215" s="243"/>
      <c r="R215" s="243"/>
      <c r="S215" s="243"/>
      <c r="T215" s="243"/>
      <c r="U215" s="243"/>
      <c r="V215" s="243"/>
      <c r="W215" s="243"/>
      <c r="X215" s="243"/>
      <c r="Y215" s="243"/>
      <c r="Z215" s="243"/>
    </row>
    <row r="216" ht="14.25" customHeight="1">
      <c r="A216" s="243"/>
      <c r="B216" s="251" t="s">
        <v>151</v>
      </c>
      <c r="C216" s="249" t="s">
        <v>255</v>
      </c>
      <c r="D216" s="249"/>
      <c r="E216" s="249">
        <v>0.0</v>
      </c>
      <c r="F216" s="250">
        <v>100.0</v>
      </c>
      <c r="G216" s="58"/>
      <c r="H216" s="253">
        <v>0.1</v>
      </c>
      <c r="I216" s="244">
        <f t="shared" si="56"/>
        <v>0</v>
      </c>
      <c r="J216" s="245"/>
      <c r="K216" s="243"/>
      <c r="L216" s="243"/>
      <c r="M216" s="243"/>
      <c r="N216" s="243"/>
      <c r="O216" s="246"/>
      <c r="P216" s="246"/>
      <c r="Q216" s="243"/>
      <c r="R216" s="243"/>
      <c r="S216" s="243"/>
      <c r="T216" s="243"/>
      <c r="U216" s="243"/>
      <c r="V216" s="243"/>
      <c r="W216" s="243"/>
      <c r="X216" s="243"/>
      <c r="Y216" s="243"/>
      <c r="Z216" s="243"/>
    </row>
    <row r="217" ht="14.25" customHeight="1">
      <c r="A217" s="243"/>
      <c r="B217" s="251" t="s">
        <v>153</v>
      </c>
      <c r="C217" s="249" t="s">
        <v>256</v>
      </c>
      <c r="D217" s="249"/>
      <c r="E217" s="249">
        <v>0.0</v>
      </c>
      <c r="F217" s="250">
        <v>100.0</v>
      </c>
      <c r="G217" s="58"/>
      <c r="H217" s="253">
        <v>0.38</v>
      </c>
      <c r="I217" s="244">
        <f t="shared" si="56"/>
        <v>0</v>
      </c>
      <c r="J217" s="245"/>
      <c r="K217" s="243"/>
      <c r="L217" s="243"/>
      <c r="M217" s="243"/>
      <c r="N217" s="243"/>
      <c r="O217" s="246"/>
      <c r="P217" s="246"/>
      <c r="Q217" s="243"/>
      <c r="R217" s="243"/>
      <c r="S217" s="243"/>
      <c r="T217" s="243"/>
      <c r="U217" s="243"/>
      <c r="V217" s="243"/>
      <c r="W217" s="243"/>
      <c r="X217" s="243"/>
      <c r="Y217" s="243"/>
      <c r="Z217" s="243"/>
    </row>
    <row r="218" ht="14.25" customHeight="1">
      <c r="A218" s="243"/>
      <c r="B218" s="251" t="s">
        <v>164</v>
      </c>
      <c r="C218" s="249" t="s">
        <v>209</v>
      </c>
      <c r="D218" s="249"/>
      <c r="E218" s="249">
        <v>0.0</v>
      </c>
      <c r="F218" s="250">
        <f t="shared" ref="F218:F220" si="57">J218/1000000</f>
        <v>48.72223</v>
      </c>
      <c r="G218" s="58"/>
      <c r="H218" s="253">
        <v>0.2</v>
      </c>
      <c r="I218" s="244">
        <f t="shared" si="56"/>
        <v>0</v>
      </c>
      <c r="J218" s="245">
        <v>4.872223E7</v>
      </c>
      <c r="K218" s="243"/>
      <c r="L218" s="243"/>
      <c r="M218" s="243"/>
      <c r="N218" s="243"/>
      <c r="O218" s="246"/>
      <c r="P218" s="246"/>
      <c r="Q218" s="243"/>
      <c r="R218" s="243"/>
      <c r="S218" s="243"/>
      <c r="T218" s="243"/>
      <c r="U218" s="243"/>
      <c r="V218" s="243"/>
      <c r="W218" s="243"/>
      <c r="X218" s="243"/>
      <c r="Y218" s="243"/>
      <c r="Z218" s="243"/>
    </row>
    <row r="219" ht="14.25" customHeight="1">
      <c r="A219" s="243"/>
      <c r="B219" s="251" t="s">
        <v>257</v>
      </c>
      <c r="C219" s="249" t="s">
        <v>258</v>
      </c>
      <c r="D219" s="249"/>
      <c r="E219" s="249">
        <v>1.0</v>
      </c>
      <c r="F219" s="250">
        <f t="shared" si="57"/>
        <v>692.6920824</v>
      </c>
      <c r="G219" s="58"/>
      <c r="H219" s="253">
        <v>0.336</v>
      </c>
      <c r="I219" s="244">
        <f t="shared" si="56"/>
        <v>232.7445397</v>
      </c>
      <c r="J219" s="245">
        <v>6.926920824E8</v>
      </c>
      <c r="K219" s="243"/>
      <c r="L219" s="243"/>
      <c r="M219" s="243"/>
      <c r="N219" s="243"/>
      <c r="O219" s="246"/>
      <c r="P219" s="246"/>
      <c r="Q219" s="243"/>
      <c r="R219" s="243"/>
      <c r="S219" s="243"/>
      <c r="T219" s="243"/>
      <c r="U219" s="243"/>
      <c r="V219" s="243"/>
      <c r="W219" s="243"/>
      <c r="X219" s="243"/>
      <c r="Y219" s="243"/>
      <c r="Z219" s="243"/>
    </row>
    <row r="220" ht="14.25" customHeight="1">
      <c r="A220" s="243"/>
      <c r="B220" s="251"/>
      <c r="C220" s="249" t="s">
        <v>259</v>
      </c>
      <c r="D220" s="249"/>
      <c r="E220" s="249">
        <v>-1.0</v>
      </c>
      <c r="F220" s="250">
        <f t="shared" si="57"/>
        <v>229.0605136</v>
      </c>
      <c r="G220" s="58"/>
      <c r="H220" s="253">
        <v>0.336</v>
      </c>
      <c r="I220" s="244">
        <f t="shared" si="56"/>
        <v>-76.96433257</v>
      </c>
      <c r="J220" s="245">
        <v>2.290605136E8</v>
      </c>
      <c r="K220" s="243"/>
      <c r="L220" s="243"/>
      <c r="M220" s="243"/>
      <c r="N220" s="243"/>
      <c r="O220" s="246"/>
      <c r="P220" s="246"/>
      <c r="Q220" s="243"/>
      <c r="R220" s="243"/>
      <c r="S220" s="243"/>
      <c r="T220" s="243"/>
      <c r="U220" s="243"/>
      <c r="V220" s="243"/>
      <c r="W220" s="243"/>
      <c r="X220" s="243"/>
      <c r="Y220" s="243"/>
      <c r="Z220" s="243"/>
    </row>
    <row r="221" ht="14.25" customHeight="1">
      <c r="A221" s="254"/>
      <c r="B221" s="255"/>
      <c r="C221" s="256" t="s">
        <v>212</v>
      </c>
      <c r="D221" s="256"/>
      <c r="E221" s="256"/>
      <c r="F221" s="257"/>
      <c r="G221" s="257"/>
      <c r="H221" s="258"/>
      <c r="I221" s="257"/>
      <c r="J221" s="259"/>
      <c r="K221" s="254"/>
      <c r="L221" s="254"/>
      <c r="M221" s="254"/>
      <c r="N221" s="254"/>
      <c r="O221" s="260"/>
      <c r="P221" s="260"/>
      <c r="Q221" s="254"/>
      <c r="R221" s="254"/>
      <c r="S221" s="254"/>
      <c r="T221" s="254"/>
      <c r="U221" s="254"/>
      <c r="V221" s="254"/>
      <c r="W221" s="254"/>
      <c r="X221" s="254"/>
      <c r="Y221" s="254"/>
      <c r="Z221" s="254"/>
    </row>
    <row r="222" ht="14.25" customHeight="1">
      <c r="A222" s="254"/>
      <c r="B222" s="255" t="s">
        <v>153</v>
      </c>
      <c r="C222" s="256" t="s">
        <v>256</v>
      </c>
      <c r="D222" s="256"/>
      <c r="E222" s="256">
        <v>1.0</v>
      </c>
      <c r="F222" s="261">
        <v>100.0</v>
      </c>
      <c r="G222" s="58"/>
      <c r="H222" s="258">
        <v>0.375</v>
      </c>
      <c r="I222" s="257">
        <f t="shared" ref="I222:I224" si="58">PRODUCT(E222:H222)</f>
        <v>37.5</v>
      </c>
      <c r="J222" s="259"/>
      <c r="K222" s="254"/>
      <c r="L222" s="254"/>
      <c r="M222" s="254"/>
      <c r="N222" s="254"/>
      <c r="O222" s="260"/>
      <c r="P222" s="260"/>
      <c r="Q222" s="254"/>
      <c r="R222" s="254"/>
      <c r="S222" s="254"/>
      <c r="T222" s="254"/>
      <c r="U222" s="254"/>
      <c r="V222" s="254"/>
      <c r="W222" s="254"/>
      <c r="X222" s="254"/>
      <c r="Y222" s="254"/>
      <c r="Z222" s="254"/>
    </row>
    <row r="223" ht="14.25" customHeight="1">
      <c r="A223" s="254"/>
      <c r="B223" s="255" t="s">
        <v>151</v>
      </c>
      <c r="C223" s="256" t="s">
        <v>255</v>
      </c>
      <c r="D223" s="256"/>
      <c r="E223" s="256">
        <v>1.0</v>
      </c>
      <c r="F223" s="261">
        <v>100.0</v>
      </c>
      <c r="G223" s="58"/>
      <c r="H223" s="258">
        <v>0.1</v>
      </c>
      <c r="I223" s="257">
        <f t="shared" si="58"/>
        <v>10</v>
      </c>
      <c r="J223" s="259"/>
      <c r="K223" s="254"/>
      <c r="L223" s="254"/>
      <c r="M223" s="254"/>
      <c r="N223" s="254"/>
      <c r="O223" s="260"/>
      <c r="P223" s="260"/>
      <c r="Q223" s="254"/>
      <c r="R223" s="254"/>
      <c r="S223" s="254"/>
      <c r="T223" s="254"/>
      <c r="U223" s="254"/>
      <c r="V223" s="254"/>
      <c r="W223" s="254"/>
      <c r="X223" s="254"/>
      <c r="Y223" s="254"/>
      <c r="Z223" s="254"/>
    </row>
    <row r="224" ht="14.25" customHeight="1">
      <c r="A224" s="254"/>
      <c r="B224" s="255" t="s">
        <v>164</v>
      </c>
      <c r="C224" s="256" t="s">
        <v>209</v>
      </c>
      <c r="D224" s="256"/>
      <c r="E224" s="256">
        <v>1.0</v>
      </c>
      <c r="F224" s="261">
        <f>J224/1000000</f>
        <v>48.72223</v>
      </c>
      <c r="G224" s="58"/>
      <c r="H224" s="258">
        <v>0.2</v>
      </c>
      <c r="I224" s="257">
        <f t="shared" si="58"/>
        <v>9.744446</v>
      </c>
      <c r="J224" s="259">
        <v>4.872223E7</v>
      </c>
      <c r="K224" s="254"/>
      <c r="L224" s="254"/>
      <c r="M224" s="254"/>
      <c r="N224" s="254"/>
      <c r="O224" s="260"/>
      <c r="P224" s="260"/>
      <c r="Q224" s="254"/>
      <c r="R224" s="254"/>
      <c r="S224" s="254"/>
      <c r="T224" s="254"/>
      <c r="U224" s="254"/>
      <c r="V224" s="254"/>
      <c r="W224" s="254"/>
      <c r="X224" s="254"/>
      <c r="Y224" s="254"/>
      <c r="Z224" s="254"/>
    </row>
    <row r="225" ht="14.25" customHeight="1">
      <c r="A225" s="238"/>
      <c r="B225" s="239"/>
      <c r="C225" s="240" t="s">
        <v>154</v>
      </c>
      <c r="D225" s="240"/>
      <c r="E225" s="240"/>
      <c r="F225" s="240"/>
      <c r="G225" s="240"/>
      <c r="H225" s="240"/>
      <c r="I225" s="240" t="str">
        <f>SUM(I201:I224)</f>
        <v>#REF!</v>
      </c>
      <c r="J225" s="241" t="s">
        <v>173</v>
      </c>
      <c r="K225" s="238"/>
      <c r="L225" s="238"/>
      <c r="M225" s="238"/>
      <c r="N225" s="262"/>
      <c r="O225" s="228"/>
      <c r="P225" s="228"/>
      <c r="Q225" s="262"/>
      <c r="R225" s="262"/>
      <c r="S225" s="238"/>
      <c r="T225" s="238"/>
      <c r="U225" s="238"/>
      <c r="V225" s="238"/>
      <c r="W225" s="238"/>
      <c r="X225" s="238"/>
      <c r="Y225" s="238"/>
      <c r="Z225" s="238"/>
    </row>
    <row r="226" ht="14.25" customHeight="1">
      <c r="A226" s="75"/>
      <c r="B226" s="270"/>
      <c r="C226" s="232"/>
      <c r="D226" s="232"/>
      <c r="E226" s="232"/>
      <c r="F226" s="232"/>
      <c r="G226" s="232"/>
      <c r="H226" s="232"/>
      <c r="I226" s="232"/>
      <c r="J226" s="233"/>
      <c r="K226" s="75"/>
      <c r="L226" s="75"/>
      <c r="M226" s="75"/>
      <c r="N226" s="75"/>
      <c r="O226" s="228"/>
      <c r="P226" s="228"/>
      <c r="Q226" s="75"/>
      <c r="R226" s="75"/>
      <c r="S226" s="75"/>
      <c r="T226" s="75"/>
      <c r="U226" s="75"/>
      <c r="V226" s="75"/>
      <c r="W226" s="75"/>
      <c r="X226" s="75"/>
      <c r="Y226" s="75"/>
      <c r="Z226" s="75"/>
    </row>
    <row r="227" ht="14.25" customHeight="1">
      <c r="A227" s="243"/>
      <c r="B227" s="70">
        <f>'Abstract '!A30</f>
        <v>20</v>
      </c>
      <c r="C227" s="247" t="str">
        <f>'Abstract '!B30</f>
        <v>Land_SUP/FlX_Wet Mix Macadam 
Providing,laying 2 layers WMM (Wet mix macadem) with Stone aggregate with approved quality of 20mm down grade and quarry dust, well packed, correct to level. The surface shall be consolidated by 8 to 10 Tonne power road roller after spreading of well compacted earth or boulder soling as the sub base etc., complete. The finish consolidated thickness shall be 150mm.</v>
      </c>
      <c r="D227" s="244"/>
      <c r="E227" s="244"/>
      <c r="F227" s="244"/>
      <c r="G227" s="244"/>
      <c r="H227" s="244"/>
      <c r="I227" s="244"/>
      <c r="J227" s="245"/>
      <c r="K227" s="243"/>
      <c r="L227" s="243"/>
      <c r="M227" s="243"/>
      <c r="N227" s="243"/>
      <c r="O227" s="246"/>
      <c r="P227" s="246"/>
      <c r="Q227" s="243"/>
      <c r="R227" s="243"/>
      <c r="S227" s="243"/>
      <c r="T227" s="243"/>
      <c r="U227" s="243"/>
      <c r="V227" s="243"/>
      <c r="W227" s="243"/>
      <c r="X227" s="243"/>
      <c r="Y227" s="243"/>
      <c r="Z227" s="243"/>
    </row>
    <row r="228" ht="14.25" customHeight="1">
      <c r="A228" s="243"/>
      <c r="B228" s="70"/>
      <c r="C228" s="248" t="s">
        <v>171</v>
      </c>
      <c r="D228" s="244"/>
      <c r="E228" s="244"/>
      <c r="F228" s="244"/>
      <c r="G228" s="244"/>
      <c r="H228" s="244"/>
      <c r="I228" s="244"/>
      <c r="J228" s="245"/>
      <c r="K228" s="243"/>
      <c r="L228" s="243"/>
      <c r="M228" s="243"/>
      <c r="N228" s="243"/>
      <c r="O228" s="246"/>
      <c r="P228" s="246"/>
      <c r="Q228" s="243"/>
      <c r="R228" s="243"/>
      <c r="S228" s="243"/>
      <c r="T228" s="243"/>
      <c r="U228" s="243"/>
      <c r="V228" s="243"/>
      <c r="W228" s="243"/>
      <c r="X228" s="243"/>
      <c r="Y228" s="243"/>
      <c r="Z228" s="243"/>
    </row>
    <row r="229" ht="14.25" customHeight="1">
      <c r="A229" s="243"/>
      <c r="B229" s="70" t="s">
        <v>147</v>
      </c>
      <c r="C229" s="249" t="s">
        <v>167</v>
      </c>
      <c r="D229" s="249" t="s">
        <v>173</v>
      </c>
      <c r="E229" s="249">
        <v>1.0</v>
      </c>
      <c r="F229" s="250">
        <f>J229/(1000*1000)</f>
        <v>795.4567774</v>
      </c>
      <c r="G229" s="58"/>
      <c r="H229" s="253">
        <v>0.15</v>
      </c>
      <c r="I229" s="244">
        <f>PRODUCT(E229:H229)</f>
        <v>119.3185166</v>
      </c>
      <c r="J229" s="245">
        <v>7.954567774E8</v>
      </c>
      <c r="K229" s="243"/>
      <c r="L229" s="243"/>
      <c r="M229" s="243"/>
      <c r="N229" s="243"/>
      <c r="O229" s="246"/>
      <c r="P229" s="246"/>
      <c r="Q229" s="243"/>
      <c r="R229" s="243"/>
      <c r="S229" s="243"/>
      <c r="T229" s="243"/>
      <c r="U229" s="243"/>
      <c r="V229" s="243"/>
      <c r="W229" s="243"/>
      <c r="X229" s="243"/>
      <c r="Y229" s="243"/>
      <c r="Z229" s="243"/>
    </row>
    <row r="230" ht="14.25" customHeight="1">
      <c r="A230" s="243"/>
      <c r="B230" s="251"/>
      <c r="C230" s="249" t="s">
        <v>146</v>
      </c>
      <c r="D230" s="249"/>
      <c r="E230" s="249"/>
      <c r="F230" s="244"/>
      <c r="G230" s="244"/>
      <c r="H230" s="244"/>
      <c r="I230" s="244"/>
      <c r="J230" s="245"/>
      <c r="K230" s="243"/>
      <c r="L230" s="243"/>
      <c r="M230" s="243"/>
      <c r="N230" s="243"/>
      <c r="O230" s="246"/>
      <c r="P230" s="246"/>
      <c r="Q230" s="243"/>
      <c r="R230" s="243"/>
      <c r="S230" s="243"/>
      <c r="T230" s="243"/>
      <c r="U230" s="243"/>
      <c r="V230" s="243"/>
      <c r="W230" s="243"/>
      <c r="X230" s="243"/>
      <c r="Y230" s="243"/>
      <c r="Z230" s="243"/>
    </row>
    <row r="231" ht="14.25" customHeight="1">
      <c r="A231" s="243"/>
      <c r="B231" s="251" t="s">
        <v>147</v>
      </c>
      <c r="C231" s="249" t="s">
        <v>166</v>
      </c>
      <c r="D231" s="249"/>
      <c r="E231" s="249">
        <v>1.0</v>
      </c>
      <c r="F231" s="250">
        <f t="shared" ref="F231:F234" si="59">J231/(1000*1000)</f>
        <v>1153.822865</v>
      </c>
      <c r="G231" s="58"/>
      <c r="H231" s="253">
        <v>0.15</v>
      </c>
      <c r="I231" s="244">
        <f t="shared" ref="I231:I234" si="60">PRODUCT(E231:H231)</f>
        <v>173.0734298</v>
      </c>
      <c r="J231" s="245">
        <v>1.1538228652E9</v>
      </c>
      <c r="K231" s="243"/>
      <c r="L231" s="243"/>
      <c r="M231" s="243"/>
      <c r="N231" s="243"/>
      <c r="O231" s="246"/>
      <c r="P231" s="246"/>
      <c r="Q231" s="243"/>
      <c r="R231" s="243"/>
      <c r="S231" s="243"/>
      <c r="T231" s="243"/>
      <c r="U231" s="243"/>
      <c r="V231" s="243"/>
      <c r="W231" s="243"/>
      <c r="X231" s="243"/>
      <c r="Y231" s="243"/>
      <c r="Z231" s="243"/>
    </row>
    <row r="232" ht="14.25" customHeight="1">
      <c r="A232" s="243"/>
      <c r="B232" s="251" t="s">
        <v>151</v>
      </c>
      <c r="C232" s="249" t="s">
        <v>148</v>
      </c>
      <c r="D232" s="249"/>
      <c r="E232" s="249">
        <v>1.0</v>
      </c>
      <c r="F232" s="250">
        <f t="shared" si="59"/>
        <v>99.8272981</v>
      </c>
      <c r="G232" s="58"/>
      <c r="H232" s="253">
        <v>0.15</v>
      </c>
      <c r="I232" s="244">
        <f t="shared" si="60"/>
        <v>14.97409472</v>
      </c>
      <c r="J232" s="245">
        <v>9.98272981E7</v>
      </c>
      <c r="K232" s="243"/>
      <c r="L232" s="243"/>
      <c r="M232" s="243"/>
      <c r="N232" s="243"/>
      <c r="O232" s="246"/>
      <c r="P232" s="246"/>
      <c r="Q232" s="243"/>
      <c r="R232" s="243"/>
      <c r="S232" s="243"/>
      <c r="T232" s="243"/>
      <c r="U232" s="243"/>
      <c r="V232" s="243"/>
      <c r="W232" s="243"/>
      <c r="X232" s="243"/>
      <c r="Y232" s="243"/>
      <c r="Z232" s="243"/>
    </row>
    <row r="233" ht="14.25" customHeight="1">
      <c r="A233" s="243"/>
      <c r="B233" s="251" t="s">
        <v>153</v>
      </c>
      <c r="C233" s="249" t="s">
        <v>148</v>
      </c>
      <c r="D233" s="249"/>
      <c r="E233" s="249">
        <v>1.0</v>
      </c>
      <c r="F233" s="250">
        <f t="shared" si="59"/>
        <v>408.4367767</v>
      </c>
      <c r="G233" s="58"/>
      <c r="H233" s="253">
        <v>0.15</v>
      </c>
      <c r="I233" s="244">
        <f t="shared" si="60"/>
        <v>61.26551651</v>
      </c>
      <c r="J233" s="245">
        <v>4.084367767E8</v>
      </c>
      <c r="K233" s="243"/>
      <c r="L233" s="243"/>
      <c r="M233" s="243"/>
      <c r="N233" s="243"/>
      <c r="O233" s="246"/>
      <c r="P233" s="246"/>
      <c r="Q233" s="243"/>
      <c r="R233" s="243"/>
      <c r="S233" s="243"/>
      <c r="T233" s="243"/>
      <c r="U233" s="243"/>
      <c r="V233" s="243"/>
      <c r="W233" s="243"/>
      <c r="X233" s="243"/>
      <c r="Y233" s="243"/>
      <c r="Z233" s="243"/>
    </row>
    <row r="234" ht="14.25" customHeight="1">
      <c r="A234" s="243"/>
      <c r="B234" s="251"/>
      <c r="C234" s="249" t="s">
        <v>233</v>
      </c>
      <c r="D234" s="249"/>
      <c r="E234" s="249">
        <v>-1.0</v>
      </c>
      <c r="F234" s="250">
        <f t="shared" si="59"/>
        <v>42.792993</v>
      </c>
      <c r="G234" s="58"/>
      <c r="H234" s="244">
        <v>0.1</v>
      </c>
      <c r="I234" s="244">
        <f t="shared" si="60"/>
        <v>-4.2792993</v>
      </c>
      <c r="J234" s="245">
        <v>4.2792993E7</v>
      </c>
      <c r="K234" s="243"/>
      <c r="L234" s="243"/>
      <c r="M234" s="243"/>
      <c r="N234" s="243"/>
      <c r="O234" s="246"/>
      <c r="P234" s="246"/>
      <c r="Q234" s="243"/>
      <c r="R234" s="243"/>
      <c r="S234" s="243"/>
      <c r="T234" s="243"/>
      <c r="U234" s="243"/>
      <c r="V234" s="243"/>
      <c r="W234" s="243"/>
      <c r="X234" s="243"/>
      <c r="Y234" s="243"/>
      <c r="Z234" s="243"/>
    </row>
    <row r="235" ht="14.25" customHeight="1">
      <c r="A235" s="243"/>
      <c r="B235" s="251"/>
      <c r="C235" s="249" t="s">
        <v>74</v>
      </c>
      <c r="D235" s="249"/>
      <c r="E235" s="249"/>
      <c r="F235" s="244"/>
      <c r="G235" s="244"/>
      <c r="H235" s="244"/>
      <c r="I235" s="244"/>
      <c r="J235" s="245"/>
      <c r="K235" s="243"/>
      <c r="L235" s="243"/>
      <c r="M235" s="243"/>
      <c r="N235" s="243"/>
      <c r="O235" s="246"/>
      <c r="P235" s="246"/>
      <c r="Q235" s="243"/>
      <c r="R235" s="243"/>
      <c r="S235" s="243"/>
      <c r="T235" s="243"/>
      <c r="U235" s="243"/>
      <c r="V235" s="243"/>
      <c r="W235" s="243"/>
      <c r="X235" s="243"/>
      <c r="Y235" s="243"/>
      <c r="Z235" s="243"/>
    </row>
    <row r="236" ht="14.25" customHeight="1">
      <c r="A236" s="243"/>
      <c r="B236" s="251" t="s">
        <v>147</v>
      </c>
      <c r="C236" s="249" t="s">
        <v>206</v>
      </c>
      <c r="D236" s="249"/>
      <c r="E236" s="249">
        <v>1.0</v>
      </c>
      <c r="F236" s="250">
        <f>J236/(1000*1000)</f>
        <v>216.521012</v>
      </c>
      <c r="G236" s="58"/>
      <c r="H236" s="244">
        <v>0.15</v>
      </c>
      <c r="I236" s="244">
        <f>PRODUCT(E236:H236)</f>
        <v>32.4781518</v>
      </c>
      <c r="J236" s="252">
        <v>2.16521012E8</v>
      </c>
      <c r="K236" s="243"/>
      <c r="L236" s="243"/>
      <c r="M236" s="243"/>
      <c r="N236" s="243"/>
      <c r="O236" s="246"/>
      <c r="P236" s="246"/>
      <c r="Q236" s="243"/>
      <c r="R236" s="243"/>
      <c r="S236" s="243"/>
      <c r="T236" s="243"/>
      <c r="U236" s="243"/>
      <c r="V236" s="243"/>
      <c r="W236" s="243"/>
      <c r="X236" s="243"/>
      <c r="Y236" s="243"/>
      <c r="Z236" s="243"/>
    </row>
    <row r="237" ht="14.25" customHeight="1">
      <c r="A237" s="243"/>
      <c r="B237" s="251"/>
      <c r="C237" s="249" t="s">
        <v>61</v>
      </c>
      <c r="D237" s="249"/>
      <c r="E237" s="249"/>
      <c r="F237" s="250"/>
      <c r="G237" s="58"/>
      <c r="H237" s="253"/>
      <c r="I237" s="244"/>
      <c r="J237" s="245"/>
      <c r="K237" s="243"/>
      <c r="L237" s="243"/>
      <c r="M237" s="243"/>
      <c r="N237" s="243"/>
      <c r="O237" s="246"/>
      <c r="P237" s="246"/>
      <c r="Q237" s="243"/>
      <c r="R237" s="243"/>
      <c r="S237" s="243"/>
      <c r="T237" s="243"/>
      <c r="U237" s="243"/>
      <c r="V237" s="243"/>
      <c r="W237" s="243"/>
      <c r="X237" s="243"/>
      <c r="Y237" s="243"/>
      <c r="Z237" s="243"/>
    </row>
    <row r="238" ht="14.25" customHeight="1">
      <c r="A238" s="243"/>
      <c r="B238" s="251" t="s">
        <v>208</v>
      </c>
      <c r="C238" s="249" t="s">
        <v>149</v>
      </c>
      <c r="D238" s="249"/>
      <c r="E238" s="249">
        <v>1.0</v>
      </c>
      <c r="F238" s="250">
        <f t="shared" ref="F238:F240" si="61">J238/1000000</f>
        <v>873.7941315</v>
      </c>
      <c r="G238" s="58"/>
      <c r="H238" s="253">
        <v>0.15</v>
      </c>
      <c r="I238" s="244">
        <f t="shared" ref="I238:I240" si="62">PRODUCT(E238:H238)</f>
        <v>131.0691197</v>
      </c>
      <c r="J238" s="245">
        <v>8.737941315E8</v>
      </c>
      <c r="K238" s="243"/>
      <c r="L238" s="243"/>
      <c r="M238" s="243"/>
      <c r="N238" s="243"/>
      <c r="O238" s="246"/>
      <c r="P238" s="246"/>
      <c r="Q238" s="243"/>
      <c r="R238" s="243"/>
      <c r="S238" s="243"/>
      <c r="T238" s="243"/>
      <c r="U238" s="243"/>
      <c r="V238" s="243"/>
      <c r="W238" s="243"/>
      <c r="X238" s="243"/>
      <c r="Y238" s="243"/>
      <c r="Z238" s="243"/>
    </row>
    <row r="239" ht="14.25" customHeight="1">
      <c r="A239" s="243"/>
      <c r="B239" s="251" t="s">
        <v>151</v>
      </c>
      <c r="C239" s="249" t="s">
        <v>152</v>
      </c>
      <c r="D239" s="249"/>
      <c r="E239" s="249">
        <v>1.0</v>
      </c>
      <c r="F239" s="250">
        <f t="shared" si="61"/>
        <v>335.1468771</v>
      </c>
      <c r="G239" s="58"/>
      <c r="H239" s="253">
        <v>0.2</v>
      </c>
      <c r="I239" s="244">
        <f t="shared" si="62"/>
        <v>67.02937542</v>
      </c>
      <c r="J239" s="245">
        <v>3.351468771E8</v>
      </c>
      <c r="K239" s="243"/>
      <c r="L239" s="243"/>
      <c r="M239" s="243"/>
      <c r="N239" s="243"/>
      <c r="O239" s="246"/>
      <c r="P239" s="246"/>
      <c r="Q239" s="243"/>
      <c r="R239" s="243"/>
      <c r="S239" s="243"/>
      <c r="T239" s="243"/>
      <c r="U239" s="243"/>
      <c r="V239" s="243"/>
      <c r="W239" s="243"/>
      <c r="X239" s="243"/>
      <c r="Y239" s="243"/>
      <c r="Z239" s="243"/>
    </row>
    <row r="240" ht="14.25" customHeight="1">
      <c r="A240" s="243"/>
      <c r="B240" s="251" t="s">
        <v>153</v>
      </c>
      <c r="C240" s="249" t="s">
        <v>152</v>
      </c>
      <c r="D240" s="249"/>
      <c r="E240" s="249">
        <v>1.0</v>
      </c>
      <c r="F240" s="250">
        <f t="shared" si="61"/>
        <v>273.1110834</v>
      </c>
      <c r="G240" s="58"/>
      <c r="H240" s="253">
        <v>0.2</v>
      </c>
      <c r="I240" s="244">
        <f t="shared" si="62"/>
        <v>54.62221668</v>
      </c>
      <c r="J240" s="245">
        <v>2.731110834E8</v>
      </c>
      <c r="K240" s="243"/>
      <c r="L240" s="243"/>
      <c r="M240" s="243"/>
      <c r="N240" s="243"/>
      <c r="O240" s="246"/>
      <c r="P240" s="246"/>
      <c r="Q240" s="243"/>
      <c r="R240" s="243"/>
      <c r="S240" s="243"/>
      <c r="T240" s="243"/>
      <c r="U240" s="243"/>
      <c r="V240" s="243"/>
      <c r="W240" s="243"/>
      <c r="X240" s="243"/>
      <c r="Y240" s="243"/>
      <c r="Z240" s="243"/>
    </row>
    <row r="241" ht="14.25" customHeight="1">
      <c r="A241" s="238"/>
      <c r="B241" s="239"/>
      <c r="C241" s="240" t="s">
        <v>154</v>
      </c>
      <c r="D241" s="240"/>
      <c r="E241" s="240"/>
      <c r="F241" s="240"/>
      <c r="G241" s="240"/>
      <c r="H241" s="240"/>
      <c r="I241" s="240">
        <f>SUM(I228:I240)</f>
        <v>649.5511219</v>
      </c>
      <c r="J241" s="241" t="s">
        <v>173</v>
      </c>
      <c r="K241" s="238"/>
      <c r="L241" s="238"/>
      <c r="M241" s="238"/>
      <c r="N241" s="238"/>
      <c r="O241" s="242"/>
      <c r="P241" s="242"/>
      <c r="Q241" s="238"/>
      <c r="R241" s="238"/>
      <c r="S241" s="238"/>
      <c r="T241" s="238"/>
      <c r="U241" s="238"/>
      <c r="V241" s="238"/>
      <c r="W241" s="238"/>
      <c r="X241" s="238"/>
      <c r="Y241" s="238"/>
      <c r="Z241" s="238"/>
    </row>
    <row r="242" ht="14.25" customHeight="1">
      <c r="A242" s="75"/>
      <c r="B242" s="270"/>
      <c r="C242" s="232"/>
      <c r="D242" s="232"/>
      <c r="E242" s="232"/>
      <c r="F242" s="232"/>
      <c r="G242" s="232"/>
      <c r="H242" s="232"/>
      <c r="I242" s="232"/>
      <c r="J242" s="233"/>
      <c r="K242" s="75"/>
      <c r="L242" s="75"/>
      <c r="M242" s="75"/>
      <c r="N242" s="75"/>
      <c r="O242" s="228"/>
      <c r="P242" s="228"/>
      <c r="Q242" s="75"/>
      <c r="R242" s="75"/>
      <c r="S242" s="75"/>
      <c r="T242" s="75"/>
      <c r="U242" s="75"/>
      <c r="V242" s="75"/>
      <c r="W242" s="75"/>
      <c r="X242" s="75"/>
      <c r="Y242" s="75"/>
      <c r="Z242" s="75"/>
    </row>
    <row r="243" ht="14.25" customHeight="1">
      <c r="A243" s="75"/>
      <c r="B243" s="270"/>
      <c r="C243" s="232"/>
      <c r="D243" s="232"/>
      <c r="E243" s="232"/>
      <c r="F243" s="232"/>
      <c r="G243" s="232"/>
      <c r="H243" s="232"/>
      <c r="I243" s="232"/>
      <c r="J243" s="233"/>
      <c r="K243" s="75"/>
      <c r="L243" s="75"/>
      <c r="M243" s="75"/>
      <c r="N243" s="75"/>
      <c r="O243" s="228"/>
      <c r="P243" s="228"/>
      <c r="Q243" s="75"/>
      <c r="R243" s="75"/>
      <c r="S243" s="75"/>
      <c r="T243" s="75"/>
      <c r="U243" s="75"/>
      <c r="V243" s="75"/>
      <c r="W243" s="75"/>
      <c r="X243" s="75"/>
      <c r="Y243" s="75"/>
      <c r="Z243" s="75"/>
    </row>
    <row r="244" ht="14.25" customHeight="1">
      <c r="A244" s="75"/>
      <c r="B244" s="270"/>
      <c r="C244" s="232"/>
      <c r="D244" s="232"/>
      <c r="E244" s="232"/>
      <c r="F244" s="232"/>
      <c r="G244" s="232"/>
      <c r="H244" s="232"/>
      <c r="I244" s="232"/>
      <c r="J244" s="233"/>
      <c r="K244" s="75"/>
      <c r="L244" s="75"/>
      <c r="M244" s="75"/>
      <c r="N244" s="75"/>
      <c r="O244" s="228"/>
      <c r="P244" s="228"/>
      <c r="Q244" s="75"/>
      <c r="R244" s="75"/>
      <c r="S244" s="75"/>
      <c r="T244" s="75"/>
      <c r="U244" s="75"/>
      <c r="V244" s="75"/>
      <c r="W244" s="75"/>
      <c r="X244" s="75"/>
      <c r="Y244" s="75"/>
      <c r="Z244" s="75"/>
    </row>
    <row r="245" ht="14.25" customHeight="1">
      <c r="A245" s="243"/>
      <c r="B245" s="70">
        <f>'Abstract '!A24</f>
        <v>130</v>
      </c>
      <c r="C245" s="247" t="str">
        <f>'Abstract '!B24</f>
        <v>LAND_FIX_CONCRETE PAVERS
Concrete Pavers
Receving and fixing of Concrete Pavers blocks of 200 x 100 X 80mm. laid over 35mm thick cemen mortar 1:4 , joints to be cleaned, curing, cleaning, etc. to required line, level, etc. all complete cost including of all materials at site, necessary earth compaction,  all labour charges and other charges required to complete.  Color- Dark Grey.
For Pedestrian walkway -80mm Thick Paver</v>
      </c>
      <c r="D245" s="244" t="s">
        <v>157</v>
      </c>
      <c r="E245" s="244"/>
      <c r="F245" s="244"/>
      <c r="G245" s="244"/>
      <c r="H245" s="244"/>
      <c r="I245" s="244"/>
      <c r="J245" s="245"/>
      <c r="K245" s="243"/>
      <c r="L245" s="243"/>
      <c r="M245" s="243"/>
      <c r="N245" s="243"/>
      <c r="O245" s="246"/>
      <c r="P245" s="246"/>
      <c r="Q245" s="243"/>
      <c r="R245" s="243"/>
      <c r="S245" s="243"/>
      <c r="T245" s="243"/>
      <c r="U245" s="243"/>
      <c r="V245" s="243"/>
      <c r="W245" s="243"/>
      <c r="X245" s="243"/>
      <c r="Y245" s="243"/>
      <c r="Z245" s="243"/>
    </row>
    <row r="246" ht="14.25" customHeight="1">
      <c r="A246" s="243"/>
      <c r="B246" s="251"/>
      <c r="C246" s="248" t="s">
        <v>146</v>
      </c>
      <c r="D246" s="244"/>
      <c r="E246" s="244"/>
      <c r="F246" s="244"/>
      <c r="G246" s="244"/>
      <c r="H246" s="244"/>
      <c r="I246" s="244"/>
      <c r="J246" s="245"/>
      <c r="K246" s="243"/>
      <c r="L246" s="243"/>
      <c r="M246" s="243"/>
      <c r="N246" s="243"/>
      <c r="O246" s="246"/>
      <c r="P246" s="246"/>
      <c r="Q246" s="243"/>
      <c r="R246" s="243"/>
      <c r="S246" s="243"/>
      <c r="T246" s="243"/>
      <c r="U246" s="243"/>
      <c r="V246" s="243"/>
      <c r="W246" s="243"/>
      <c r="X246" s="243"/>
      <c r="Y246" s="243"/>
      <c r="Z246" s="243"/>
    </row>
    <row r="247" ht="14.25" customHeight="1">
      <c r="A247" s="243"/>
      <c r="B247" s="251" t="s">
        <v>153</v>
      </c>
      <c r="C247" s="249" t="s">
        <v>260</v>
      </c>
      <c r="D247" s="249"/>
      <c r="E247" s="249">
        <v>1.0</v>
      </c>
      <c r="F247" s="250">
        <f t="shared" ref="F247:F250" si="63">J247/(1000*1000)</f>
        <v>352.1109652</v>
      </c>
      <c r="G247" s="58"/>
      <c r="H247" s="253"/>
      <c r="I247" s="244">
        <f t="shared" ref="I247:I250" si="64">PRODUCT(E247:H247)</f>
        <v>352.1109652</v>
      </c>
      <c r="J247" s="245">
        <v>3.521109652E8</v>
      </c>
      <c r="K247" s="243">
        <f t="shared" ref="K247:K250" si="65">I247</f>
        <v>352.1109652</v>
      </c>
      <c r="L247" s="243"/>
      <c r="M247" s="243"/>
      <c r="N247" s="243"/>
      <c r="O247" s="246"/>
      <c r="P247" s="246"/>
      <c r="Q247" s="243"/>
      <c r="R247" s="243"/>
      <c r="S247" s="243"/>
      <c r="T247" s="243"/>
      <c r="U247" s="243"/>
      <c r="V247" s="243"/>
      <c r="W247" s="243"/>
      <c r="X247" s="243"/>
      <c r="Y247" s="243"/>
      <c r="Z247" s="243"/>
    </row>
    <row r="248" ht="14.25" customHeight="1">
      <c r="A248" s="243"/>
      <c r="B248" s="251"/>
      <c r="C248" s="249" t="s">
        <v>261</v>
      </c>
      <c r="D248" s="249"/>
      <c r="E248" s="249">
        <v>-1.0</v>
      </c>
      <c r="F248" s="250">
        <f t="shared" si="63"/>
        <v>31.5394061</v>
      </c>
      <c r="G248" s="58"/>
      <c r="H248" s="253"/>
      <c r="I248" s="244">
        <f t="shared" si="64"/>
        <v>-31.5394061</v>
      </c>
      <c r="J248" s="245">
        <v>3.15394061E7</v>
      </c>
      <c r="K248" s="243">
        <f t="shared" si="65"/>
        <v>-31.5394061</v>
      </c>
      <c r="L248" s="243"/>
      <c r="M248" s="243"/>
      <c r="N248" s="243"/>
      <c r="O248" s="246"/>
      <c r="P248" s="246"/>
      <c r="Q248" s="243"/>
      <c r="R248" s="243"/>
      <c r="S248" s="243"/>
      <c r="T248" s="243"/>
      <c r="U248" s="243"/>
      <c r="V248" s="243"/>
      <c r="W248" s="243"/>
      <c r="X248" s="243"/>
      <c r="Y248" s="243"/>
      <c r="Z248" s="243"/>
    </row>
    <row r="249" ht="14.25" customHeight="1">
      <c r="A249" s="243"/>
      <c r="B249" s="251"/>
      <c r="C249" s="249" t="s">
        <v>262</v>
      </c>
      <c r="D249" s="249"/>
      <c r="E249" s="249">
        <v>1.0</v>
      </c>
      <c r="F249" s="250">
        <f t="shared" si="63"/>
        <v>79.748774</v>
      </c>
      <c r="G249" s="58"/>
      <c r="H249" s="253"/>
      <c r="I249" s="244">
        <f t="shared" si="64"/>
        <v>79.748774</v>
      </c>
      <c r="J249" s="245">
        <v>7.9748774E7</v>
      </c>
      <c r="K249" s="243">
        <f t="shared" si="65"/>
        <v>79.748774</v>
      </c>
      <c r="L249" s="243"/>
      <c r="M249" s="243"/>
      <c r="N249" s="243"/>
      <c r="O249" s="246"/>
      <c r="P249" s="246"/>
      <c r="Q249" s="243"/>
      <c r="R249" s="243"/>
      <c r="S249" s="243"/>
      <c r="T249" s="243"/>
      <c r="U249" s="243"/>
      <c r="V249" s="243"/>
      <c r="W249" s="243"/>
      <c r="X249" s="243"/>
      <c r="Y249" s="243"/>
      <c r="Z249" s="243"/>
    </row>
    <row r="250" ht="14.25" customHeight="1">
      <c r="A250" s="243"/>
      <c r="B250" s="251" t="s">
        <v>164</v>
      </c>
      <c r="C250" s="249" t="s">
        <v>263</v>
      </c>
      <c r="D250" s="249"/>
      <c r="E250" s="249">
        <v>1.0</v>
      </c>
      <c r="F250" s="250">
        <f t="shared" si="63"/>
        <v>101.760213</v>
      </c>
      <c r="G250" s="58"/>
      <c r="H250" s="253"/>
      <c r="I250" s="244">
        <f t="shared" si="64"/>
        <v>101.760213</v>
      </c>
      <c r="J250" s="245">
        <v>1.01760213E8</v>
      </c>
      <c r="K250" s="243">
        <f t="shared" si="65"/>
        <v>101.760213</v>
      </c>
      <c r="L250" s="243"/>
      <c r="M250" s="243"/>
      <c r="N250" s="243"/>
      <c r="O250" s="246"/>
      <c r="P250" s="246"/>
      <c r="Q250" s="243"/>
      <c r="R250" s="243"/>
      <c r="S250" s="243"/>
      <c r="T250" s="243"/>
      <c r="U250" s="243"/>
      <c r="V250" s="243"/>
      <c r="W250" s="243"/>
      <c r="X250" s="243"/>
      <c r="Y250" s="243"/>
      <c r="Z250" s="243"/>
    </row>
    <row r="251" ht="14.25" customHeight="1">
      <c r="A251" s="243"/>
      <c r="B251" s="251"/>
      <c r="C251" s="248" t="s">
        <v>74</v>
      </c>
      <c r="D251" s="249"/>
      <c r="E251" s="249"/>
      <c r="F251" s="244"/>
      <c r="G251" s="244"/>
      <c r="H251" s="253"/>
      <c r="I251" s="244"/>
      <c r="J251" s="245"/>
      <c r="K251" s="243"/>
      <c r="L251" s="243"/>
      <c r="M251" s="243"/>
      <c r="N251" s="243"/>
      <c r="O251" s="246"/>
      <c r="P251" s="246"/>
      <c r="Q251" s="243"/>
      <c r="R251" s="243"/>
      <c r="S251" s="243"/>
      <c r="T251" s="243"/>
      <c r="U251" s="243"/>
      <c r="V251" s="243"/>
      <c r="W251" s="243"/>
      <c r="X251" s="243"/>
      <c r="Y251" s="243"/>
      <c r="Z251" s="243"/>
    </row>
    <row r="252" ht="14.25" customHeight="1">
      <c r="A252" s="243"/>
      <c r="B252" s="251" t="s">
        <v>147</v>
      </c>
      <c r="C252" s="249" t="s">
        <v>264</v>
      </c>
      <c r="D252" s="249"/>
      <c r="E252" s="249">
        <v>1.0</v>
      </c>
      <c r="F252" s="250">
        <f t="shared" ref="F252:F254" si="66">J252/1000000</f>
        <v>123.3181422</v>
      </c>
      <c r="G252" s="58"/>
      <c r="H252" s="253"/>
      <c r="I252" s="244">
        <f t="shared" ref="I252:I254" si="67">PRODUCT(E252:H252)</f>
        <v>123.3181422</v>
      </c>
      <c r="J252" s="245">
        <v>1.233181422E8</v>
      </c>
      <c r="K252" s="243">
        <f t="shared" ref="K252:K254" si="68">I252</f>
        <v>123.3181422</v>
      </c>
      <c r="L252" s="243"/>
      <c r="M252" s="243"/>
      <c r="N252" s="243"/>
      <c r="O252" s="246">
        <f>722.54*10.76</f>
        <v>7774.5304</v>
      </c>
      <c r="P252" s="246">
        <f>883*10.76</f>
        <v>9501.08</v>
      </c>
      <c r="Q252" s="243"/>
      <c r="R252" s="243"/>
      <c r="S252" s="243"/>
      <c r="T252" s="243"/>
      <c r="U252" s="243"/>
      <c r="V252" s="243"/>
      <c r="W252" s="243"/>
      <c r="X252" s="243"/>
      <c r="Y252" s="243"/>
      <c r="Z252" s="243"/>
    </row>
    <row r="253" ht="14.25" customHeight="1">
      <c r="A253" s="243"/>
      <c r="B253" s="251"/>
      <c r="C253" s="249"/>
      <c r="D253" s="249"/>
      <c r="E253" s="249">
        <v>1.0</v>
      </c>
      <c r="F253" s="250">
        <f t="shared" si="66"/>
        <v>35.3376557</v>
      </c>
      <c r="G253" s="58"/>
      <c r="H253" s="253"/>
      <c r="I253" s="244">
        <f t="shared" si="67"/>
        <v>35.3376557</v>
      </c>
      <c r="J253" s="245">
        <v>3.53376557E7</v>
      </c>
      <c r="K253" s="243">
        <f t="shared" si="68"/>
        <v>35.3376557</v>
      </c>
      <c r="L253" s="243"/>
      <c r="M253" s="243"/>
      <c r="N253" s="243"/>
      <c r="O253" s="246"/>
      <c r="P253" s="246"/>
      <c r="Q253" s="243"/>
      <c r="R253" s="243"/>
      <c r="S253" s="243"/>
      <c r="T253" s="243"/>
      <c r="U253" s="243"/>
      <c r="V253" s="243"/>
      <c r="W253" s="243"/>
      <c r="X253" s="243"/>
      <c r="Y253" s="243"/>
      <c r="Z253" s="243"/>
    </row>
    <row r="254" ht="14.25" customHeight="1">
      <c r="A254" s="243"/>
      <c r="B254" s="251" t="s">
        <v>151</v>
      </c>
      <c r="C254" s="249" t="s">
        <v>223</v>
      </c>
      <c r="D254" s="249"/>
      <c r="E254" s="249">
        <v>1.0</v>
      </c>
      <c r="F254" s="250">
        <f t="shared" si="66"/>
        <v>52.5217173</v>
      </c>
      <c r="G254" s="58"/>
      <c r="H254" s="253"/>
      <c r="I254" s="244">
        <f t="shared" si="67"/>
        <v>52.5217173</v>
      </c>
      <c r="J254" s="245">
        <v>5.25217173E7</v>
      </c>
      <c r="K254" s="243">
        <f t="shared" si="68"/>
        <v>52.5217173</v>
      </c>
      <c r="L254" s="243"/>
      <c r="M254" s="243"/>
      <c r="N254" s="243"/>
      <c r="O254" s="246"/>
      <c r="P254" s="246"/>
      <c r="Q254" s="243"/>
      <c r="R254" s="243"/>
      <c r="S254" s="243"/>
      <c r="T254" s="243"/>
      <c r="U254" s="243"/>
      <c r="V254" s="243"/>
      <c r="W254" s="243"/>
      <c r="X254" s="243"/>
      <c r="Y254" s="243"/>
      <c r="Z254" s="243"/>
    </row>
    <row r="255" ht="14.25" customHeight="1">
      <c r="A255" s="243"/>
      <c r="B255" s="251"/>
      <c r="C255" s="249" t="s">
        <v>61</v>
      </c>
      <c r="D255" s="249"/>
      <c r="E255" s="249"/>
      <c r="F255" s="250"/>
      <c r="G255" s="58"/>
      <c r="H255" s="253"/>
      <c r="I255" s="244"/>
      <c r="J255" s="245"/>
      <c r="K255" s="243"/>
      <c r="L255" s="243"/>
      <c r="M255" s="243"/>
      <c r="N255" s="243"/>
      <c r="O255" s="246"/>
      <c r="P255" s="246"/>
      <c r="Q255" s="243"/>
      <c r="R255" s="243"/>
      <c r="S255" s="243"/>
      <c r="T255" s="243"/>
      <c r="U255" s="243"/>
      <c r="V255" s="243"/>
      <c r="W255" s="243"/>
      <c r="X255" s="243"/>
      <c r="Y255" s="243"/>
      <c r="Z255" s="243"/>
    </row>
    <row r="256" ht="14.25" customHeight="1">
      <c r="A256" s="243"/>
      <c r="B256" s="251" t="s">
        <v>208</v>
      </c>
      <c r="C256" s="249" t="s">
        <v>265</v>
      </c>
      <c r="D256" s="249"/>
      <c r="E256" s="249">
        <v>1.0</v>
      </c>
      <c r="F256" s="250">
        <f t="shared" ref="F256:F257" si="69">J256/1000000</f>
        <v>50.057664</v>
      </c>
      <c r="G256" s="58"/>
      <c r="H256" s="253"/>
      <c r="I256" s="244">
        <f t="shared" ref="I256:I259" si="70">PRODUCT(E256:H256)</f>
        <v>50.057664</v>
      </c>
      <c r="J256" s="245">
        <v>5.0057664E7</v>
      </c>
      <c r="K256" s="243"/>
      <c r="L256" s="243"/>
      <c r="M256" s="243"/>
      <c r="N256" s="243"/>
      <c r="O256" s="246"/>
      <c r="P256" s="246"/>
      <c r="Q256" s="243"/>
      <c r="R256" s="243"/>
      <c r="S256" s="243"/>
      <c r="T256" s="243"/>
      <c r="U256" s="243"/>
      <c r="V256" s="243"/>
      <c r="W256" s="243"/>
      <c r="X256" s="243"/>
      <c r="Y256" s="243"/>
      <c r="Z256" s="243"/>
    </row>
    <row r="257" ht="14.25" customHeight="1">
      <c r="A257" s="243"/>
      <c r="B257" s="251" t="s">
        <v>151</v>
      </c>
      <c r="C257" s="249" t="s">
        <v>266</v>
      </c>
      <c r="D257" s="249"/>
      <c r="E257" s="249">
        <v>0.0</v>
      </c>
      <c r="F257" s="250">
        <f t="shared" si="69"/>
        <v>117.1700874</v>
      </c>
      <c r="G257" s="58"/>
      <c r="H257" s="253"/>
      <c r="I257" s="244">
        <f t="shared" si="70"/>
        <v>0</v>
      </c>
      <c r="J257" s="245">
        <v>1.171700874E8</v>
      </c>
      <c r="K257" s="243" t="s">
        <v>267</v>
      </c>
      <c r="L257" s="243"/>
      <c r="M257" s="243"/>
      <c r="N257" s="243"/>
      <c r="O257" s="246"/>
      <c r="P257" s="246"/>
      <c r="Q257" s="243"/>
      <c r="R257" s="243"/>
      <c r="S257" s="243"/>
      <c r="T257" s="243"/>
      <c r="U257" s="243"/>
      <c r="V257" s="243"/>
      <c r="W257" s="243"/>
      <c r="X257" s="243"/>
      <c r="Y257" s="243"/>
      <c r="Z257" s="243"/>
    </row>
    <row r="258" ht="14.25" customHeight="1">
      <c r="A258" s="243"/>
      <c r="B258" s="251" t="s">
        <v>268</v>
      </c>
      <c r="C258" s="249" t="s">
        <v>269</v>
      </c>
      <c r="D258" s="249"/>
      <c r="E258" s="249">
        <v>0.0</v>
      </c>
      <c r="F258" s="250">
        <f>30+21.6</f>
        <v>51.6</v>
      </c>
      <c r="G258" s="58"/>
      <c r="H258" s="253"/>
      <c r="I258" s="244">
        <f t="shared" si="70"/>
        <v>0</v>
      </c>
      <c r="J258" s="245"/>
      <c r="K258" s="243" t="s">
        <v>267</v>
      </c>
      <c r="L258" s="243"/>
      <c r="M258" s="243"/>
      <c r="N258" s="243"/>
      <c r="O258" s="246"/>
      <c r="P258" s="246"/>
      <c r="Q258" s="243"/>
      <c r="R258" s="243"/>
      <c r="S258" s="243"/>
      <c r="T258" s="243"/>
      <c r="U258" s="243"/>
      <c r="V258" s="243"/>
      <c r="W258" s="243"/>
      <c r="X258" s="243"/>
      <c r="Y258" s="243"/>
      <c r="Z258" s="243"/>
    </row>
    <row r="259" ht="14.25" customHeight="1">
      <c r="A259" s="243"/>
      <c r="B259" s="251" t="s">
        <v>164</v>
      </c>
      <c r="C259" s="249" t="s">
        <v>210</v>
      </c>
      <c r="D259" s="249"/>
      <c r="E259" s="249">
        <v>1.0</v>
      </c>
      <c r="F259" s="250">
        <f>J259/1000000</f>
        <v>8.2537842</v>
      </c>
      <c r="G259" s="58"/>
      <c r="H259" s="253"/>
      <c r="I259" s="244">
        <f t="shared" si="70"/>
        <v>8.2537842</v>
      </c>
      <c r="J259" s="245">
        <v>8253784.2</v>
      </c>
      <c r="K259" s="243"/>
      <c r="L259" s="243"/>
      <c r="M259" s="243"/>
      <c r="N259" s="243"/>
      <c r="O259" s="246"/>
      <c r="P259" s="246"/>
      <c r="Q259" s="243"/>
      <c r="R259" s="243"/>
      <c r="S259" s="243"/>
      <c r="T259" s="243"/>
      <c r="U259" s="243"/>
      <c r="V259" s="243"/>
      <c r="W259" s="243"/>
      <c r="X259" s="243"/>
      <c r="Y259" s="243"/>
      <c r="Z259" s="243"/>
    </row>
    <row r="260" ht="14.25" customHeight="1">
      <c r="A260" s="254"/>
      <c r="B260" s="255"/>
      <c r="C260" s="256" t="s">
        <v>212</v>
      </c>
      <c r="D260" s="256"/>
      <c r="E260" s="257"/>
      <c r="F260" s="257"/>
      <c r="G260" s="257"/>
      <c r="H260" s="257"/>
      <c r="I260" s="257"/>
      <c r="J260" s="259"/>
      <c r="K260" s="254"/>
      <c r="L260" s="254"/>
      <c r="M260" s="254"/>
      <c r="N260" s="254"/>
      <c r="O260" s="260"/>
      <c r="P260" s="260"/>
      <c r="Q260" s="254"/>
      <c r="R260" s="254"/>
      <c r="S260" s="254"/>
      <c r="T260" s="254"/>
      <c r="U260" s="254"/>
      <c r="V260" s="254"/>
      <c r="W260" s="254"/>
      <c r="X260" s="254"/>
      <c r="Y260" s="254"/>
      <c r="Z260" s="254"/>
    </row>
    <row r="261" ht="14.25" customHeight="1">
      <c r="A261" s="254"/>
      <c r="B261" s="255" t="s">
        <v>147</v>
      </c>
      <c r="C261" s="256" t="s">
        <v>270</v>
      </c>
      <c r="D261" s="257"/>
      <c r="E261" s="257">
        <v>1.0</v>
      </c>
      <c r="F261" s="261">
        <f t="shared" ref="F261:F264" si="71">J261/(1000*1000)</f>
        <v>429.810721</v>
      </c>
      <c r="G261" s="58"/>
      <c r="H261" s="258"/>
      <c r="I261" s="257">
        <f t="shared" ref="I261:I265" si="72">PRODUCT(E261:H261)</f>
        <v>429.810721</v>
      </c>
      <c r="J261" s="259">
        <v>4.29810721E8</v>
      </c>
      <c r="K261" s="254"/>
      <c r="L261" s="254"/>
      <c r="M261" s="254"/>
      <c r="N261" s="254"/>
      <c r="O261" s="260"/>
      <c r="P261" s="260"/>
      <c r="Q261" s="254"/>
      <c r="R261" s="254"/>
      <c r="S261" s="254"/>
      <c r="T261" s="254"/>
      <c r="U261" s="254"/>
      <c r="V261" s="254"/>
      <c r="W261" s="254"/>
      <c r="X261" s="254"/>
      <c r="Y261" s="254"/>
      <c r="Z261" s="254"/>
    </row>
    <row r="262" ht="14.25" customHeight="1">
      <c r="A262" s="254"/>
      <c r="B262" s="255"/>
      <c r="C262" s="256" t="s">
        <v>179</v>
      </c>
      <c r="D262" s="257"/>
      <c r="E262" s="257">
        <v>-1.0</v>
      </c>
      <c r="F262" s="261">
        <f t="shared" si="71"/>
        <v>42.7934543</v>
      </c>
      <c r="G262" s="58"/>
      <c r="H262" s="258"/>
      <c r="I262" s="257">
        <f t="shared" si="72"/>
        <v>-42.7934543</v>
      </c>
      <c r="J262" s="259">
        <v>4.27934543E7</v>
      </c>
      <c r="K262" s="254"/>
      <c r="L262" s="254"/>
      <c r="M262" s="254"/>
      <c r="N262" s="254"/>
      <c r="O262" s="260"/>
      <c r="P262" s="260"/>
      <c r="Q262" s="254"/>
      <c r="R262" s="254"/>
      <c r="S262" s="254"/>
      <c r="T262" s="254"/>
      <c r="U262" s="254"/>
      <c r="V262" s="254"/>
      <c r="W262" s="254"/>
      <c r="X262" s="254"/>
      <c r="Y262" s="254"/>
      <c r="Z262" s="254"/>
    </row>
    <row r="263" ht="14.25" customHeight="1">
      <c r="A263" s="254"/>
      <c r="B263" s="255" t="s">
        <v>151</v>
      </c>
      <c r="C263" s="256" t="s">
        <v>271</v>
      </c>
      <c r="D263" s="257"/>
      <c r="E263" s="257">
        <v>1.0</v>
      </c>
      <c r="F263" s="261">
        <f t="shared" si="71"/>
        <v>274.9102067</v>
      </c>
      <c r="G263" s="58"/>
      <c r="H263" s="258"/>
      <c r="I263" s="257">
        <f t="shared" si="72"/>
        <v>274.9102067</v>
      </c>
      <c r="J263" s="259">
        <v>2.749102067E8</v>
      </c>
      <c r="K263" s="254"/>
      <c r="L263" s="254"/>
      <c r="M263" s="254"/>
      <c r="N263" s="254"/>
      <c r="O263" s="260"/>
      <c r="P263" s="260"/>
      <c r="Q263" s="254"/>
      <c r="R263" s="254"/>
      <c r="S263" s="254"/>
      <c r="T263" s="254"/>
      <c r="U263" s="254"/>
      <c r="V263" s="254"/>
      <c r="W263" s="254"/>
      <c r="X263" s="254"/>
      <c r="Y263" s="254"/>
      <c r="Z263" s="254"/>
    </row>
    <row r="264" ht="14.25" customHeight="1">
      <c r="A264" s="254"/>
      <c r="B264" s="255"/>
      <c r="C264" s="257"/>
      <c r="D264" s="257"/>
      <c r="E264" s="257">
        <v>1.0</v>
      </c>
      <c r="F264" s="261">
        <f t="shared" si="71"/>
        <v>221.4329992</v>
      </c>
      <c r="G264" s="58"/>
      <c r="H264" s="258"/>
      <c r="I264" s="257">
        <f t="shared" si="72"/>
        <v>221.4329992</v>
      </c>
      <c r="J264" s="259">
        <v>2.214329992E8</v>
      </c>
      <c r="K264" s="254"/>
      <c r="L264" s="254"/>
      <c r="M264" s="254"/>
      <c r="N264" s="254"/>
      <c r="O264" s="260"/>
      <c r="P264" s="260"/>
      <c r="Q264" s="254"/>
      <c r="R264" s="254"/>
      <c r="S264" s="254"/>
      <c r="T264" s="254"/>
      <c r="U264" s="254"/>
      <c r="V264" s="254"/>
      <c r="W264" s="254"/>
      <c r="X264" s="254"/>
      <c r="Y264" s="254"/>
      <c r="Z264" s="254"/>
    </row>
    <row r="265" ht="14.25" customHeight="1">
      <c r="A265" s="254"/>
      <c r="B265" s="255" t="s">
        <v>151</v>
      </c>
      <c r="C265" s="256" t="s">
        <v>266</v>
      </c>
      <c r="D265" s="256"/>
      <c r="E265" s="256">
        <v>1.0</v>
      </c>
      <c r="F265" s="261">
        <f t="shared" ref="F265:F266" si="73">J265/1000000</f>
        <v>100.5697105</v>
      </c>
      <c r="G265" s="58"/>
      <c r="H265" s="258"/>
      <c r="I265" s="257">
        <f t="shared" si="72"/>
        <v>100.5697105</v>
      </c>
      <c r="J265" s="259">
        <v>1.005697105E8</v>
      </c>
      <c r="K265" s="254" t="s">
        <v>267</v>
      </c>
      <c r="L265" s="254"/>
      <c r="M265" s="254"/>
      <c r="N265" s="254"/>
      <c r="O265" s="260"/>
      <c r="P265" s="260"/>
      <c r="Q265" s="254"/>
      <c r="R265" s="254"/>
      <c r="S265" s="254"/>
      <c r="T265" s="254"/>
      <c r="U265" s="254"/>
      <c r="V265" s="254"/>
      <c r="W265" s="254"/>
      <c r="X265" s="254"/>
      <c r="Y265" s="254"/>
      <c r="Z265" s="254"/>
    </row>
    <row r="266" ht="14.25" customHeight="1">
      <c r="A266" s="254"/>
      <c r="B266" s="255" t="s">
        <v>268</v>
      </c>
      <c r="C266" s="256" t="s">
        <v>269</v>
      </c>
      <c r="D266" s="256"/>
      <c r="E266" s="256">
        <v>1.0</v>
      </c>
      <c r="F266" s="261">
        <f t="shared" si="73"/>
        <v>63.568266</v>
      </c>
      <c r="G266" s="58"/>
      <c r="H266" s="258"/>
      <c r="I266" s="257">
        <v>63.57</v>
      </c>
      <c r="J266" s="259">
        <v>6.3568266E7</v>
      </c>
      <c r="K266" s="254" t="s">
        <v>267</v>
      </c>
      <c r="L266" s="254">
        <f>1866.52*10.76</f>
        <v>20083.7552</v>
      </c>
      <c r="M266" s="254"/>
      <c r="N266" s="254"/>
      <c r="O266" s="260"/>
      <c r="P266" s="260"/>
      <c r="Q266" s="254"/>
      <c r="R266" s="254"/>
      <c r="S266" s="254"/>
      <c r="T266" s="254"/>
      <c r="U266" s="254"/>
      <c r="V266" s="254"/>
      <c r="W266" s="254"/>
      <c r="X266" s="254"/>
      <c r="Y266" s="254"/>
      <c r="Z266" s="254"/>
    </row>
    <row r="267" ht="14.25" customHeight="1">
      <c r="A267" s="254"/>
      <c r="B267" s="255" t="s">
        <v>164</v>
      </c>
      <c r="C267" s="256" t="s">
        <v>272</v>
      </c>
      <c r="D267" s="256"/>
      <c r="E267" s="256">
        <v>1.0</v>
      </c>
      <c r="F267" s="257">
        <v>19.0</v>
      </c>
      <c r="G267" s="257">
        <v>1.0</v>
      </c>
      <c r="H267" s="258"/>
      <c r="I267" s="257">
        <f>PRODUCT(E267:H267)</f>
        <v>19</v>
      </c>
      <c r="J267" s="259"/>
      <c r="K267" s="254"/>
      <c r="L267" s="254"/>
      <c r="M267" s="254"/>
      <c r="N267" s="254"/>
      <c r="O267" s="260"/>
      <c r="P267" s="260"/>
      <c r="Q267" s="254"/>
      <c r="R267" s="254"/>
      <c r="S267" s="254"/>
      <c r="T267" s="254"/>
      <c r="U267" s="254"/>
      <c r="V267" s="254"/>
      <c r="W267" s="254"/>
      <c r="X267" s="254"/>
      <c r="Y267" s="254"/>
      <c r="Z267" s="254"/>
    </row>
    <row r="268" ht="14.25" customHeight="1">
      <c r="A268" s="238"/>
      <c r="B268" s="239"/>
      <c r="C268" s="240" t="s">
        <v>154</v>
      </c>
      <c r="D268" s="240"/>
      <c r="E268" s="240"/>
      <c r="F268" s="240"/>
      <c r="G268" s="240"/>
      <c r="H268" s="240"/>
      <c r="I268" s="240">
        <f>SUM(I247:I267)</f>
        <v>1838.069693</v>
      </c>
      <c r="J268" s="241" t="s">
        <v>95</v>
      </c>
      <c r="K268" s="238">
        <f>SUM(K247:K254)</f>
        <v>713.2580613</v>
      </c>
      <c r="L268" s="238"/>
      <c r="M268" s="238"/>
      <c r="N268" s="238"/>
      <c r="O268" s="242"/>
      <c r="P268" s="242"/>
      <c r="Q268" s="238"/>
      <c r="R268" s="238"/>
      <c r="S268" s="238"/>
      <c r="T268" s="238"/>
      <c r="U268" s="238"/>
      <c r="V268" s="238"/>
      <c r="W268" s="238"/>
      <c r="X268" s="238"/>
      <c r="Y268" s="238"/>
      <c r="Z268" s="238"/>
    </row>
    <row r="269" ht="14.25" customHeight="1">
      <c r="A269" s="75"/>
      <c r="B269" s="270"/>
      <c r="C269" s="232"/>
      <c r="D269" s="232"/>
      <c r="E269" s="232"/>
      <c r="F269" s="232"/>
      <c r="G269" s="232"/>
      <c r="H269" s="232"/>
      <c r="I269" s="232"/>
      <c r="J269" s="233"/>
      <c r="K269" s="75"/>
      <c r="L269" s="75"/>
      <c r="M269" s="75"/>
      <c r="N269" s="75"/>
      <c r="O269" s="228"/>
      <c r="P269" s="228"/>
      <c r="Q269" s="75"/>
      <c r="R269" s="75"/>
      <c r="S269" s="75"/>
      <c r="T269" s="75"/>
      <c r="U269" s="75"/>
      <c r="V269" s="75"/>
      <c r="W269" s="75"/>
      <c r="X269" s="75"/>
      <c r="Y269" s="75"/>
      <c r="Z269" s="75"/>
    </row>
    <row r="270" ht="14.25" customHeight="1">
      <c r="A270" s="75"/>
      <c r="B270" s="270"/>
      <c r="C270" s="232"/>
      <c r="D270" s="232"/>
      <c r="E270" s="232"/>
      <c r="F270" s="232"/>
      <c r="G270" s="232"/>
      <c r="H270" s="232"/>
      <c r="I270" s="232"/>
      <c r="J270" s="233"/>
      <c r="K270" s="75"/>
      <c r="L270" s="75"/>
      <c r="M270" s="75"/>
      <c r="N270" s="75"/>
      <c r="O270" s="228"/>
      <c r="P270" s="228"/>
      <c r="Q270" s="75"/>
      <c r="R270" s="75"/>
      <c r="S270" s="75"/>
      <c r="T270" s="75"/>
      <c r="U270" s="75"/>
      <c r="V270" s="75"/>
      <c r="W270" s="75"/>
      <c r="X270" s="75"/>
      <c r="Y270" s="75"/>
      <c r="Z270" s="75"/>
    </row>
    <row r="271" ht="14.25" customHeight="1">
      <c r="A271" s="243"/>
      <c r="B271" s="70">
        <f>'Abstract '!A38</f>
        <v>100</v>
      </c>
      <c r="C271" s="247" t="str">
        <f>'Abstract '!B38</f>
        <v>Receiving and laying controlled Reinforced Cement Concrete of M30 grade at all levels and heights specified below using ordinary Portland cement of grade 43 from approved manufacturer, river sand, 20mm and down size coarse aggregates, necessary admixtures approved by Consultants (Conplast SP-430SRV from Fosroc or equivalent), including all leads and lifts, pumping using line pump or boom placer, vibrating/compaction, scaffolding wherever necessary, all lead and lifts, tools &amp; Plants, pumping the concrete to all levels, curing etc. complete but excluding cost of reinforcement and formwork, centering, shuttering. Depending on the size and location, the maximum depth of concreting will be decided by Engineer in casting at a time.</v>
      </c>
      <c r="D271" s="244" t="s">
        <v>173</v>
      </c>
      <c r="E271" s="244"/>
      <c r="F271" s="244"/>
      <c r="G271" s="244"/>
      <c r="H271" s="244"/>
      <c r="I271" s="244"/>
      <c r="J271" s="245"/>
      <c r="K271" s="243"/>
      <c r="L271" s="243"/>
      <c r="M271" s="243"/>
      <c r="N271" s="243"/>
      <c r="O271" s="246"/>
      <c r="P271" s="246"/>
      <c r="Q271" s="243"/>
      <c r="R271" s="243"/>
      <c r="S271" s="243"/>
      <c r="T271" s="243"/>
      <c r="U271" s="243"/>
      <c r="V271" s="243"/>
      <c r="W271" s="243"/>
      <c r="X271" s="243"/>
      <c r="Y271" s="243"/>
      <c r="Z271" s="243"/>
    </row>
    <row r="272" ht="14.25" customHeight="1">
      <c r="A272" s="243"/>
      <c r="B272" s="251"/>
      <c r="C272" s="248" t="s">
        <v>146</v>
      </c>
      <c r="D272" s="244"/>
      <c r="E272" s="244"/>
      <c r="F272" s="244"/>
      <c r="G272" s="244"/>
      <c r="H272" s="244"/>
      <c r="I272" s="244"/>
      <c r="J272" s="245"/>
      <c r="K272" s="243"/>
      <c r="L272" s="243"/>
      <c r="M272" s="243"/>
      <c r="N272" s="243"/>
      <c r="O272" s="246"/>
      <c r="P272" s="246"/>
      <c r="Q272" s="243"/>
      <c r="R272" s="243"/>
      <c r="S272" s="243"/>
      <c r="T272" s="243"/>
      <c r="U272" s="243"/>
      <c r="V272" s="243"/>
      <c r="W272" s="243"/>
      <c r="X272" s="243"/>
      <c r="Y272" s="243"/>
      <c r="Z272" s="243"/>
    </row>
    <row r="273" ht="14.25" customHeight="1">
      <c r="A273" s="243"/>
      <c r="B273" s="251" t="s">
        <v>147</v>
      </c>
      <c r="C273" s="249" t="s">
        <v>160</v>
      </c>
      <c r="D273" s="249"/>
      <c r="E273" s="249">
        <v>0.483</v>
      </c>
      <c r="F273" s="250">
        <f>J273/(1000*1000)</f>
        <v>299.7644258</v>
      </c>
      <c r="G273" s="58"/>
      <c r="H273" s="253">
        <v>0.2</v>
      </c>
      <c r="I273" s="244">
        <f>PRODUCT(E273:H273)</f>
        <v>28.95724353</v>
      </c>
      <c r="J273" s="245">
        <v>2.997644258E8</v>
      </c>
      <c r="K273" s="243"/>
      <c r="L273" s="243"/>
      <c r="M273" s="243"/>
      <c r="N273" s="243"/>
      <c r="O273" s="246"/>
      <c r="P273" s="246"/>
      <c r="Q273" s="243"/>
      <c r="R273" s="243"/>
      <c r="S273" s="243"/>
      <c r="T273" s="243"/>
      <c r="U273" s="243"/>
      <c r="V273" s="243"/>
      <c r="W273" s="243"/>
      <c r="X273" s="243"/>
      <c r="Y273" s="243"/>
      <c r="Z273" s="243"/>
    </row>
    <row r="274" ht="14.25" customHeight="1">
      <c r="A274" s="243"/>
      <c r="B274" s="251"/>
      <c r="C274" s="249" t="s">
        <v>74</v>
      </c>
      <c r="D274" s="249"/>
      <c r="E274" s="249"/>
      <c r="F274" s="244"/>
      <c r="G274" s="244"/>
      <c r="H274" s="253"/>
      <c r="I274" s="244"/>
      <c r="J274" s="245"/>
      <c r="K274" s="243"/>
      <c r="L274" s="243"/>
      <c r="M274" s="243"/>
      <c r="N274" s="243"/>
      <c r="O274" s="246"/>
      <c r="P274" s="246"/>
      <c r="Q274" s="243"/>
      <c r="R274" s="243"/>
      <c r="S274" s="243"/>
      <c r="T274" s="243"/>
      <c r="U274" s="243"/>
      <c r="V274" s="243"/>
      <c r="W274" s="243"/>
      <c r="X274" s="243"/>
      <c r="Y274" s="243"/>
      <c r="Z274" s="243"/>
    </row>
    <row r="275" ht="14.25" customHeight="1">
      <c r="A275" s="243"/>
      <c r="B275" s="251" t="s">
        <v>147</v>
      </c>
      <c r="C275" s="249" t="s">
        <v>273</v>
      </c>
      <c r="D275" s="249"/>
      <c r="E275" s="249">
        <f>1-E273</f>
        <v>0.517</v>
      </c>
      <c r="F275" s="250">
        <f>J275/(1000*1000)</f>
        <v>299.7644258</v>
      </c>
      <c r="G275" s="58"/>
      <c r="H275" s="253">
        <v>0.2</v>
      </c>
      <c r="I275" s="244">
        <f t="shared" ref="I275:I276" si="74">PRODUCT(E275:H275)</f>
        <v>30.99564163</v>
      </c>
      <c r="J275" s="245">
        <v>2.997644258E8</v>
      </c>
      <c r="K275" s="243"/>
      <c r="L275" s="243"/>
      <c r="M275" s="243"/>
      <c r="N275" s="243"/>
      <c r="O275" s="246"/>
      <c r="P275" s="246"/>
      <c r="Q275" s="243"/>
      <c r="R275" s="243"/>
      <c r="S275" s="243"/>
      <c r="T275" s="243"/>
      <c r="U275" s="243"/>
      <c r="V275" s="243"/>
      <c r="W275" s="243"/>
      <c r="X275" s="243"/>
      <c r="Y275" s="243"/>
      <c r="Z275" s="243"/>
    </row>
    <row r="276" ht="14.25" customHeight="1">
      <c r="A276" s="243"/>
      <c r="B276" s="251" t="s">
        <v>147</v>
      </c>
      <c r="C276" s="249" t="s">
        <v>161</v>
      </c>
      <c r="D276" s="249"/>
      <c r="E276" s="249">
        <v>1.0</v>
      </c>
      <c r="F276" s="249">
        <v>160.0</v>
      </c>
      <c r="G276" s="249">
        <v>4.7</v>
      </c>
      <c r="H276" s="253">
        <v>0.2</v>
      </c>
      <c r="I276" s="244">
        <f t="shared" si="74"/>
        <v>150.4</v>
      </c>
      <c r="J276" s="245">
        <v>7.516446522E8</v>
      </c>
      <c r="K276" s="75"/>
      <c r="L276" s="75"/>
      <c r="M276" s="75"/>
      <c r="N276" s="75"/>
      <c r="O276" s="75"/>
      <c r="P276" s="75"/>
      <c r="Q276" s="75"/>
      <c r="R276" s="75"/>
      <c r="S276" s="75"/>
      <c r="T276" s="75"/>
      <c r="U276" s="75"/>
      <c r="V276" s="75"/>
      <c r="W276" s="75"/>
      <c r="X276" s="75"/>
      <c r="Y276" s="75"/>
      <c r="Z276" s="243"/>
    </row>
    <row r="277" ht="14.25" customHeight="1">
      <c r="A277" s="243"/>
      <c r="B277" s="251"/>
      <c r="C277" s="249" t="s">
        <v>61</v>
      </c>
      <c r="D277" s="249"/>
      <c r="E277" s="249"/>
      <c r="F277" s="249"/>
      <c r="G277" s="249"/>
      <c r="H277" s="253"/>
      <c r="I277" s="244"/>
      <c r="J277" s="245"/>
      <c r="K277" s="75"/>
      <c r="L277" s="75"/>
      <c r="M277" s="75"/>
      <c r="N277" s="75"/>
      <c r="O277" s="75"/>
      <c r="P277" s="75"/>
      <c r="Q277" s="75"/>
      <c r="R277" s="75"/>
      <c r="S277" s="75"/>
      <c r="T277" s="75"/>
      <c r="U277" s="75"/>
      <c r="V277" s="75"/>
      <c r="W277" s="75"/>
      <c r="X277" s="75"/>
      <c r="Y277" s="75"/>
      <c r="Z277" s="243"/>
    </row>
    <row r="278" ht="14.25" customHeight="1">
      <c r="A278" s="243"/>
      <c r="B278" s="251" t="s">
        <v>147</v>
      </c>
      <c r="C278" s="249" t="s">
        <v>161</v>
      </c>
      <c r="D278" s="249"/>
      <c r="E278" s="249">
        <v>1.0</v>
      </c>
      <c r="F278" s="266">
        <v>160.0</v>
      </c>
      <c r="G278" s="268">
        <v>4.7</v>
      </c>
      <c r="H278" s="253">
        <v>0.2</v>
      </c>
      <c r="I278" s="244">
        <f t="shared" ref="I278:I302" si="75">PRODUCT(E278:H278)</f>
        <v>150.4</v>
      </c>
      <c r="J278" s="245">
        <v>4.69504281E8</v>
      </c>
      <c r="K278" s="75"/>
      <c r="L278" s="75"/>
      <c r="M278" s="75"/>
      <c r="N278" s="75"/>
      <c r="O278" s="75"/>
      <c r="P278" s="75"/>
      <c r="Q278" s="75"/>
      <c r="R278" s="75"/>
      <c r="S278" s="75"/>
      <c r="T278" s="75"/>
      <c r="U278" s="75"/>
      <c r="V278" s="75"/>
      <c r="W278" s="75"/>
      <c r="X278" s="75"/>
      <c r="Y278" s="75"/>
      <c r="Z278" s="243"/>
    </row>
    <row r="279" ht="14.25" customHeight="1">
      <c r="A279" s="243"/>
      <c r="B279" s="251" t="s">
        <v>151</v>
      </c>
      <c r="C279" s="249" t="s">
        <v>152</v>
      </c>
      <c r="D279" s="249"/>
      <c r="E279" s="249">
        <v>1.0</v>
      </c>
      <c r="F279" s="250">
        <f t="shared" ref="F279:F302" si="76">J279/1000000</f>
        <v>335.1468771</v>
      </c>
      <c r="G279" s="58"/>
      <c r="H279" s="253">
        <v>0.2</v>
      </c>
      <c r="I279" s="244">
        <f t="shared" si="75"/>
        <v>67.02937542</v>
      </c>
      <c r="J279" s="245">
        <v>3.351468771E8</v>
      </c>
      <c r="K279" s="75"/>
      <c r="L279" s="75"/>
      <c r="M279" s="75"/>
      <c r="N279" s="75"/>
      <c r="O279" s="75"/>
      <c r="P279" s="75"/>
      <c r="Q279" s="75"/>
      <c r="R279" s="75"/>
      <c r="S279" s="75"/>
      <c r="T279" s="75"/>
      <c r="U279" s="75"/>
      <c r="V279" s="75"/>
      <c r="W279" s="75"/>
      <c r="X279" s="75"/>
      <c r="Y279" s="75"/>
      <c r="Z279" s="243"/>
    </row>
    <row r="280" ht="14.25" customHeight="1">
      <c r="A280" s="243"/>
      <c r="B280" s="251"/>
      <c r="C280" s="249" t="s">
        <v>162</v>
      </c>
      <c r="D280" s="249"/>
      <c r="E280" s="249">
        <v>-1.0</v>
      </c>
      <c r="F280" s="250">
        <f t="shared" si="76"/>
        <v>8.0101319</v>
      </c>
      <c r="G280" s="58"/>
      <c r="H280" s="253">
        <v>0.2</v>
      </c>
      <c r="I280" s="244">
        <f t="shared" si="75"/>
        <v>-1.60202638</v>
      </c>
      <c r="J280" s="245">
        <v>8010131.9</v>
      </c>
      <c r="K280" s="75"/>
      <c r="L280" s="75"/>
      <c r="M280" s="75"/>
      <c r="N280" s="75"/>
      <c r="O280" s="75"/>
      <c r="P280" s="75"/>
      <c r="Q280" s="75"/>
      <c r="R280" s="75"/>
      <c r="S280" s="75"/>
      <c r="T280" s="75"/>
      <c r="U280" s="75"/>
      <c r="V280" s="75"/>
      <c r="W280" s="75"/>
      <c r="X280" s="75"/>
      <c r="Y280" s="75"/>
      <c r="Z280" s="243"/>
    </row>
    <row r="281" ht="14.25" customHeight="1">
      <c r="A281" s="243"/>
      <c r="B281" s="251"/>
      <c r="C281" s="249"/>
      <c r="D281" s="249"/>
      <c r="E281" s="249">
        <v>-1.0</v>
      </c>
      <c r="F281" s="250">
        <f t="shared" si="76"/>
        <v>1.205132</v>
      </c>
      <c r="G281" s="58"/>
      <c r="H281" s="253">
        <v>0.2</v>
      </c>
      <c r="I281" s="244">
        <f t="shared" si="75"/>
        <v>-0.2410264</v>
      </c>
      <c r="J281" s="245">
        <v>1205132.0</v>
      </c>
      <c r="K281" s="75"/>
      <c r="L281" s="75"/>
      <c r="M281" s="75"/>
      <c r="N281" s="75"/>
      <c r="O281" s="75"/>
      <c r="P281" s="75"/>
      <c r="Q281" s="75"/>
      <c r="R281" s="75"/>
      <c r="S281" s="75"/>
      <c r="T281" s="75"/>
      <c r="U281" s="75"/>
      <c r="V281" s="75"/>
      <c r="W281" s="75"/>
      <c r="X281" s="75"/>
      <c r="Y281" s="75"/>
      <c r="Z281" s="243"/>
    </row>
    <row r="282" ht="14.25" customHeight="1">
      <c r="A282" s="243"/>
      <c r="B282" s="251"/>
      <c r="C282" s="249"/>
      <c r="D282" s="249"/>
      <c r="E282" s="249">
        <v>-1.0</v>
      </c>
      <c r="F282" s="250">
        <f t="shared" si="76"/>
        <v>0.8638683</v>
      </c>
      <c r="G282" s="58"/>
      <c r="H282" s="253">
        <v>0.2</v>
      </c>
      <c r="I282" s="244">
        <f t="shared" si="75"/>
        <v>-0.17277366</v>
      </c>
      <c r="J282" s="245">
        <v>863868.3</v>
      </c>
      <c r="K282" s="75"/>
      <c r="L282" s="75"/>
      <c r="M282" s="75"/>
      <c r="N282" s="75"/>
      <c r="O282" s="75"/>
      <c r="P282" s="75"/>
      <c r="Q282" s="75"/>
      <c r="R282" s="75"/>
      <c r="S282" s="75"/>
      <c r="T282" s="75"/>
      <c r="U282" s="75"/>
      <c r="V282" s="75"/>
      <c r="W282" s="75"/>
      <c r="X282" s="75"/>
      <c r="Y282" s="75"/>
      <c r="Z282" s="243"/>
    </row>
    <row r="283" ht="14.25" customHeight="1">
      <c r="A283" s="243"/>
      <c r="B283" s="251"/>
      <c r="C283" s="249"/>
      <c r="D283" s="249"/>
      <c r="E283" s="249">
        <v>-1.0</v>
      </c>
      <c r="F283" s="250">
        <f t="shared" si="76"/>
        <v>6.9738893</v>
      </c>
      <c r="G283" s="58"/>
      <c r="H283" s="253">
        <v>0.2</v>
      </c>
      <c r="I283" s="244">
        <f t="shared" si="75"/>
        <v>-1.39477786</v>
      </c>
      <c r="J283" s="245">
        <v>6973889.3</v>
      </c>
      <c r="K283" s="75"/>
      <c r="L283" s="75"/>
      <c r="M283" s="75"/>
      <c r="N283" s="75"/>
      <c r="O283" s="75"/>
      <c r="P283" s="75"/>
      <c r="Q283" s="75"/>
      <c r="R283" s="75"/>
      <c r="S283" s="75"/>
      <c r="T283" s="75"/>
      <c r="U283" s="75"/>
      <c r="V283" s="75"/>
      <c r="W283" s="75"/>
      <c r="X283" s="75"/>
      <c r="Y283" s="75"/>
      <c r="Z283" s="243"/>
    </row>
    <row r="284" ht="14.25" customHeight="1">
      <c r="A284" s="243"/>
      <c r="B284" s="251"/>
      <c r="C284" s="249"/>
      <c r="D284" s="249"/>
      <c r="E284" s="249">
        <v>-1.0</v>
      </c>
      <c r="F284" s="250">
        <f t="shared" si="76"/>
        <v>0.9008448</v>
      </c>
      <c r="G284" s="58"/>
      <c r="H284" s="253">
        <v>0.2</v>
      </c>
      <c r="I284" s="244">
        <f t="shared" si="75"/>
        <v>-0.18016896</v>
      </c>
      <c r="J284" s="245">
        <v>900844.8</v>
      </c>
      <c r="K284" s="75"/>
      <c r="L284" s="75"/>
      <c r="M284" s="75"/>
      <c r="N284" s="75"/>
      <c r="O284" s="75"/>
      <c r="P284" s="75"/>
      <c r="Q284" s="75"/>
      <c r="R284" s="75"/>
      <c r="S284" s="75"/>
      <c r="T284" s="75"/>
      <c r="U284" s="75"/>
      <c r="V284" s="75"/>
      <c r="W284" s="75"/>
      <c r="X284" s="75"/>
      <c r="Y284" s="75"/>
      <c r="Z284" s="243"/>
    </row>
    <row r="285" ht="14.25" customHeight="1">
      <c r="A285" s="243"/>
      <c r="B285" s="251"/>
      <c r="C285" s="249"/>
      <c r="D285" s="249"/>
      <c r="E285" s="249">
        <v>-1.0</v>
      </c>
      <c r="F285" s="250">
        <f t="shared" si="76"/>
        <v>4.4952174</v>
      </c>
      <c r="G285" s="58"/>
      <c r="H285" s="253">
        <v>0.2</v>
      </c>
      <c r="I285" s="244">
        <f t="shared" si="75"/>
        <v>-0.89904348</v>
      </c>
      <c r="J285" s="245">
        <v>4495217.4</v>
      </c>
      <c r="K285" s="75"/>
      <c r="L285" s="75"/>
      <c r="M285" s="75"/>
      <c r="N285" s="75"/>
      <c r="O285" s="75"/>
      <c r="P285" s="75"/>
      <c r="Q285" s="75"/>
      <c r="R285" s="75"/>
      <c r="S285" s="75"/>
      <c r="T285" s="75"/>
      <c r="U285" s="75"/>
      <c r="V285" s="75"/>
      <c r="W285" s="75"/>
      <c r="X285" s="75"/>
      <c r="Y285" s="75"/>
      <c r="Z285" s="243"/>
    </row>
    <row r="286" ht="14.25" customHeight="1">
      <c r="A286" s="243"/>
      <c r="B286" s="251"/>
      <c r="C286" s="249"/>
      <c r="D286" s="249"/>
      <c r="E286" s="249">
        <v>-1.0</v>
      </c>
      <c r="F286" s="250">
        <f t="shared" si="76"/>
        <v>3.2799896</v>
      </c>
      <c r="G286" s="58"/>
      <c r="H286" s="253">
        <v>0.2</v>
      </c>
      <c r="I286" s="244">
        <f t="shared" si="75"/>
        <v>-0.65599792</v>
      </c>
      <c r="J286" s="245">
        <v>3279989.6</v>
      </c>
      <c r="K286" s="75"/>
      <c r="L286" s="75"/>
      <c r="M286" s="75"/>
      <c r="N286" s="75"/>
      <c r="O286" s="75"/>
      <c r="P286" s="75"/>
      <c r="Q286" s="75"/>
      <c r="R286" s="75"/>
      <c r="S286" s="75"/>
      <c r="T286" s="75"/>
      <c r="U286" s="75"/>
      <c r="V286" s="75"/>
      <c r="W286" s="75"/>
      <c r="X286" s="75"/>
      <c r="Y286" s="75"/>
      <c r="Z286" s="243"/>
    </row>
    <row r="287" ht="14.25" customHeight="1">
      <c r="A287" s="243"/>
      <c r="B287" s="251"/>
      <c r="C287" s="249"/>
      <c r="D287" s="249"/>
      <c r="E287" s="249">
        <v>-1.0</v>
      </c>
      <c r="F287" s="250">
        <f t="shared" si="76"/>
        <v>5.8909573</v>
      </c>
      <c r="G287" s="58"/>
      <c r="H287" s="253">
        <v>0.2</v>
      </c>
      <c r="I287" s="244">
        <f t="shared" si="75"/>
        <v>-1.17819146</v>
      </c>
      <c r="J287" s="245">
        <v>5890957.3</v>
      </c>
      <c r="K287" s="75"/>
      <c r="L287" s="75"/>
      <c r="M287" s="75"/>
      <c r="N287" s="75"/>
      <c r="O287" s="75"/>
      <c r="P287" s="75"/>
      <c r="Q287" s="75"/>
      <c r="R287" s="75"/>
      <c r="S287" s="75"/>
      <c r="T287" s="75"/>
      <c r="U287" s="75"/>
      <c r="V287" s="75"/>
      <c r="W287" s="75"/>
      <c r="X287" s="75"/>
      <c r="Y287" s="75"/>
      <c r="Z287" s="243"/>
    </row>
    <row r="288" ht="14.25" customHeight="1">
      <c r="A288" s="243"/>
      <c r="B288" s="251"/>
      <c r="C288" s="249"/>
      <c r="D288" s="249"/>
      <c r="E288" s="249">
        <v>-1.0</v>
      </c>
      <c r="F288" s="250">
        <f t="shared" si="76"/>
        <v>7.5177032</v>
      </c>
      <c r="G288" s="58"/>
      <c r="H288" s="253">
        <v>0.2</v>
      </c>
      <c r="I288" s="244">
        <f t="shared" si="75"/>
        <v>-1.50354064</v>
      </c>
      <c r="J288" s="245">
        <v>7517703.2</v>
      </c>
      <c r="K288" s="75"/>
      <c r="L288" s="75"/>
      <c r="M288" s="75"/>
      <c r="N288" s="75"/>
      <c r="O288" s="75"/>
      <c r="P288" s="75"/>
      <c r="Q288" s="75"/>
      <c r="R288" s="75"/>
      <c r="S288" s="75"/>
      <c r="T288" s="75"/>
      <c r="U288" s="75"/>
      <c r="V288" s="75"/>
      <c r="W288" s="75"/>
      <c r="X288" s="75"/>
      <c r="Y288" s="75"/>
      <c r="Z288" s="243"/>
    </row>
    <row r="289" ht="14.25" customHeight="1">
      <c r="A289" s="243"/>
      <c r="B289" s="251"/>
      <c r="C289" s="249"/>
      <c r="D289" s="249"/>
      <c r="E289" s="249">
        <v>-1.0</v>
      </c>
      <c r="F289" s="250">
        <f t="shared" si="76"/>
        <v>4.6961416</v>
      </c>
      <c r="G289" s="58"/>
      <c r="H289" s="253">
        <v>0.2</v>
      </c>
      <c r="I289" s="244">
        <f t="shared" si="75"/>
        <v>-0.93922832</v>
      </c>
      <c r="J289" s="245">
        <v>4696141.6</v>
      </c>
      <c r="K289" s="75"/>
      <c r="L289" s="75"/>
      <c r="M289" s="75"/>
      <c r="N289" s="75"/>
      <c r="O289" s="75"/>
      <c r="P289" s="75"/>
      <c r="Q289" s="75"/>
      <c r="R289" s="75"/>
      <c r="S289" s="75"/>
      <c r="T289" s="75"/>
      <c r="U289" s="75"/>
      <c r="V289" s="75"/>
      <c r="W289" s="75"/>
      <c r="X289" s="75"/>
      <c r="Y289" s="75"/>
      <c r="Z289" s="243"/>
    </row>
    <row r="290" ht="14.25" customHeight="1">
      <c r="A290" s="243"/>
      <c r="B290" s="251"/>
      <c r="C290" s="249"/>
      <c r="D290" s="249"/>
      <c r="E290" s="249">
        <v>-1.0</v>
      </c>
      <c r="F290" s="250">
        <f t="shared" si="76"/>
        <v>2.3182744</v>
      </c>
      <c r="G290" s="58"/>
      <c r="H290" s="253">
        <v>0.2</v>
      </c>
      <c r="I290" s="244">
        <f t="shared" si="75"/>
        <v>-0.46365488</v>
      </c>
      <c r="J290" s="245">
        <v>2318274.4</v>
      </c>
      <c r="K290" s="75"/>
      <c r="L290" s="75"/>
      <c r="M290" s="75"/>
      <c r="N290" s="75"/>
      <c r="O290" s="75"/>
      <c r="P290" s="75"/>
      <c r="Q290" s="75"/>
      <c r="R290" s="75"/>
      <c r="S290" s="75"/>
      <c r="T290" s="75"/>
      <c r="U290" s="75"/>
      <c r="V290" s="75"/>
      <c r="W290" s="75"/>
      <c r="X290" s="75"/>
      <c r="Y290" s="75"/>
      <c r="Z290" s="243"/>
    </row>
    <row r="291" ht="14.25" customHeight="1">
      <c r="A291" s="243"/>
      <c r="B291" s="251"/>
      <c r="C291" s="249"/>
      <c r="D291" s="249"/>
      <c r="E291" s="249">
        <v>-1.0</v>
      </c>
      <c r="F291" s="250">
        <f t="shared" si="76"/>
        <v>4.489566</v>
      </c>
      <c r="G291" s="58"/>
      <c r="H291" s="253">
        <v>0.2</v>
      </c>
      <c r="I291" s="244">
        <f t="shared" si="75"/>
        <v>-0.8979132</v>
      </c>
      <c r="J291" s="245">
        <v>4489566.0</v>
      </c>
      <c r="K291" s="75"/>
      <c r="L291" s="75"/>
      <c r="M291" s="75"/>
      <c r="N291" s="75"/>
      <c r="O291" s="75"/>
      <c r="P291" s="75"/>
      <c r="Q291" s="75"/>
      <c r="R291" s="75"/>
      <c r="S291" s="75"/>
      <c r="T291" s="75"/>
      <c r="U291" s="75"/>
      <c r="V291" s="75"/>
      <c r="W291" s="75"/>
      <c r="X291" s="75"/>
      <c r="Y291" s="75"/>
      <c r="Z291" s="243"/>
    </row>
    <row r="292" ht="14.25" customHeight="1">
      <c r="A292" s="243"/>
      <c r="B292" s="251"/>
      <c r="C292" s="249"/>
      <c r="D292" s="249"/>
      <c r="E292" s="249">
        <v>-1.0</v>
      </c>
      <c r="F292" s="250">
        <f t="shared" si="76"/>
        <v>2.5483965</v>
      </c>
      <c r="G292" s="58"/>
      <c r="H292" s="253">
        <v>0.2</v>
      </c>
      <c r="I292" s="244">
        <f t="shared" si="75"/>
        <v>-0.5096793</v>
      </c>
      <c r="J292" s="245">
        <v>2548396.5</v>
      </c>
      <c r="K292" s="75"/>
      <c r="L292" s="75"/>
      <c r="M292" s="75"/>
      <c r="N292" s="75"/>
      <c r="O292" s="75"/>
      <c r="P292" s="75"/>
      <c r="Q292" s="75"/>
      <c r="R292" s="75"/>
      <c r="S292" s="75"/>
      <c r="T292" s="75"/>
      <c r="U292" s="75"/>
      <c r="V292" s="75"/>
      <c r="W292" s="75"/>
      <c r="X292" s="75"/>
      <c r="Y292" s="75"/>
      <c r="Z292" s="243"/>
    </row>
    <row r="293" ht="14.25" customHeight="1">
      <c r="A293" s="243"/>
      <c r="B293" s="251" t="s">
        <v>153</v>
      </c>
      <c r="C293" s="249" t="s">
        <v>152</v>
      </c>
      <c r="D293" s="249"/>
      <c r="E293" s="249">
        <v>1.0</v>
      </c>
      <c r="F293" s="250">
        <f t="shared" si="76"/>
        <v>191.5746923</v>
      </c>
      <c r="G293" s="58"/>
      <c r="H293" s="253">
        <v>0.2</v>
      </c>
      <c r="I293" s="244">
        <f t="shared" si="75"/>
        <v>38.31493846</v>
      </c>
      <c r="J293" s="245">
        <v>1.915746923E8</v>
      </c>
      <c r="K293" s="75"/>
      <c r="L293" s="75"/>
      <c r="M293" s="75"/>
      <c r="N293" s="75"/>
      <c r="O293" s="75"/>
      <c r="P293" s="75"/>
      <c r="Q293" s="75"/>
      <c r="R293" s="75"/>
      <c r="S293" s="75"/>
      <c r="T293" s="75"/>
      <c r="U293" s="75"/>
      <c r="V293" s="75"/>
      <c r="W293" s="75"/>
      <c r="X293" s="75"/>
      <c r="Y293" s="75"/>
      <c r="Z293" s="243"/>
    </row>
    <row r="294" ht="14.25" customHeight="1">
      <c r="A294" s="243"/>
      <c r="B294" s="251"/>
      <c r="C294" s="249" t="s">
        <v>163</v>
      </c>
      <c r="D294" s="249"/>
      <c r="E294" s="249">
        <v>-1.0</v>
      </c>
      <c r="F294" s="250">
        <f t="shared" si="76"/>
        <v>5.8686933</v>
      </c>
      <c r="G294" s="58"/>
      <c r="H294" s="253">
        <v>0.2</v>
      </c>
      <c r="I294" s="244">
        <f t="shared" si="75"/>
        <v>-1.17373866</v>
      </c>
      <c r="J294" s="245">
        <v>5868693.3</v>
      </c>
      <c r="K294" s="75"/>
      <c r="L294" s="75"/>
      <c r="M294" s="75"/>
      <c r="N294" s="75"/>
      <c r="O294" s="75"/>
      <c r="P294" s="75"/>
      <c r="Q294" s="75"/>
      <c r="R294" s="75"/>
      <c r="S294" s="75"/>
      <c r="T294" s="75"/>
      <c r="U294" s="75"/>
      <c r="V294" s="75"/>
      <c r="W294" s="75"/>
      <c r="X294" s="75"/>
      <c r="Y294" s="75"/>
      <c r="Z294" s="243"/>
    </row>
    <row r="295" ht="14.25" customHeight="1">
      <c r="A295" s="243"/>
      <c r="B295" s="251"/>
      <c r="C295" s="249"/>
      <c r="D295" s="249"/>
      <c r="E295" s="249">
        <v>-1.0</v>
      </c>
      <c r="F295" s="250">
        <f t="shared" si="76"/>
        <v>6.7479404</v>
      </c>
      <c r="G295" s="58"/>
      <c r="H295" s="253">
        <v>0.2</v>
      </c>
      <c r="I295" s="244">
        <f t="shared" si="75"/>
        <v>-1.34958808</v>
      </c>
      <c r="J295" s="245">
        <v>6747940.4</v>
      </c>
      <c r="K295" s="75"/>
      <c r="L295" s="75"/>
      <c r="M295" s="75"/>
      <c r="N295" s="75"/>
      <c r="O295" s="75"/>
      <c r="P295" s="75"/>
      <c r="Q295" s="75"/>
      <c r="R295" s="75"/>
      <c r="S295" s="75"/>
      <c r="T295" s="75"/>
      <c r="U295" s="75"/>
      <c r="V295" s="75"/>
      <c r="W295" s="75"/>
      <c r="X295" s="75"/>
      <c r="Y295" s="75"/>
      <c r="Z295" s="243"/>
    </row>
    <row r="296" ht="14.25" customHeight="1">
      <c r="A296" s="243"/>
      <c r="B296" s="251"/>
      <c r="C296" s="249"/>
      <c r="D296" s="249"/>
      <c r="E296" s="249">
        <v>-1.0</v>
      </c>
      <c r="F296" s="250">
        <f t="shared" si="76"/>
        <v>0.6774118</v>
      </c>
      <c r="G296" s="58"/>
      <c r="H296" s="253">
        <v>0.2</v>
      </c>
      <c r="I296" s="244">
        <f t="shared" si="75"/>
        <v>-0.13548236</v>
      </c>
      <c r="J296" s="245">
        <v>677411.8</v>
      </c>
      <c r="K296" s="75"/>
      <c r="L296" s="75"/>
      <c r="M296" s="75"/>
      <c r="N296" s="75"/>
      <c r="O296" s="75"/>
      <c r="P296" s="75"/>
      <c r="Q296" s="75"/>
      <c r="R296" s="75"/>
      <c r="S296" s="75"/>
      <c r="T296" s="75"/>
      <c r="U296" s="75"/>
      <c r="V296" s="75"/>
      <c r="W296" s="75"/>
      <c r="X296" s="75"/>
      <c r="Y296" s="75"/>
      <c r="Z296" s="243"/>
    </row>
    <row r="297" ht="14.25" customHeight="1">
      <c r="A297" s="243"/>
      <c r="B297" s="251"/>
      <c r="C297" s="249"/>
      <c r="D297" s="249"/>
      <c r="E297" s="249">
        <v>-1.0</v>
      </c>
      <c r="F297" s="250">
        <f t="shared" si="76"/>
        <v>3.4570348</v>
      </c>
      <c r="G297" s="58"/>
      <c r="H297" s="253">
        <v>0.2</v>
      </c>
      <c r="I297" s="244">
        <f t="shared" si="75"/>
        <v>-0.69140696</v>
      </c>
      <c r="J297" s="245">
        <v>3457034.8</v>
      </c>
      <c r="K297" s="75"/>
      <c r="L297" s="75"/>
      <c r="M297" s="75"/>
      <c r="N297" s="75"/>
      <c r="O297" s="75"/>
      <c r="P297" s="75"/>
      <c r="Q297" s="75"/>
      <c r="R297" s="75"/>
      <c r="S297" s="75"/>
      <c r="T297" s="75"/>
      <c r="U297" s="75"/>
      <c r="V297" s="75"/>
      <c r="W297" s="75"/>
      <c r="X297" s="75"/>
      <c r="Y297" s="75"/>
      <c r="Z297" s="243"/>
    </row>
    <row r="298" ht="14.25" customHeight="1">
      <c r="A298" s="243"/>
      <c r="B298" s="251"/>
      <c r="C298" s="249"/>
      <c r="D298" s="249"/>
      <c r="E298" s="249">
        <v>-1.0</v>
      </c>
      <c r="F298" s="250">
        <f t="shared" si="76"/>
        <v>2.3659961</v>
      </c>
      <c r="G298" s="58"/>
      <c r="H298" s="253">
        <v>0.2</v>
      </c>
      <c r="I298" s="244">
        <f t="shared" si="75"/>
        <v>-0.47319922</v>
      </c>
      <c r="J298" s="245">
        <v>2365996.1</v>
      </c>
      <c r="K298" s="75"/>
      <c r="L298" s="75"/>
      <c r="M298" s="75"/>
      <c r="N298" s="75"/>
      <c r="O298" s="75"/>
      <c r="P298" s="75"/>
      <c r="Q298" s="75"/>
      <c r="R298" s="75"/>
      <c r="S298" s="75"/>
      <c r="T298" s="75"/>
      <c r="U298" s="75"/>
      <c r="V298" s="75"/>
      <c r="W298" s="75"/>
      <c r="X298" s="75"/>
      <c r="Y298" s="75"/>
      <c r="Z298" s="243"/>
    </row>
    <row r="299" ht="14.25" customHeight="1">
      <c r="A299" s="243"/>
      <c r="B299" s="251"/>
      <c r="C299" s="249"/>
      <c r="D299" s="249"/>
      <c r="E299" s="249">
        <v>-1.0</v>
      </c>
      <c r="F299" s="250">
        <f t="shared" si="76"/>
        <v>3.4771659</v>
      </c>
      <c r="G299" s="58"/>
      <c r="H299" s="253">
        <v>0.2</v>
      </c>
      <c r="I299" s="244">
        <f t="shared" si="75"/>
        <v>-0.69543318</v>
      </c>
      <c r="J299" s="245">
        <v>3477165.9</v>
      </c>
      <c r="K299" s="75"/>
      <c r="L299" s="75"/>
      <c r="M299" s="75"/>
      <c r="N299" s="75"/>
      <c r="O299" s="75"/>
      <c r="P299" s="75"/>
      <c r="Q299" s="75"/>
      <c r="R299" s="75"/>
      <c r="S299" s="75"/>
      <c r="T299" s="75"/>
      <c r="U299" s="75"/>
      <c r="V299" s="75"/>
      <c r="W299" s="75"/>
      <c r="X299" s="75"/>
      <c r="Y299" s="75"/>
      <c r="Z299" s="243"/>
    </row>
    <row r="300" ht="14.25" customHeight="1">
      <c r="A300" s="243"/>
      <c r="B300" s="251"/>
      <c r="C300" s="249"/>
      <c r="D300" s="249"/>
      <c r="E300" s="249">
        <v>-1.0</v>
      </c>
      <c r="F300" s="250">
        <f t="shared" si="76"/>
        <v>1.9890045</v>
      </c>
      <c r="G300" s="58"/>
      <c r="H300" s="253">
        <v>0.2</v>
      </c>
      <c r="I300" s="244">
        <f t="shared" si="75"/>
        <v>-0.3978009</v>
      </c>
      <c r="J300" s="245">
        <v>1989004.5</v>
      </c>
      <c r="K300" s="75"/>
      <c r="L300" s="75"/>
      <c r="M300" s="75"/>
      <c r="N300" s="75"/>
      <c r="O300" s="75"/>
      <c r="P300" s="75"/>
      <c r="Q300" s="75"/>
      <c r="R300" s="75"/>
      <c r="S300" s="75"/>
      <c r="T300" s="75"/>
      <c r="U300" s="75"/>
      <c r="V300" s="75"/>
      <c r="W300" s="75"/>
      <c r="X300" s="75"/>
      <c r="Y300" s="75"/>
      <c r="Z300" s="243"/>
    </row>
    <row r="301" ht="14.25" customHeight="1">
      <c r="A301" s="243"/>
      <c r="B301" s="251" t="s">
        <v>164</v>
      </c>
      <c r="C301" s="249" t="s">
        <v>165</v>
      </c>
      <c r="D301" s="249"/>
      <c r="E301" s="249">
        <v>1.0</v>
      </c>
      <c r="F301" s="250">
        <f t="shared" si="76"/>
        <v>215.1643612</v>
      </c>
      <c r="G301" s="58"/>
      <c r="H301" s="253">
        <v>0.2</v>
      </c>
      <c r="I301" s="244">
        <f t="shared" si="75"/>
        <v>43.03287224</v>
      </c>
      <c r="J301" s="245">
        <v>2.151643612E8</v>
      </c>
      <c r="K301" s="75"/>
      <c r="L301" s="75"/>
      <c r="M301" s="75"/>
      <c r="N301" s="75"/>
      <c r="O301" s="75"/>
      <c r="P301" s="75"/>
      <c r="Q301" s="75"/>
      <c r="R301" s="75"/>
      <c r="S301" s="75"/>
      <c r="T301" s="75"/>
      <c r="U301" s="75"/>
      <c r="V301" s="75"/>
      <c r="W301" s="75"/>
      <c r="X301" s="75"/>
      <c r="Y301" s="75"/>
      <c r="Z301" s="243"/>
    </row>
    <row r="302" ht="14.25" customHeight="1">
      <c r="A302" s="243"/>
      <c r="B302" s="251" t="s">
        <v>183</v>
      </c>
      <c r="C302" s="249" t="s">
        <v>274</v>
      </c>
      <c r="D302" s="249"/>
      <c r="E302" s="249">
        <v>1.0</v>
      </c>
      <c r="F302" s="250">
        <f t="shared" si="76"/>
        <v>4.8931204</v>
      </c>
      <c r="G302" s="58"/>
      <c r="H302" s="253">
        <v>0.2</v>
      </c>
      <c r="I302" s="244">
        <f t="shared" si="75"/>
        <v>0.97862408</v>
      </c>
      <c r="J302" s="245">
        <v>4893120.4</v>
      </c>
      <c r="K302" s="75"/>
      <c r="L302" s="75"/>
      <c r="M302" s="75"/>
      <c r="N302" s="75"/>
      <c r="O302" s="75"/>
      <c r="P302" s="75"/>
      <c r="Q302" s="75"/>
      <c r="R302" s="75"/>
      <c r="S302" s="75"/>
      <c r="T302" s="75"/>
      <c r="U302" s="75"/>
      <c r="V302" s="75"/>
      <c r="W302" s="75"/>
      <c r="X302" s="75"/>
      <c r="Y302" s="75"/>
      <c r="Z302" s="243"/>
    </row>
    <row r="303" ht="14.25" customHeight="1">
      <c r="A303" s="254"/>
      <c r="B303" s="255"/>
      <c r="C303" s="256" t="s">
        <v>212</v>
      </c>
      <c r="D303" s="256"/>
      <c r="E303" s="256"/>
      <c r="F303" s="261"/>
      <c r="G303" s="280"/>
      <c r="H303" s="258"/>
      <c r="I303" s="257"/>
      <c r="J303" s="259"/>
      <c r="K303" s="281"/>
      <c r="L303" s="281"/>
      <c r="M303" s="281"/>
      <c r="N303" s="281"/>
      <c r="O303" s="281"/>
      <c r="P303" s="281"/>
      <c r="Q303" s="281"/>
      <c r="R303" s="281"/>
      <c r="S303" s="281"/>
      <c r="T303" s="281"/>
      <c r="U303" s="281"/>
      <c r="V303" s="281"/>
      <c r="W303" s="281"/>
      <c r="X303" s="281"/>
      <c r="Y303" s="281"/>
      <c r="Z303" s="254"/>
    </row>
    <row r="304" ht="14.25" customHeight="1">
      <c r="A304" s="254"/>
      <c r="B304" s="255" t="s">
        <v>147</v>
      </c>
      <c r="C304" s="256" t="s">
        <v>152</v>
      </c>
      <c r="D304" s="256"/>
      <c r="E304" s="256">
        <v>1.0</v>
      </c>
      <c r="F304" s="261">
        <f>J304/1000000</f>
        <v>535.4467932</v>
      </c>
      <c r="G304" s="58"/>
      <c r="H304" s="258">
        <v>0.2</v>
      </c>
      <c r="I304" s="257">
        <f t="shared" ref="I304:I307" si="77">PRODUCT(E304:H304)</f>
        <v>107.0893586</v>
      </c>
      <c r="J304" s="259">
        <v>5.354467932E8</v>
      </c>
      <c r="K304" s="281"/>
      <c r="L304" s="281"/>
      <c r="M304" s="281"/>
      <c r="N304" s="281"/>
      <c r="O304" s="281"/>
      <c r="P304" s="281"/>
      <c r="Q304" s="281"/>
      <c r="R304" s="281"/>
      <c r="S304" s="281"/>
      <c r="T304" s="281"/>
      <c r="U304" s="281"/>
      <c r="V304" s="281"/>
      <c r="W304" s="281"/>
      <c r="X304" s="281"/>
      <c r="Y304" s="281"/>
      <c r="Z304" s="254"/>
    </row>
    <row r="305" ht="14.25" customHeight="1">
      <c r="A305" s="254"/>
      <c r="B305" s="255" t="s">
        <v>151</v>
      </c>
      <c r="C305" s="256" t="s">
        <v>275</v>
      </c>
      <c r="D305" s="256"/>
      <c r="E305" s="256">
        <v>1.0</v>
      </c>
      <c r="F305" s="256">
        <v>4.0</v>
      </c>
      <c r="G305" s="256">
        <v>12.6</v>
      </c>
      <c r="H305" s="258">
        <v>0.2</v>
      </c>
      <c r="I305" s="257">
        <f t="shared" si="77"/>
        <v>10.08</v>
      </c>
      <c r="J305" s="259">
        <v>8.53231258E7</v>
      </c>
      <c r="K305" s="282">
        <f t="shared" ref="K305:K307" si="78">+G305*F305</f>
        <v>50.4</v>
      </c>
      <c r="L305" s="281"/>
      <c r="M305" s="281"/>
      <c r="N305" s="281"/>
      <c r="O305" s="281"/>
      <c r="P305" s="281"/>
      <c r="Q305" s="281"/>
      <c r="R305" s="281"/>
      <c r="S305" s="281"/>
      <c r="T305" s="281"/>
      <c r="U305" s="281"/>
      <c r="V305" s="281"/>
      <c r="W305" s="281"/>
      <c r="X305" s="281"/>
      <c r="Y305" s="281"/>
      <c r="Z305" s="254"/>
    </row>
    <row r="306" ht="14.25" customHeight="1">
      <c r="A306" s="254"/>
      <c r="B306" s="255"/>
      <c r="C306" s="256"/>
      <c r="D306" s="256"/>
      <c r="E306" s="256">
        <v>1.0</v>
      </c>
      <c r="F306" s="256">
        <v>4.0</v>
      </c>
      <c r="G306" s="256">
        <v>2.7</v>
      </c>
      <c r="H306" s="258">
        <v>0.2</v>
      </c>
      <c r="I306" s="257">
        <f t="shared" si="77"/>
        <v>2.16</v>
      </c>
      <c r="J306" s="259"/>
      <c r="K306" s="282">
        <f t="shared" si="78"/>
        <v>10.8</v>
      </c>
      <c r="L306" s="281"/>
      <c r="M306" s="281"/>
      <c r="N306" s="281"/>
      <c r="O306" s="281"/>
      <c r="P306" s="281"/>
      <c r="Q306" s="281"/>
      <c r="R306" s="281"/>
      <c r="S306" s="281"/>
      <c r="T306" s="281"/>
      <c r="U306" s="281"/>
      <c r="V306" s="281"/>
      <c r="W306" s="281"/>
      <c r="X306" s="281"/>
      <c r="Y306" s="281"/>
      <c r="Z306" s="254"/>
    </row>
    <row r="307" ht="14.25" customHeight="1">
      <c r="A307" s="254"/>
      <c r="B307" s="255"/>
      <c r="C307" s="256"/>
      <c r="D307" s="256"/>
      <c r="E307" s="256">
        <v>1.0</v>
      </c>
      <c r="F307" s="256">
        <v>5.0</v>
      </c>
      <c r="G307" s="256">
        <v>2.8</v>
      </c>
      <c r="H307" s="258">
        <v>0.2</v>
      </c>
      <c r="I307" s="257">
        <f t="shared" si="77"/>
        <v>2.8</v>
      </c>
      <c r="J307" s="259"/>
      <c r="K307" s="282">
        <f t="shared" si="78"/>
        <v>14</v>
      </c>
      <c r="L307" s="281"/>
      <c r="M307" s="281"/>
      <c r="N307" s="281"/>
      <c r="O307" s="281"/>
      <c r="P307" s="281"/>
      <c r="Q307" s="281"/>
      <c r="R307" s="281"/>
      <c r="S307" s="281"/>
      <c r="T307" s="281"/>
      <c r="U307" s="281"/>
      <c r="V307" s="281"/>
      <c r="W307" s="281"/>
      <c r="X307" s="281"/>
      <c r="Y307" s="281"/>
      <c r="Z307" s="254"/>
    </row>
    <row r="308" ht="14.25" customHeight="1">
      <c r="A308" s="238"/>
      <c r="B308" s="239"/>
      <c r="C308" s="283" t="s">
        <v>154</v>
      </c>
      <c r="D308" s="240"/>
      <c r="E308" s="240"/>
      <c r="F308" s="240"/>
      <c r="G308" s="240"/>
      <c r="H308" s="240"/>
      <c r="I308" s="240">
        <f>SUM(I273:I307)</f>
        <v>616.6833822</v>
      </c>
      <c r="J308" s="241"/>
      <c r="K308" s="238"/>
      <c r="L308" s="238"/>
      <c r="M308" s="238"/>
      <c r="N308" s="238"/>
      <c r="O308" s="242"/>
      <c r="P308" s="242"/>
      <c r="Q308" s="238"/>
      <c r="R308" s="238"/>
      <c r="S308" s="238"/>
      <c r="T308" s="238"/>
      <c r="U308" s="238"/>
      <c r="V308" s="238"/>
      <c r="W308" s="238"/>
      <c r="X308" s="238"/>
      <c r="Y308" s="238"/>
      <c r="Z308" s="238"/>
    </row>
    <row r="309" ht="14.25" customHeight="1">
      <c r="A309" s="75"/>
      <c r="B309" s="270"/>
      <c r="C309" s="232"/>
      <c r="D309" s="232"/>
      <c r="E309" s="232"/>
      <c r="F309" s="232"/>
      <c r="G309" s="232"/>
      <c r="H309" s="232"/>
      <c r="I309" s="232"/>
      <c r="J309" s="233"/>
      <c r="K309" s="75"/>
      <c r="L309" s="75"/>
      <c r="M309" s="75"/>
      <c r="N309" s="75"/>
      <c r="O309" s="228"/>
      <c r="P309" s="228"/>
      <c r="Q309" s="75"/>
      <c r="R309" s="75"/>
      <c r="S309" s="75"/>
      <c r="T309" s="75"/>
      <c r="U309" s="75"/>
      <c r="V309" s="75"/>
      <c r="W309" s="75"/>
      <c r="X309" s="75"/>
      <c r="Y309" s="75"/>
      <c r="Z309" s="75"/>
    </row>
    <row r="310" ht="14.25" customHeight="1">
      <c r="A310" s="75"/>
      <c r="B310" s="284">
        <f>'Abstract '!A33</f>
        <v>50</v>
      </c>
      <c r="C310" s="285" t="str">
        <f>'Abstract '!B33</f>
        <v> CHAMBER WORK (900*900* Depth up to 1.5mt)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v>
      </c>
      <c r="D310" s="286" t="s">
        <v>120</v>
      </c>
      <c r="E310" s="232"/>
      <c r="F310" s="232"/>
      <c r="G310" s="232"/>
      <c r="H310" s="232"/>
      <c r="I310" s="232"/>
      <c r="J310" s="233"/>
      <c r="K310" s="75"/>
      <c r="L310" s="75"/>
      <c r="M310" s="75"/>
      <c r="N310" s="75"/>
      <c r="O310" s="228"/>
      <c r="P310" s="228"/>
      <c r="Q310" s="75"/>
      <c r="R310" s="75"/>
      <c r="S310" s="75"/>
      <c r="T310" s="75"/>
      <c r="U310" s="75"/>
      <c r="V310" s="75"/>
      <c r="W310" s="75"/>
      <c r="X310" s="75"/>
      <c r="Y310" s="75"/>
      <c r="Z310" s="75"/>
    </row>
    <row r="311" ht="14.25" customHeight="1">
      <c r="A311" s="75"/>
      <c r="B311" s="270"/>
      <c r="C311" s="287" t="s">
        <v>146</v>
      </c>
      <c r="D311" s="232"/>
      <c r="E311" s="232"/>
      <c r="F311" s="232"/>
      <c r="G311" s="232"/>
      <c r="H311" s="232"/>
      <c r="I311" s="232"/>
      <c r="J311" s="233"/>
      <c r="K311" s="75"/>
      <c r="L311" s="75"/>
      <c r="M311" s="75"/>
      <c r="N311" s="75"/>
      <c r="O311" s="228"/>
      <c r="P311" s="228"/>
      <c r="Q311" s="75"/>
      <c r="R311" s="75"/>
      <c r="S311" s="75"/>
      <c r="T311" s="75"/>
      <c r="U311" s="75"/>
      <c r="V311" s="75"/>
      <c r="W311" s="75"/>
      <c r="X311" s="75"/>
      <c r="Y311" s="75"/>
      <c r="Z311" s="75"/>
    </row>
    <row r="312" ht="14.25" customHeight="1">
      <c r="A312" s="75"/>
      <c r="B312" s="270"/>
      <c r="C312" s="232" t="s">
        <v>276</v>
      </c>
      <c r="D312" s="232"/>
      <c r="E312" s="232"/>
      <c r="F312" s="232"/>
      <c r="G312" s="232"/>
      <c r="H312" s="232"/>
      <c r="I312" s="232"/>
      <c r="J312" s="233"/>
      <c r="K312" s="75"/>
      <c r="L312" s="75"/>
      <c r="M312" s="75"/>
      <c r="N312" s="75"/>
      <c r="O312" s="228"/>
      <c r="P312" s="228"/>
      <c r="Q312" s="75"/>
      <c r="R312" s="75"/>
      <c r="S312" s="75"/>
      <c r="T312" s="75"/>
      <c r="U312" s="75"/>
      <c r="V312" s="75"/>
      <c r="W312" s="75"/>
      <c r="X312" s="75"/>
      <c r="Y312" s="75"/>
      <c r="Z312" s="75"/>
    </row>
    <row r="313" ht="14.25" customHeight="1">
      <c r="A313" s="75"/>
      <c r="B313" s="270"/>
      <c r="C313" s="232" t="s">
        <v>277</v>
      </c>
      <c r="D313" s="232"/>
      <c r="E313" s="264">
        <v>11.0</v>
      </c>
      <c r="F313" s="232"/>
      <c r="G313" s="232"/>
      <c r="H313" s="232"/>
      <c r="I313" s="244">
        <f>PRODUCT(E313:H313)</f>
        <v>11</v>
      </c>
      <c r="J313" s="233"/>
      <c r="K313" s="75"/>
      <c r="L313" s="75"/>
      <c r="M313" s="75"/>
      <c r="N313" s="75"/>
      <c r="O313" s="228"/>
      <c r="P313" s="228"/>
      <c r="Q313" s="75"/>
      <c r="R313" s="75"/>
      <c r="S313" s="75"/>
      <c r="T313" s="75"/>
      <c r="U313" s="75"/>
      <c r="V313" s="75"/>
      <c r="W313" s="75"/>
      <c r="X313" s="75"/>
      <c r="Y313" s="75"/>
      <c r="Z313" s="75"/>
    </row>
    <row r="314" ht="14.25" customHeight="1">
      <c r="A314" s="254"/>
      <c r="B314" s="255"/>
      <c r="C314" s="256" t="s">
        <v>212</v>
      </c>
      <c r="D314" s="256"/>
      <c r="E314" s="256"/>
      <c r="F314" s="261"/>
      <c r="G314" s="280"/>
      <c r="H314" s="258"/>
      <c r="I314" s="257"/>
      <c r="J314" s="259"/>
      <c r="K314" s="281"/>
      <c r="L314" s="281"/>
      <c r="M314" s="281"/>
      <c r="N314" s="281"/>
      <c r="O314" s="281"/>
      <c r="P314" s="281"/>
      <c r="Q314" s="281"/>
      <c r="R314" s="281"/>
      <c r="S314" s="281"/>
      <c r="T314" s="281"/>
      <c r="U314" s="281"/>
      <c r="V314" s="281"/>
      <c r="W314" s="281"/>
      <c r="X314" s="281"/>
      <c r="Y314" s="281"/>
      <c r="Z314" s="254"/>
    </row>
    <row r="315" ht="14.25" customHeight="1">
      <c r="A315" s="254"/>
      <c r="B315" s="255"/>
      <c r="C315" s="256" t="s">
        <v>278</v>
      </c>
      <c r="D315" s="256"/>
      <c r="E315" s="256">
        <v>8.0</v>
      </c>
      <c r="F315" s="232"/>
      <c r="G315" s="288"/>
      <c r="H315" s="258"/>
      <c r="I315" s="257">
        <f>PRODUCT(E315:H315)</f>
        <v>8</v>
      </c>
      <c r="J315" s="259"/>
      <c r="K315" s="281"/>
      <c r="L315" s="281"/>
      <c r="M315" s="281"/>
      <c r="N315" s="281"/>
      <c r="O315" s="281"/>
      <c r="P315" s="281"/>
      <c r="Q315" s="281"/>
      <c r="R315" s="281"/>
      <c r="S315" s="281"/>
      <c r="T315" s="281"/>
      <c r="U315" s="281"/>
      <c r="V315" s="281"/>
      <c r="W315" s="281"/>
      <c r="X315" s="281"/>
      <c r="Y315" s="281"/>
      <c r="Z315" s="254"/>
    </row>
    <row r="316" ht="14.25" customHeight="1">
      <c r="A316" s="238"/>
      <c r="B316" s="239"/>
      <c r="C316" s="283" t="s">
        <v>154</v>
      </c>
      <c r="D316" s="240"/>
      <c r="E316" s="240"/>
      <c r="F316" s="240"/>
      <c r="G316" s="240"/>
      <c r="H316" s="240"/>
      <c r="I316" s="240">
        <f>SUM(I313:I315)</f>
        <v>19</v>
      </c>
      <c r="J316" s="241" t="s">
        <v>120</v>
      </c>
      <c r="K316" s="238"/>
      <c r="L316" s="238"/>
      <c r="M316" s="238"/>
      <c r="N316" s="238"/>
      <c r="O316" s="242"/>
      <c r="P316" s="242"/>
      <c r="Q316" s="238"/>
      <c r="R316" s="238"/>
      <c r="S316" s="238"/>
      <c r="T316" s="238"/>
      <c r="U316" s="238"/>
      <c r="V316" s="238"/>
      <c r="W316" s="238"/>
      <c r="X316" s="238"/>
      <c r="Y316" s="238"/>
      <c r="Z316" s="238"/>
    </row>
    <row r="317" ht="14.25" customHeight="1">
      <c r="A317" s="75"/>
      <c r="B317" s="270"/>
      <c r="C317" s="232"/>
      <c r="D317" s="232"/>
      <c r="E317" s="232"/>
      <c r="F317" s="232"/>
      <c r="G317" s="232"/>
      <c r="H317" s="232"/>
      <c r="I317" s="232"/>
      <c r="J317" s="233"/>
      <c r="K317" s="75"/>
      <c r="L317" s="75"/>
      <c r="M317" s="75"/>
      <c r="N317" s="75"/>
      <c r="O317" s="228"/>
      <c r="P317" s="228"/>
      <c r="Q317" s="75"/>
      <c r="R317" s="75"/>
      <c r="S317" s="75"/>
      <c r="T317" s="75"/>
      <c r="U317" s="75"/>
      <c r="V317" s="75"/>
      <c r="W317" s="75"/>
      <c r="X317" s="75"/>
      <c r="Y317" s="75"/>
      <c r="Z317" s="75"/>
    </row>
    <row r="318" ht="14.25" customHeight="1">
      <c r="A318" s="75"/>
      <c r="B318" s="284">
        <f>'Abstract '!A35</f>
        <v>70</v>
      </c>
      <c r="C318" s="285" t="str">
        <f>'Abstract '!B35</f>
        <v> CHAMBER WORK (600*600*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and including chamber cover fixing on the top etc., complete. (Note: chamber cover supply by sattva)</v>
      </c>
      <c r="D318" s="286" t="s">
        <v>120</v>
      </c>
      <c r="E318" s="232"/>
      <c r="F318" s="232"/>
      <c r="G318" s="232"/>
      <c r="H318" s="232"/>
      <c r="I318" s="232"/>
      <c r="J318" s="233"/>
      <c r="K318" s="75"/>
      <c r="L318" s="75"/>
      <c r="M318" s="75"/>
      <c r="N318" s="75"/>
      <c r="O318" s="228"/>
      <c r="P318" s="228"/>
      <c r="Q318" s="75"/>
      <c r="R318" s="75"/>
      <c r="S318" s="75"/>
      <c r="T318" s="75"/>
      <c r="U318" s="75"/>
      <c r="V318" s="75"/>
      <c r="W318" s="75"/>
      <c r="X318" s="75"/>
      <c r="Y318" s="75"/>
      <c r="Z318" s="75"/>
    </row>
    <row r="319" ht="14.25" customHeight="1">
      <c r="A319" s="75"/>
      <c r="B319" s="263"/>
      <c r="C319" s="289" t="s">
        <v>146</v>
      </c>
      <c r="D319" s="264"/>
      <c r="E319" s="264"/>
      <c r="F319" s="264"/>
      <c r="G319" s="264"/>
      <c r="H319" s="264"/>
      <c r="I319" s="264"/>
      <c r="J319" s="265"/>
      <c r="K319" s="75"/>
      <c r="L319" s="75"/>
      <c r="M319" s="75"/>
      <c r="N319" s="75"/>
      <c r="O319" s="228"/>
      <c r="P319" s="228"/>
      <c r="Q319" s="75"/>
      <c r="R319" s="75"/>
      <c r="S319" s="75"/>
      <c r="T319" s="75"/>
      <c r="U319" s="75"/>
      <c r="V319" s="75"/>
      <c r="W319" s="75"/>
      <c r="X319" s="75"/>
      <c r="Y319" s="75"/>
      <c r="Z319" s="75"/>
    </row>
    <row r="320" ht="14.25" customHeight="1">
      <c r="A320" s="75"/>
      <c r="B320" s="263"/>
      <c r="C320" s="264" t="s">
        <v>279</v>
      </c>
      <c r="D320" s="264"/>
      <c r="E320" s="264"/>
      <c r="F320" s="264"/>
      <c r="G320" s="264"/>
      <c r="H320" s="264"/>
      <c r="I320" s="264"/>
      <c r="J320" s="265"/>
      <c r="K320" s="75"/>
      <c r="L320" s="75"/>
      <c r="M320" s="75"/>
      <c r="N320" s="75"/>
      <c r="O320" s="228"/>
      <c r="P320" s="228"/>
      <c r="Q320" s="75"/>
      <c r="R320" s="75"/>
      <c r="S320" s="75"/>
      <c r="T320" s="75"/>
      <c r="U320" s="75"/>
      <c r="V320" s="75"/>
      <c r="W320" s="75"/>
      <c r="X320" s="75"/>
      <c r="Y320" s="75"/>
      <c r="Z320" s="75"/>
    </row>
    <row r="321" ht="14.25" customHeight="1">
      <c r="A321" s="75"/>
      <c r="B321" s="263"/>
      <c r="C321" s="264" t="s">
        <v>280</v>
      </c>
      <c r="D321" s="264"/>
      <c r="E321" s="264">
        <v>2.0</v>
      </c>
      <c r="F321" s="264"/>
      <c r="G321" s="264"/>
      <c r="H321" s="264"/>
      <c r="I321" s="244">
        <f>PRODUCT(E321:H321)</f>
        <v>2</v>
      </c>
      <c r="J321" s="265"/>
      <c r="K321" s="75"/>
      <c r="L321" s="75"/>
      <c r="M321" s="75"/>
      <c r="N321" s="75"/>
      <c r="O321" s="228"/>
      <c r="P321" s="228"/>
      <c r="Q321" s="75"/>
      <c r="R321" s="75"/>
      <c r="S321" s="75"/>
      <c r="T321" s="75"/>
      <c r="U321" s="75"/>
      <c r="V321" s="75"/>
      <c r="W321" s="75"/>
      <c r="X321" s="75"/>
      <c r="Y321" s="75"/>
      <c r="Z321" s="75"/>
    </row>
    <row r="322" ht="14.25" customHeight="1">
      <c r="A322" s="75"/>
      <c r="B322" s="263"/>
      <c r="C322" s="264" t="s">
        <v>281</v>
      </c>
      <c r="D322" s="264"/>
      <c r="E322" s="264"/>
      <c r="F322" s="264"/>
      <c r="G322" s="264"/>
      <c r="H322" s="264"/>
      <c r="I322" s="264"/>
      <c r="J322" s="265"/>
      <c r="K322" s="75"/>
      <c r="L322" s="75"/>
      <c r="M322" s="75"/>
      <c r="N322" s="75"/>
      <c r="O322" s="228"/>
      <c r="P322" s="228"/>
      <c r="Q322" s="75"/>
      <c r="R322" s="75"/>
      <c r="S322" s="75"/>
      <c r="T322" s="75"/>
      <c r="U322" s="75"/>
      <c r="V322" s="75"/>
      <c r="W322" s="75"/>
      <c r="X322" s="75"/>
      <c r="Y322" s="75"/>
      <c r="Z322" s="75"/>
    </row>
    <row r="323" ht="14.25" customHeight="1">
      <c r="A323" s="75"/>
      <c r="B323" s="263"/>
      <c r="C323" s="289" t="s">
        <v>280</v>
      </c>
      <c r="D323" s="264"/>
      <c r="E323" s="264">
        <v>2.0</v>
      </c>
      <c r="F323" s="264"/>
      <c r="G323" s="264"/>
      <c r="H323" s="264"/>
      <c r="I323" s="264">
        <f>PRODUCT(E323:H323)</f>
        <v>2</v>
      </c>
      <c r="J323" s="265"/>
      <c r="K323" s="75"/>
      <c r="L323" s="75"/>
      <c r="M323" s="75"/>
      <c r="N323" s="75"/>
      <c r="O323" s="228"/>
      <c r="P323" s="228"/>
      <c r="Q323" s="75"/>
      <c r="R323" s="75"/>
      <c r="S323" s="75"/>
      <c r="T323" s="75"/>
      <c r="U323" s="75"/>
      <c r="V323" s="75"/>
      <c r="W323" s="75"/>
      <c r="X323" s="75"/>
      <c r="Y323" s="75"/>
      <c r="Z323" s="75"/>
    </row>
    <row r="324" ht="14.25" customHeight="1">
      <c r="A324" s="238"/>
      <c r="B324" s="239"/>
      <c r="C324" s="283" t="s">
        <v>154</v>
      </c>
      <c r="D324" s="240"/>
      <c r="E324" s="240"/>
      <c r="F324" s="240"/>
      <c r="G324" s="240"/>
      <c r="H324" s="240"/>
      <c r="I324" s="240">
        <f>SUM(I320:I323)</f>
        <v>4</v>
      </c>
      <c r="J324" s="241" t="s">
        <v>120</v>
      </c>
      <c r="K324" s="238"/>
      <c r="L324" s="238"/>
      <c r="M324" s="238"/>
      <c r="N324" s="238"/>
      <c r="O324" s="242"/>
      <c r="P324" s="242"/>
      <c r="Q324" s="238"/>
      <c r="R324" s="238"/>
      <c r="S324" s="238"/>
      <c r="T324" s="238"/>
      <c r="U324" s="238"/>
      <c r="V324" s="238"/>
      <c r="W324" s="238"/>
      <c r="X324" s="238"/>
      <c r="Y324" s="238"/>
      <c r="Z324" s="238"/>
    </row>
    <row r="325" ht="14.25" customHeight="1">
      <c r="A325" s="75"/>
      <c r="B325" s="284">
        <f>'Abstract '!A36</f>
        <v>80</v>
      </c>
      <c r="C325" s="285" t="str">
        <f>'Abstract '!B36</f>
        <v> CHAMBER WORK (750*750*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v>
      </c>
      <c r="D325" s="286" t="s">
        <v>120</v>
      </c>
      <c r="E325" s="232"/>
      <c r="F325" s="232"/>
      <c r="G325" s="232"/>
      <c r="H325" s="232"/>
      <c r="I325" s="232"/>
      <c r="J325" s="233"/>
      <c r="K325" s="75"/>
      <c r="L325" s="75"/>
      <c r="M325" s="75"/>
      <c r="N325" s="75"/>
      <c r="O325" s="228"/>
      <c r="P325" s="228"/>
      <c r="Q325" s="75"/>
      <c r="R325" s="75"/>
      <c r="S325" s="75"/>
      <c r="T325" s="75"/>
      <c r="U325" s="75"/>
      <c r="V325" s="75"/>
      <c r="W325" s="75"/>
      <c r="X325" s="75"/>
      <c r="Y325" s="75"/>
      <c r="Z325" s="75"/>
    </row>
    <row r="326" ht="14.25" customHeight="1">
      <c r="A326" s="75"/>
      <c r="B326" s="263"/>
      <c r="C326" s="289" t="s">
        <v>146</v>
      </c>
      <c r="D326" s="264"/>
      <c r="E326" s="264"/>
      <c r="F326" s="264"/>
      <c r="G326" s="264"/>
      <c r="H326" s="264"/>
      <c r="I326" s="264"/>
      <c r="J326" s="265"/>
      <c r="K326" s="75"/>
      <c r="L326" s="75"/>
      <c r="M326" s="75"/>
      <c r="N326" s="75"/>
      <c r="O326" s="228"/>
      <c r="P326" s="228"/>
      <c r="Q326" s="75"/>
      <c r="R326" s="75"/>
      <c r="S326" s="75"/>
      <c r="T326" s="75"/>
      <c r="U326" s="75"/>
      <c r="V326" s="75"/>
      <c r="W326" s="75"/>
      <c r="X326" s="75"/>
      <c r="Y326" s="75"/>
      <c r="Z326" s="75"/>
    </row>
    <row r="327" ht="14.25" customHeight="1">
      <c r="A327" s="75"/>
      <c r="B327" s="263"/>
      <c r="C327" s="264" t="s">
        <v>282</v>
      </c>
      <c r="D327" s="264"/>
      <c r="E327" s="264"/>
      <c r="F327" s="264"/>
      <c r="G327" s="264"/>
      <c r="H327" s="264"/>
      <c r="I327" s="264"/>
      <c r="J327" s="265"/>
      <c r="K327" s="75"/>
      <c r="L327" s="75"/>
      <c r="M327" s="75"/>
      <c r="N327" s="75"/>
      <c r="O327" s="228"/>
      <c r="P327" s="228"/>
      <c r="Q327" s="75"/>
      <c r="R327" s="75"/>
      <c r="S327" s="75"/>
      <c r="T327" s="75"/>
      <c r="U327" s="75"/>
      <c r="V327" s="75"/>
      <c r="W327" s="75"/>
      <c r="X327" s="75"/>
      <c r="Y327" s="75"/>
      <c r="Z327" s="75"/>
    </row>
    <row r="328" ht="14.25" customHeight="1">
      <c r="A328" s="75"/>
      <c r="B328" s="263"/>
      <c r="C328" s="264" t="s">
        <v>283</v>
      </c>
      <c r="D328" s="264"/>
      <c r="E328" s="264">
        <v>1.0</v>
      </c>
      <c r="F328" s="264"/>
      <c r="G328" s="264"/>
      <c r="H328" s="264"/>
      <c r="I328" s="244">
        <f>PRODUCT(E328:H328)</f>
        <v>1</v>
      </c>
      <c r="J328" s="265"/>
      <c r="K328" s="75"/>
      <c r="L328" s="75"/>
      <c r="M328" s="75"/>
      <c r="N328" s="75"/>
      <c r="O328" s="228"/>
      <c r="P328" s="228"/>
      <c r="Q328" s="75"/>
      <c r="R328" s="75"/>
      <c r="S328" s="75"/>
      <c r="T328" s="75"/>
      <c r="U328" s="75"/>
      <c r="V328" s="75"/>
      <c r="W328" s="75"/>
      <c r="X328" s="75"/>
      <c r="Y328" s="75"/>
      <c r="Z328" s="75"/>
    </row>
    <row r="329" ht="14.25" customHeight="1">
      <c r="A329" s="75"/>
      <c r="B329" s="263"/>
      <c r="C329" s="264" t="s">
        <v>276</v>
      </c>
      <c r="D329" s="264"/>
      <c r="E329" s="264"/>
      <c r="F329" s="264"/>
      <c r="G329" s="264"/>
      <c r="H329" s="264"/>
      <c r="I329" s="264"/>
      <c r="J329" s="265"/>
      <c r="K329" s="75"/>
      <c r="L329" s="75"/>
      <c r="M329" s="75"/>
      <c r="N329" s="75"/>
      <c r="O329" s="228"/>
      <c r="P329" s="228"/>
      <c r="Q329" s="75"/>
      <c r="R329" s="75"/>
      <c r="S329" s="75"/>
      <c r="T329" s="75"/>
      <c r="U329" s="75"/>
      <c r="V329" s="75"/>
      <c r="W329" s="75"/>
      <c r="X329" s="75"/>
      <c r="Y329" s="75"/>
      <c r="Z329" s="75"/>
    </row>
    <row r="330" ht="14.25" customHeight="1">
      <c r="A330" s="75"/>
      <c r="B330" s="263"/>
      <c r="C330" s="289" t="s">
        <v>283</v>
      </c>
      <c r="D330" s="264"/>
      <c r="E330" s="264">
        <v>2.0</v>
      </c>
      <c r="F330" s="264"/>
      <c r="G330" s="264"/>
      <c r="H330" s="264"/>
      <c r="I330" s="264">
        <f>PRODUCT(E330:H330)</f>
        <v>2</v>
      </c>
      <c r="J330" s="265"/>
      <c r="K330" s="75"/>
      <c r="L330" s="75"/>
      <c r="M330" s="75"/>
      <c r="N330" s="75"/>
      <c r="O330" s="228"/>
      <c r="P330" s="228"/>
      <c r="Q330" s="75"/>
      <c r="R330" s="75"/>
      <c r="S330" s="75"/>
      <c r="T330" s="75"/>
      <c r="U330" s="75"/>
      <c r="V330" s="75"/>
      <c r="W330" s="75"/>
      <c r="X330" s="75"/>
      <c r="Y330" s="75"/>
      <c r="Z330" s="75"/>
    </row>
    <row r="331" ht="14.25" customHeight="1">
      <c r="A331" s="75"/>
      <c r="B331" s="263"/>
      <c r="C331" s="289" t="s">
        <v>284</v>
      </c>
      <c r="D331" s="264"/>
      <c r="E331" s="264"/>
      <c r="F331" s="264"/>
      <c r="G331" s="264"/>
      <c r="H331" s="264"/>
      <c r="I331" s="264"/>
      <c r="J331" s="265"/>
      <c r="K331" s="75"/>
      <c r="L331" s="75"/>
      <c r="M331" s="75"/>
      <c r="N331" s="75"/>
      <c r="O331" s="228"/>
      <c r="P331" s="228"/>
      <c r="Q331" s="75"/>
      <c r="R331" s="75"/>
      <c r="S331" s="75"/>
      <c r="T331" s="75"/>
      <c r="U331" s="75"/>
      <c r="V331" s="75"/>
      <c r="W331" s="75"/>
      <c r="X331" s="75"/>
      <c r="Y331" s="75"/>
      <c r="Z331" s="75"/>
    </row>
    <row r="332" ht="14.25" customHeight="1">
      <c r="A332" s="75"/>
      <c r="B332" s="263"/>
      <c r="C332" s="264" t="s">
        <v>283</v>
      </c>
      <c r="D332" s="264"/>
      <c r="E332" s="264">
        <v>1.0</v>
      </c>
      <c r="F332" s="264"/>
      <c r="G332" s="264"/>
      <c r="H332" s="264"/>
      <c r="I332" s="264">
        <f>PRODUCT(E332:H332)</f>
        <v>1</v>
      </c>
      <c r="J332" s="265"/>
      <c r="K332" s="75"/>
      <c r="L332" s="75"/>
      <c r="M332" s="75"/>
      <c r="N332" s="75"/>
      <c r="O332" s="228"/>
      <c r="P332" s="228"/>
      <c r="Q332" s="75"/>
      <c r="R332" s="75"/>
      <c r="S332" s="75"/>
      <c r="T332" s="75"/>
      <c r="U332" s="75"/>
      <c r="V332" s="75"/>
      <c r="W332" s="75"/>
      <c r="X332" s="75"/>
      <c r="Y332" s="75"/>
      <c r="Z332" s="75"/>
    </row>
    <row r="333" ht="14.25" customHeight="1">
      <c r="A333" s="238"/>
      <c r="B333" s="239"/>
      <c r="C333" s="283" t="s">
        <v>154</v>
      </c>
      <c r="D333" s="240"/>
      <c r="E333" s="240"/>
      <c r="F333" s="240"/>
      <c r="G333" s="240"/>
      <c r="H333" s="240"/>
      <c r="I333" s="240">
        <f>SUM(I327:I332)</f>
        <v>4</v>
      </c>
      <c r="J333" s="241" t="s">
        <v>120</v>
      </c>
      <c r="K333" s="238"/>
      <c r="L333" s="238"/>
      <c r="M333" s="238"/>
      <c r="N333" s="238"/>
      <c r="O333" s="242"/>
      <c r="P333" s="242"/>
      <c r="Q333" s="238"/>
      <c r="R333" s="238"/>
      <c r="S333" s="238"/>
      <c r="T333" s="238"/>
      <c r="U333" s="238"/>
      <c r="V333" s="238"/>
      <c r="W333" s="238"/>
      <c r="X333" s="238"/>
      <c r="Y333" s="238"/>
      <c r="Z333" s="238"/>
    </row>
    <row r="334" ht="14.25" customHeight="1">
      <c r="A334" s="75"/>
      <c r="B334" s="284">
        <f>'Abstract '!A37</f>
        <v>90</v>
      </c>
      <c r="C334" s="287" t="str">
        <f>'Abstract '!B37</f>
        <v> CHAMBER WORK (300*300*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v>
      </c>
      <c r="D334" s="286" t="s">
        <v>120</v>
      </c>
      <c r="E334" s="232"/>
      <c r="F334" s="232"/>
      <c r="G334" s="232"/>
      <c r="H334" s="232"/>
      <c r="I334" s="232"/>
      <c r="J334" s="233"/>
      <c r="K334" s="75"/>
      <c r="L334" s="75"/>
      <c r="M334" s="75"/>
      <c r="N334" s="75"/>
      <c r="O334" s="228"/>
      <c r="P334" s="228"/>
      <c r="Q334" s="75"/>
      <c r="R334" s="75"/>
      <c r="S334" s="75"/>
      <c r="T334" s="75"/>
      <c r="U334" s="75"/>
      <c r="V334" s="75"/>
      <c r="W334" s="75"/>
      <c r="X334" s="75"/>
      <c r="Y334" s="75"/>
      <c r="Z334" s="75"/>
    </row>
    <row r="335" ht="14.25" customHeight="1">
      <c r="A335" s="75"/>
      <c r="B335" s="263"/>
      <c r="C335" s="289" t="s">
        <v>146</v>
      </c>
      <c r="D335" s="264"/>
      <c r="E335" s="264"/>
      <c r="F335" s="264"/>
      <c r="G335" s="264"/>
      <c r="H335" s="264"/>
      <c r="I335" s="264"/>
      <c r="J335" s="265"/>
      <c r="K335" s="75"/>
      <c r="L335" s="75"/>
      <c r="M335" s="75"/>
      <c r="N335" s="75"/>
      <c r="O335" s="228"/>
      <c r="P335" s="228"/>
      <c r="Q335" s="75"/>
      <c r="R335" s="75"/>
      <c r="S335" s="75"/>
      <c r="T335" s="75"/>
      <c r="U335" s="75"/>
      <c r="V335" s="75"/>
      <c r="W335" s="75"/>
      <c r="X335" s="75"/>
      <c r="Y335" s="75"/>
      <c r="Z335" s="75"/>
    </row>
    <row r="336" ht="14.25" customHeight="1">
      <c r="A336" s="75"/>
      <c r="B336" s="263"/>
      <c r="C336" s="264" t="s">
        <v>282</v>
      </c>
      <c r="D336" s="264"/>
      <c r="E336" s="264"/>
      <c r="F336" s="264"/>
      <c r="G336" s="264"/>
      <c r="H336" s="264"/>
      <c r="I336" s="264"/>
      <c r="J336" s="265"/>
      <c r="K336" s="75"/>
      <c r="L336" s="75"/>
      <c r="M336" s="75"/>
      <c r="N336" s="75"/>
      <c r="O336" s="228"/>
      <c r="P336" s="228"/>
      <c r="Q336" s="75"/>
      <c r="R336" s="75"/>
      <c r="S336" s="75"/>
      <c r="T336" s="75"/>
      <c r="U336" s="75"/>
      <c r="V336" s="75"/>
      <c r="W336" s="75"/>
      <c r="X336" s="75"/>
      <c r="Y336" s="75"/>
      <c r="Z336" s="75"/>
    </row>
    <row r="337" ht="14.25" customHeight="1">
      <c r="A337" s="75"/>
      <c r="B337" s="263"/>
      <c r="C337" s="264" t="s">
        <v>285</v>
      </c>
      <c r="D337" s="264"/>
      <c r="E337" s="264">
        <v>1.0</v>
      </c>
      <c r="F337" s="264"/>
      <c r="G337" s="264"/>
      <c r="H337" s="264"/>
      <c r="I337" s="244">
        <f>PRODUCT(E337:H337)</f>
        <v>1</v>
      </c>
      <c r="J337" s="265"/>
      <c r="K337" s="75"/>
      <c r="L337" s="75"/>
      <c r="M337" s="75"/>
      <c r="N337" s="75"/>
      <c r="O337" s="228"/>
      <c r="P337" s="228"/>
      <c r="Q337" s="75"/>
      <c r="R337" s="75"/>
      <c r="S337" s="75"/>
      <c r="T337" s="75"/>
      <c r="U337" s="75"/>
      <c r="V337" s="75"/>
      <c r="W337" s="75"/>
      <c r="X337" s="75"/>
      <c r="Y337" s="75"/>
      <c r="Z337" s="75"/>
    </row>
    <row r="338" ht="14.25" customHeight="1">
      <c r="A338" s="75"/>
      <c r="B338" s="263"/>
      <c r="C338" s="264" t="s">
        <v>286</v>
      </c>
      <c r="D338" s="264"/>
      <c r="E338" s="264"/>
      <c r="F338" s="264"/>
      <c r="G338" s="264"/>
      <c r="H338" s="264"/>
      <c r="I338" s="264"/>
      <c r="J338" s="265"/>
      <c r="K338" s="75"/>
      <c r="L338" s="75"/>
      <c r="M338" s="75"/>
      <c r="N338" s="75"/>
      <c r="O338" s="228"/>
      <c r="P338" s="228"/>
      <c r="Q338" s="75"/>
      <c r="R338" s="75"/>
      <c r="S338" s="75"/>
      <c r="T338" s="75"/>
      <c r="U338" s="75"/>
      <c r="V338" s="75"/>
      <c r="W338" s="75"/>
      <c r="X338" s="75"/>
      <c r="Y338" s="75"/>
      <c r="Z338" s="75"/>
    </row>
    <row r="339" ht="14.25" customHeight="1">
      <c r="A339" s="75"/>
      <c r="B339" s="263"/>
      <c r="C339" s="289" t="s">
        <v>285</v>
      </c>
      <c r="D339" s="264"/>
      <c r="E339" s="264">
        <v>4.0</v>
      </c>
      <c r="F339" s="264"/>
      <c r="G339" s="264"/>
      <c r="H339" s="264"/>
      <c r="I339" s="264">
        <f>PRODUCT(E339:H339)</f>
        <v>4</v>
      </c>
      <c r="J339" s="265"/>
      <c r="K339" s="75"/>
      <c r="L339" s="75"/>
      <c r="M339" s="75"/>
      <c r="N339" s="75"/>
      <c r="O339" s="228"/>
      <c r="P339" s="228"/>
      <c r="Q339" s="75"/>
      <c r="R339" s="75"/>
      <c r="S339" s="75"/>
      <c r="T339" s="75"/>
      <c r="U339" s="75"/>
      <c r="V339" s="75"/>
      <c r="W339" s="75"/>
      <c r="X339" s="75"/>
      <c r="Y339" s="75"/>
      <c r="Z339" s="75"/>
    </row>
    <row r="340" ht="14.25" customHeight="1">
      <c r="A340" s="75"/>
      <c r="B340" s="263"/>
      <c r="C340" s="289" t="s">
        <v>287</v>
      </c>
      <c r="D340" s="264"/>
      <c r="E340" s="264"/>
      <c r="F340" s="264"/>
      <c r="G340" s="264"/>
      <c r="H340" s="264"/>
      <c r="I340" s="264"/>
      <c r="J340" s="265"/>
      <c r="K340" s="75"/>
      <c r="L340" s="75"/>
      <c r="M340" s="75"/>
      <c r="N340" s="75"/>
      <c r="O340" s="228"/>
      <c r="P340" s="228"/>
      <c r="Q340" s="75"/>
      <c r="R340" s="75"/>
      <c r="S340" s="75"/>
      <c r="T340" s="75"/>
      <c r="U340" s="75"/>
      <c r="V340" s="75"/>
      <c r="W340" s="75"/>
      <c r="X340" s="75"/>
      <c r="Y340" s="75"/>
      <c r="Z340" s="75"/>
    </row>
    <row r="341" ht="14.25" customHeight="1">
      <c r="A341" s="75"/>
      <c r="B341" s="263"/>
      <c r="C341" s="264" t="s">
        <v>285</v>
      </c>
      <c r="D341" s="264"/>
      <c r="E341" s="264">
        <v>5.0</v>
      </c>
      <c r="F341" s="264"/>
      <c r="G341" s="264"/>
      <c r="H341" s="264"/>
      <c r="I341" s="264">
        <f t="shared" ref="I341:I342" si="79">PRODUCT(E341:H341)</f>
        <v>5</v>
      </c>
      <c r="J341" s="265"/>
      <c r="K341" s="75"/>
      <c r="L341" s="75"/>
      <c r="M341" s="75"/>
      <c r="N341" s="75"/>
      <c r="O341" s="228"/>
      <c r="P341" s="228"/>
      <c r="Q341" s="75"/>
      <c r="R341" s="75"/>
      <c r="S341" s="75"/>
      <c r="T341" s="75"/>
      <c r="U341" s="75"/>
      <c r="V341" s="75"/>
      <c r="W341" s="75"/>
      <c r="X341" s="75"/>
      <c r="Y341" s="75"/>
      <c r="Z341" s="75"/>
    </row>
    <row r="342" ht="14.25" customHeight="1">
      <c r="A342" s="75"/>
      <c r="B342" s="263"/>
      <c r="C342" s="264" t="s">
        <v>288</v>
      </c>
      <c r="D342" s="264"/>
      <c r="E342" s="264">
        <v>2.0</v>
      </c>
      <c r="F342" s="264"/>
      <c r="G342" s="264"/>
      <c r="H342" s="264"/>
      <c r="I342" s="244">
        <f t="shared" si="79"/>
        <v>2</v>
      </c>
      <c r="J342" s="265"/>
      <c r="K342" s="75"/>
      <c r="L342" s="75"/>
      <c r="M342" s="75"/>
      <c r="N342" s="75"/>
      <c r="O342" s="228"/>
      <c r="P342" s="228"/>
      <c r="Q342" s="75"/>
      <c r="R342" s="75"/>
      <c r="S342" s="75"/>
      <c r="T342" s="75"/>
      <c r="U342" s="75"/>
      <c r="V342" s="75"/>
      <c r="W342" s="75"/>
      <c r="X342" s="75"/>
      <c r="Y342" s="75"/>
      <c r="Z342" s="75"/>
    </row>
    <row r="343" ht="14.25" customHeight="1">
      <c r="A343" s="254"/>
      <c r="B343" s="255"/>
      <c r="C343" s="256" t="s">
        <v>212</v>
      </c>
      <c r="D343" s="256"/>
      <c r="E343" s="256"/>
      <c r="F343" s="261"/>
      <c r="G343" s="280"/>
      <c r="H343" s="258"/>
      <c r="I343" s="257"/>
      <c r="J343" s="259"/>
      <c r="K343" s="281"/>
      <c r="L343" s="281"/>
      <c r="M343" s="281"/>
      <c r="N343" s="281"/>
      <c r="O343" s="281"/>
      <c r="P343" s="281"/>
      <c r="Q343" s="281"/>
      <c r="R343" s="281"/>
      <c r="S343" s="281"/>
      <c r="T343" s="281"/>
      <c r="U343" s="281"/>
      <c r="V343" s="281"/>
      <c r="W343" s="281"/>
      <c r="X343" s="281"/>
      <c r="Y343" s="281"/>
      <c r="Z343" s="254"/>
    </row>
    <row r="344" ht="14.25" customHeight="1">
      <c r="A344" s="254"/>
      <c r="B344" s="255"/>
      <c r="C344" s="256" t="s">
        <v>278</v>
      </c>
      <c r="D344" s="256"/>
      <c r="E344" s="256">
        <v>18.0</v>
      </c>
      <c r="F344" s="232"/>
      <c r="G344" s="288"/>
      <c r="H344" s="258"/>
      <c r="I344" s="257">
        <f>PRODUCT(E344:H344)</f>
        <v>18</v>
      </c>
      <c r="J344" s="259"/>
      <c r="K344" s="281"/>
      <c r="L344" s="281"/>
      <c r="M344" s="281"/>
      <c r="N344" s="281"/>
      <c r="O344" s="281"/>
      <c r="P344" s="281"/>
      <c r="Q344" s="281"/>
      <c r="R344" s="281"/>
      <c r="S344" s="281"/>
      <c r="T344" s="281"/>
      <c r="U344" s="281"/>
      <c r="V344" s="281"/>
      <c r="W344" s="281"/>
      <c r="X344" s="281"/>
      <c r="Y344" s="281"/>
      <c r="Z344" s="254"/>
    </row>
    <row r="345" ht="14.25" customHeight="1">
      <c r="A345" s="75"/>
      <c r="B345" s="263"/>
      <c r="C345" s="264"/>
      <c r="D345" s="264"/>
      <c r="E345" s="264"/>
      <c r="F345" s="264"/>
      <c r="G345" s="264"/>
      <c r="H345" s="264"/>
      <c r="I345" s="244"/>
      <c r="J345" s="265"/>
      <c r="K345" s="75"/>
      <c r="L345" s="75"/>
      <c r="M345" s="75"/>
      <c r="N345" s="75"/>
      <c r="O345" s="228"/>
      <c r="P345" s="228"/>
      <c r="Q345" s="75"/>
      <c r="R345" s="75"/>
      <c r="S345" s="75"/>
      <c r="T345" s="75"/>
      <c r="U345" s="75"/>
      <c r="V345" s="75"/>
      <c r="W345" s="75"/>
      <c r="X345" s="75"/>
      <c r="Y345" s="75"/>
      <c r="Z345" s="75"/>
    </row>
    <row r="346" ht="14.25" customHeight="1">
      <c r="A346" s="238"/>
      <c r="B346" s="239"/>
      <c r="C346" s="283" t="s">
        <v>154</v>
      </c>
      <c r="D346" s="240"/>
      <c r="E346" s="240"/>
      <c r="F346" s="240"/>
      <c r="G346" s="240"/>
      <c r="H346" s="240"/>
      <c r="I346" s="240">
        <f>SUM(I336:I344)</f>
        <v>30</v>
      </c>
      <c r="J346" s="241" t="s">
        <v>120</v>
      </c>
      <c r="K346" s="238"/>
      <c r="L346" s="238"/>
      <c r="M346" s="238"/>
      <c r="N346" s="238"/>
      <c r="O346" s="242"/>
      <c r="P346" s="242"/>
      <c r="Q346" s="238"/>
      <c r="R346" s="238"/>
      <c r="S346" s="238"/>
      <c r="T346" s="238"/>
      <c r="U346" s="238"/>
      <c r="V346" s="238"/>
      <c r="W346" s="238"/>
      <c r="X346" s="238"/>
      <c r="Y346" s="238"/>
      <c r="Z346" s="238"/>
    </row>
    <row r="347" ht="14.25" customHeight="1">
      <c r="A347" s="75"/>
      <c r="B347" s="270"/>
      <c r="C347" s="232"/>
      <c r="D347" s="232"/>
      <c r="E347" s="232"/>
      <c r="F347" s="232"/>
      <c r="G347" s="232"/>
      <c r="H347" s="232"/>
      <c r="I347" s="232"/>
      <c r="J347" s="233"/>
      <c r="K347" s="75"/>
      <c r="L347" s="75"/>
      <c r="M347" s="75"/>
      <c r="N347" s="75"/>
      <c r="O347" s="228"/>
      <c r="P347" s="228"/>
      <c r="Q347" s="75"/>
      <c r="R347" s="75"/>
      <c r="S347" s="75"/>
      <c r="T347" s="75"/>
      <c r="U347" s="75"/>
      <c r="V347" s="75"/>
      <c r="W347" s="75"/>
      <c r="X347" s="75"/>
      <c r="Y347" s="75"/>
      <c r="Z347" s="75"/>
    </row>
    <row r="348" ht="14.25" customHeight="1">
      <c r="A348" s="75"/>
      <c r="B348" s="270"/>
      <c r="C348" s="232"/>
      <c r="D348" s="232"/>
      <c r="E348" s="232"/>
      <c r="F348" s="232"/>
      <c r="G348" s="232"/>
      <c r="H348" s="232"/>
      <c r="I348" s="232"/>
      <c r="J348" s="233"/>
      <c r="K348" s="75"/>
      <c r="L348" s="75"/>
      <c r="M348" s="75"/>
      <c r="N348" s="75"/>
      <c r="O348" s="228"/>
      <c r="P348" s="228"/>
      <c r="Q348" s="75"/>
      <c r="R348" s="75"/>
      <c r="S348" s="75"/>
      <c r="T348" s="75"/>
      <c r="U348" s="75"/>
      <c r="V348" s="75"/>
      <c r="W348" s="75"/>
      <c r="X348" s="75"/>
      <c r="Y348" s="75"/>
      <c r="Z348" s="75"/>
    </row>
    <row r="349" ht="14.25" customHeight="1">
      <c r="A349" s="75"/>
      <c r="B349" s="270"/>
      <c r="C349" s="232"/>
      <c r="D349" s="232"/>
      <c r="E349" s="232"/>
      <c r="F349" s="232"/>
      <c r="G349" s="232"/>
      <c r="H349" s="232"/>
      <c r="I349" s="232"/>
      <c r="J349" s="233"/>
      <c r="K349" s="75"/>
      <c r="L349" s="75"/>
      <c r="M349" s="75"/>
      <c r="N349" s="75"/>
      <c r="O349" s="228"/>
      <c r="P349" s="228"/>
      <c r="Q349" s="75"/>
      <c r="R349" s="75"/>
      <c r="S349" s="75"/>
      <c r="T349" s="75"/>
      <c r="U349" s="75"/>
      <c r="V349" s="75"/>
      <c r="W349" s="75"/>
      <c r="X349" s="75"/>
      <c r="Y349" s="75"/>
      <c r="Z349" s="75"/>
    </row>
    <row r="350" ht="14.25" customHeight="1">
      <c r="A350" s="75"/>
      <c r="B350" s="267">
        <f>'Abstract '!A14</f>
        <v>30</v>
      </c>
      <c r="C350" s="290" t="str">
        <f>'Abstract '!B14</f>
        <v>55009582
LAND_SUP/FIX_GRANITE COBBLE HARDSCAPE WORKS
Black flamed Granite Cobble Stone Providing &amp; laying of Black Granite Cobble stones of 100X100mm  over 50mm thick pcc bed to required shape, size and pattern .to required line, level, etc. all complete cost including of all materials at site, necessary earth compaction, all labour charges and other charges required to complete.
Location - Driveway paving band (75mm thick)</v>
      </c>
      <c r="D350" s="244" t="s">
        <v>289</v>
      </c>
      <c r="E350" s="291"/>
      <c r="F350" s="291"/>
      <c r="G350" s="291"/>
      <c r="H350" s="291"/>
      <c r="I350" s="291"/>
      <c r="J350" s="292" t="s">
        <v>290</v>
      </c>
      <c r="K350" s="75"/>
      <c r="L350" s="75"/>
      <c r="M350" s="75"/>
      <c r="N350" s="75"/>
      <c r="O350" s="228"/>
      <c r="P350" s="228"/>
      <c r="Q350" s="75"/>
      <c r="R350" s="75"/>
      <c r="S350" s="75"/>
      <c r="T350" s="75"/>
      <c r="U350" s="75"/>
      <c r="V350" s="75"/>
      <c r="W350" s="75"/>
      <c r="X350" s="75"/>
      <c r="Y350" s="75"/>
      <c r="Z350" s="75"/>
    </row>
    <row r="351" ht="14.25" customHeight="1">
      <c r="A351" s="75"/>
      <c r="B351" s="263"/>
      <c r="C351" s="289" t="s">
        <v>74</v>
      </c>
      <c r="D351" s="264"/>
      <c r="E351" s="264"/>
      <c r="F351" s="264"/>
      <c r="G351" s="264"/>
      <c r="H351" s="264"/>
      <c r="I351" s="264"/>
      <c r="J351" s="265"/>
      <c r="K351" s="75"/>
      <c r="L351" s="75"/>
      <c r="M351" s="75"/>
      <c r="N351" s="75"/>
      <c r="O351" s="228"/>
      <c r="P351" s="228"/>
      <c r="Q351" s="75"/>
      <c r="R351" s="75"/>
      <c r="S351" s="75"/>
      <c r="T351" s="75"/>
      <c r="U351" s="75"/>
      <c r="V351" s="75"/>
      <c r="W351" s="75"/>
      <c r="X351" s="75"/>
      <c r="Y351" s="75"/>
      <c r="Z351" s="75"/>
    </row>
    <row r="352" ht="14.25" customHeight="1">
      <c r="A352" s="75"/>
      <c r="B352" s="263" t="s">
        <v>147</v>
      </c>
      <c r="C352" s="264" t="s">
        <v>291</v>
      </c>
      <c r="D352" s="264"/>
      <c r="E352" s="264">
        <v>1.0</v>
      </c>
      <c r="F352" s="264">
        <v>105.0</v>
      </c>
      <c r="G352" s="264">
        <v>1.5</v>
      </c>
      <c r="H352" s="264"/>
      <c r="I352" s="244">
        <f>PRODUCT(E352:H352)</f>
        <v>157.5</v>
      </c>
      <c r="J352" s="265"/>
      <c r="K352" s="75"/>
      <c r="L352" s="75"/>
      <c r="M352" s="75"/>
      <c r="N352" s="75"/>
      <c r="O352" s="228"/>
      <c r="P352" s="228"/>
      <c r="Q352" s="75"/>
      <c r="R352" s="75"/>
      <c r="S352" s="75"/>
      <c r="T352" s="75"/>
      <c r="U352" s="75"/>
      <c r="V352" s="75"/>
      <c r="W352" s="75"/>
      <c r="X352" s="75"/>
      <c r="Y352" s="75"/>
      <c r="Z352" s="75"/>
    </row>
    <row r="353" ht="14.25" customHeight="1">
      <c r="A353" s="75"/>
      <c r="B353" s="263"/>
      <c r="C353" s="264" t="s">
        <v>61</v>
      </c>
      <c r="D353" s="264"/>
      <c r="E353" s="293"/>
      <c r="F353" s="264"/>
      <c r="G353" s="264"/>
      <c r="H353" s="264"/>
      <c r="I353" s="244"/>
      <c r="J353" s="265"/>
      <c r="K353" s="75"/>
      <c r="L353" s="75"/>
      <c r="M353" s="75"/>
      <c r="N353" s="75"/>
      <c r="O353" s="228"/>
      <c r="P353" s="228"/>
      <c r="Q353" s="75"/>
      <c r="R353" s="75"/>
      <c r="S353" s="75"/>
      <c r="T353" s="75"/>
      <c r="U353" s="75"/>
      <c r="V353" s="75"/>
      <c r="W353" s="75"/>
      <c r="X353" s="75"/>
      <c r="Y353" s="75"/>
      <c r="Z353" s="75"/>
    </row>
    <row r="354" ht="14.25" customHeight="1">
      <c r="A354" s="75"/>
      <c r="B354" s="263" t="s">
        <v>147</v>
      </c>
      <c r="C354" s="264" t="s">
        <v>161</v>
      </c>
      <c r="D354" s="264"/>
      <c r="E354" s="293">
        <v>1.0</v>
      </c>
      <c r="F354" s="264">
        <f>141-F352</f>
        <v>36</v>
      </c>
      <c r="G354" s="264">
        <v>1.5</v>
      </c>
      <c r="H354" s="264"/>
      <c r="I354" s="244">
        <f>PRODUCT(E354:H354)</f>
        <v>54</v>
      </c>
      <c r="J354" s="265"/>
      <c r="K354" s="75"/>
      <c r="L354" s="75"/>
      <c r="M354" s="75"/>
      <c r="N354" s="75"/>
      <c r="O354" s="228"/>
      <c r="P354" s="228"/>
      <c r="Q354" s="75"/>
      <c r="R354" s="75"/>
      <c r="S354" s="75"/>
      <c r="T354" s="75"/>
      <c r="U354" s="75"/>
      <c r="V354" s="75"/>
      <c r="W354" s="75"/>
      <c r="X354" s="75"/>
      <c r="Y354" s="75"/>
      <c r="Z354" s="75"/>
    </row>
    <row r="355" ht="14.25" customHeight="1">
      <c r="A355" s="238"/>
      <c r="B355" s="239"/>
      <c r="C355" s="283" t="s">
        <v>154</v>
      </c>
      <c r="D355" s="240"/>
      <c r="E355" s="240"/>
      <c r="F355" s="240"/>
      <c r="G355" s="240"/>
      <c r="H355" s="240"/>
      <c r="I355" s="240">
        <f>SUM(I352:I354)</f>
        <v>211.5</v>
      </c>
      <c r="J355" s="241" t="s">
        <v>289</v>
      </c>
      <c r="K355" s="238"/>
      <c r="L355" s="238"/>
      <c r="M355" s="238"/>
      <c r="N355" s="238"/>
      <c r="O355" s="242"/>
      <c r="P355" s="242"/>
      <c r="Q355" s="238"/>
      <c r="R355" s="238"/>
      <c r="S355" s="238"/>
      <c r="T355" s="238"/>
      <c r="U355" s="238"/>
      <c r="V355" s="238"/>
      <c r="W355" s="238"/>
      <c r="X355" s="238"/>
      <c r="Y355" s="238"/>
      <c r="Z355" s="238"/>
    </row>
    <row r="356" ht="14.25" customHeight="1">
      <c r="A356" s="75"/>
      <c r="B356" s="270"/>
      <c r="C356" s="232"/>
      <c r="D356" s="232"/>
      <c r="E356" s="232"/>
      <c r="F356" s="232"/>
      <c r="G356" s="232"/>
      <c r="H356" s="232"/>
      <c r="I356" s="232"/>
      <c r="J356" s="233"/>
      <c r="K356" s="75"/>
      <c r="L356" s="75"/>
      <c r="M356" s="75"/>
      <c r="N356" s="75"/>
      <c r="O356" s="228"/>
      <c r="P356" s="228"/>
      <c r="Q356" s="75"/>
      <c r="R356" s="75"/>
      <c r="S356" s="75"/>
      <c r="T356" s="75"/>
      <c r="U356" s="75"/>
      <c r="V356" s="75"/>
      <c r="W356" s="75"/>
      <c r="X356" s="75"/>
      <c r="Y356" s="75"/>
      <c r="Z356" s="75"/>
    </row>
    <row r="357" ht="14.25" customHeight="1">
      <c r="A357" s="75"/>
      <c r="B357" s="267">
        <f>'Abstract '!A26</f>
        <v>150</v>
      </c>
      <c r="C357" s="290" t="str">
        <f>'Abstract '!B26</f>
        <v>LAND_POW ER TROWEL
Power Trowel with broom finish for above item</v>
      </c>
      <c r="D357" s="244" t="str">
        <f>'Abstract '!D26</f>
        <v>M2</v>
      </c>
      <c r="E357" s="291"/>
      <c r="F357" s="291"/>
      <c r="G357" s="291"/>
      <c r="H357" s="291"/>
      <c r="I357" s="291"/>
      <c r="J357" s="292" t="s">
        <v>290</v>
      </c>
      <c r="K357" s="75"/>
      <c r="L357" s="75"/>
      <c r="M357" s="75"/>
      <c r="N357" s="75"/>
      <c r="O357" s="228"/>
      <c r="P357" s="228"/>
      <c r="Q357" s="75"/>
      <c r="R357" s="75"/>
      <c r="S357" s="75"/>
      <c r="T357" s="75"/>
      <c r="U357" s="75"/>
      <c r="V357" s="75"/>
      <c r="W357" s="75"/>
      <c r="X357" s="75"/>
      <c r="Y357" s="75"/>
      <c r="Z357" s="75"/>
    </row>
    <row r="358" ht="14.25" customHeight="1">
      <c r="A358" s="75"/>
      <c r="B358" s="263"/>
      <c r="C358" s="289" t="s">
        <v>74</v>
      </c>
      <c r="D358" s="264"/>
      <c r="E358" s="264"/>
      <c r="F358" s="264"/>
      <c r="G358" s="264"/>
      <c r="H358" s="264"/>
      <c r="I358" s="264"/>
      <c r="J358" s="265"/>
      <c r="K358" s="75"/>
      <c r="L358" s="75"/>
      <c r="M358" s="75"/>
      <c r="N358" s="75"/>
      <c r="O358" s="228"/>
      <c r="P358" s="228"/>
      <c r="Q358" s="75"/>
      <c r="R358" s="75"/>
      <c r="S358" s="75"/>
      <c r="T358" s="75"/>
      <c r="U358" s="75"/>
      <c r="V358" s="75"/>
      <c r="W358" s="75"/>
      <c r="X358" s="75"/>
      <c r="Y358" s="75"/>
      <c r="Z358" s="75"/>
    </row>
    <row r="359" ht="14.25" customHeight="1">
      <c r="A359" s="75"/>
      <c r="B359" s="263" t="s">
        <v>292</v>
      </c>
      <c r="C359" s="264" t="s">
        <v>161</v>
      </c>
      <c r="D359" s="264"/>
      <c r="E359" s="264">
        <v>1.0</v>
      </c>
      <c r="F359" s="264">
        <v>160.0</v>
      </c>
      <c r="G359" s="264">
        <v>4.7</v>
      </c>
      <c r="H359" s="264"/>
      <c r="I359" s="244">
        <f t="shared" ref="I359:I360" si="80">PRODUCT(E359:H359)</f>
        <v>752</v>
      </c>
      <c r="J359" s="265">
        <v>7.516446522E8</v>
      </c>
      <c r="K359" s="75"/>
      <c r="L359" s="75"/>
      <c r="M359" s="75"/>
      <c r="N359" s="75"/>
      <c r="O359" s="228"/>
      <c r="P359" s="228"/>
      <c r="Q359" s="75"/>
      <c r="R359" s="75"/>
      <c r="S359" s="75"/>
      <c r="T359" s="75"/>
      <c r="U359" s="75"/>
      <c r="V359" s="75"/>
      <c r="W359" s="75"/>
      <c r="X359" s="75"/>
      <c r="Y359" s="75"/>
      <c r="Z359" s="75"/>
    </row>
    <row r="360" ht="14.25" customHeight="1">
      <c r="A360" s="75"/>
      <c r="B360" s="263" t="s">
        <v>293</v>
      </c>
      <c r="C360" s="264" t="s">
        <v>294</v>
      </c>
      <c r="D360" s="264"/>
      <c r="E360" s="264">
        <v>1.0</v>
      </c>
      <c r="F360" s="294">
        <f>J360/1000000</f>
        <v>299.0584914</v>
      </c>
      <c r="G360" s="58"/>
      <c r="H360" s="264"/>
      <c r="I360" s="244">
        <f t="shared" si="80"/>
        <v>299.0584914</v>
      </c>
      <c r="J360" s="265">
        <v>2.990584914E8</v>
      </c>
      <c r="K360" s="75"/>
      <c r="L360" s="75"/>
      <c r="M360" s="75"/>
      <c r="N360" s="75"/>
      <c r="O360" s="228"/>
      <c r="P360" s="228"/>
      <c r="Q360" s="75"/>
      <c r="R360" s="75"/>
      <c r="S360" s="75"/>
      <c r="T360" s="75"/>
      <c r="U360" s="75"/>
      <c r="V360" s="75"/>
      <c r="W360" s="75"/>
      <c r="X360" s="75"/>
      <c r="Y360" s="75"/>
      <c r="Z360" s="75"/>
    </row>
    <row r="361" ht="14.25" customHeight="1">
      <c r="A361" s="243"/>
      <c r="B361" s="251"/>
      <c r="C361" s="249" t="s">
        <v>61</v>
      </c>
      <c r="D361" s="249"/>
      <c r="E361" s="249"/>
      <c r="F361" s="249"/>
      <c r="G361" s="249"/>
      <c r="H361" s="253"/>
      <c r="I361" s="244"/>
      <c r="J361" s="245"/>
      <c r="K361" s="75"/>
      <c r="L361" s="75"/>
      <c r="M361" s="75"/>
      <c r="N361" s="75"/>
      <c r="O361" s="75"/>
      <c r="P361" s="75"/>
      <c r="Q361" s="75"/>
      <c r="R361" s="75"/>
      <c r="S361" s="75"/>
      <c r="T361" s="75"/>
      <c r="U361" s="75"/>
      <c r="V361" s="75"/>
      <c r="W361" s="75"/>
      <c r="X361" s="75"/>
      <c r="Y361" s="75"/>
      <c r="Z361" s="243"/>
    </row>
    <row r="362" ht="14.25" customHeight="1">
      <c r="A362" s="243"/>
      <c r="B362" s="251" t="s">
        <v>147</v>
      </c>
      <c r="C362" s="249" t="s">
        <v>161</v>
      </c>
      <c r="D362" s="249"/>
      <c r="E362" s="249">
        <v>1.0</v>
      </c>
      <c r="F362" s="266">
        <v>160.0</v>
      </c>
      <c r="G362" s="268">
        <v>4.7</v>
      </c>
      <c r="H362" s="253"/>
      <c r="I362" s="244">
        <f t="shared" ref="I362:I385" si="81">PRODUCT(E362:H362)</f>
        <v>752</v>
      </c>
      <c r="J362" s="245">
        <v>4.69504281E8</v>
      </c>
      <c r="K362" s="75"/>
      <c r="L362" s="75">
        <v>160.0</v>
      </c>
      <c r="M362" s="75">
        <v>4.7</v>
      </c>
      <c r="N362" s="75"/>
      <c r="O362" s="75"/>
      <c r="P362" s="75"/>
      <c r="Q362" s="75"/>
      <c r="R362" s="75"/>
      <c r="S362" s="75"/>
      <c r="T362" s="75"/>
      <c r="U362" s="75"/>
      <c r="V362" s="75"/>
      <c r="W362" s="75"/>
      <c r="X362" s="75"/>
      <c r="Y362" s="75"/>
      <c r="Z362" s="243"/>
    </row>
    <row r="363" ht="14.25" customHeight="1">
      <c r="A363" s="243"/>
      <c r="B363" s="251" t="s">
        <v>151</v>
      </c>
      <c r="C363" s="249" t="s">
        <v>152</v>
      </c>
      <c r="D363" s="249"/>
      <c r="E363" s="249">
        <v>1.0</v>
      </c>
      <c r="F363" s="250">
        <f t="shared" ref="F363:F385" si="82">J363/1000000</f>
        <v>335.1468771</v>
      </c>
      <c r="G363" s="58"/>
      <c r="H363" s="253"/>
      <c r="I363" s="244">
        <f t="shared" si="81"/>
        <v>335.1468771</v>
      </c>
      <c r="J363" s="245">
        <v>3.351468771E8</v>
      </c>
      <c r="K363" s="75"/>
      <c r="L363" s="75">
        <v>335.14687710000004</v>
      </c>
      <c r="M363" s="75"/>
      <c r="N363" s="75"/>
      <c r="O363" s="75"/>
      <c r="P363" s="75"/>
      <c r="Q363" s="75"/>
      <c r="R363" s="75"/>
      <c r="S363" s="75"/>
      <c r="T363" s="75"/>
      <c r="U363" s="75"/>
      <c r="V363" s="75"/>
      <c r="W363" s="75"/>
      <c r="X363" s="75"/>
      <c r="Y363" s="75"/>
      <c r="Z363" s="243"/>
    </row>
    <row r="364" ht="14.25" customHeight="1">
      <c r="A364" s="243"/>
      <c r="B364" s="251"/>
      <c r="C364" s="249" t="s">
        <v>162</v>
      </c>
      <c r="D364" s="249"/>
      <c r="E364" s="249">
        <v>-1.0</v>
      </c>
      <c r="F364" s="250">
        <f t="shared" si="82"/>
        <v>8.0101319</v>
      </c>
      <c r="G364" s="58"/>
      <c r="H364" s="253"/>
      <c r="I364" s="244">
        <f t="shared" si="81"/>
        <v>-8.0101319</v>
      </c>
      <c r="J364" s="245">
        <v>8010131.9</v>
      </c>
      <c r="K364" s="75"/>
      <c r="L364" s="75">
        <v>8.010131900000001</v>
      </c>
      <c r="M364" s="75"/>
      <c r="N364" s="75"/>
      <c r="O364" s="75"/>
      <c r="P364" s="75"/>
      <c r="Q364" s="75"/>
      <c r="R364" s="75"/>
      <c r="S364" s="75"/>
      <c r="T364" s="75"/>
      <c r="U364" s="75"/>
      <c r="V364" s="75"/>
      <c r="W364" s="75"/>
      <c r="X364" s="75"/>
      <c r="Y364" s="75"/>
      <c r="Z364" s="243"/>
    </row>
    <row r="365" ht="14.25" customHeight="1">
      <c r="A365" s="243"/>
      <c r="B365" s="251"/>
      <c r="C365" s="249"/>
      <c r="D365" s="249"/>
      <c r="E365" s="249">
        <v>-1.0</v>
      </c>
      <c r="F365" s="250">
        <f t="shared" si="82"/>
        <v>1.205132</v>
      </c>
      <c r="G365" s="58"/>
      <c r="H365" s="253"/>
      <c r="I365" s="244">
        <f t="shared" si="81"/>
        <v>-1.205132</v>
      </c>
      <c r="J365" s="245">
        <v>1205132.0</v>
      </c>
      <c r="K365" s="75"/>
      <c r="L365" s="75">
        <v>1.205132</v>
      </c>
      <c r="M365" s="75"/>
      <c r="N365" s="75"/>
      <c r="O365" s="75"/>
      <c r="P365" s="75"/>
      <c r="Q365" s="75"/>
      <c r="R365" s="75"/>
      <c r="S365" s="75"/>
      <c r="T365" s="75"/>
      <c r="U365" s="75"/>
      <c r="V365" s="75"/>
      <c r="W365" s="75"/>
      <c r="X365" s="75"/>
      <c r="Y365" s="75"/>
      <c r="Z365" s="243"/>
    </row>
    <row r="366" ht="14.25" customHeight="1">
      <c r="A366" s="243"/>
      <c r="B366" s="251"/>
      <c r="C366" s="249"/>
      <c r="D366" s="249"/>
      <c r="E366" s="249">
        <v>-1.0</v>
      </c>
      <c r="F366" s="250">
        <f t="shared" si="82"/>
        <v>0.8638683</v>
      </c>
      <c r="G366" s="58"/>
      <c r="H366" s="253"/>
      <c r="I366" s="244">
        <f t="shared" si="81"/>
        <v>-0.8638683</v>
      </c>
      <c r="J366" s="245">
        <v>863868.3</v>
      </c>
      <c r="K366" s="75"/>
      <c r="L366" s="75">
        <v>0.8638683</v>
      </c>
      <c r="M366" s="75"/>
      <c r="N366" s="75"/>
      <c r="O366" s="75"/>
      <c r="P366" s="75"/>
      <c r="Q366" s="75"/>
      <c r="R366" s="75"/>
      <c r="S366" s="75"/>
      <c r="T366" s="75"/>
      <c r="U366" s="75"/>
      <c r="V366" s="75"/>
      <c r="W366" s="75"/>
      <c r="X366" s="75"/>
      <c r="Y366" s="75"/>
      <c r="Z366" s="243"/>
    </row>
    <row r="367" ht="14.25" customHeight="1">
      <c r="A367" s="243"/>
      <c r="B367" s="251"/>
      <c r="C367" s="249"/>
      <c r="D367" s="249"/>
      <c r="E367" s="249">
        <v>-1.0</v>
      </c>
      <c r="F367" s="250">
        <f t="shared" si="82"/>
        <v>6.9738893</v>
      </c>
      <c r="G367" s="58"/>
      <c r="H367" s="253"/>
      <c r="I367" s="244">
        <f t="shared" si="81"/>
        <v>-6.9738893</v>
      </c>
      <c r="J367" s="245">
        <v>6973889.3</v>
      </c>
      <c r="K367" s="75"/>
      <c r="L367" s="75">
        <v>6.9738893</v>
      </c>
      <c r="M367" s="75"/>
      <c r="N367" s="75"/>
      <c r="O367" s="75"/>
      <c r="P367" s="75"/>
      <c r="Q367" s="75"/>
      <c r="R367" s="75"/>
      <c r="S367" s="75"/>
      <c r="T367" s="75"/>
      <c r="U367" s="75"/>
      <c r="V367" s="75"/>
      <c r="W367" s="75"/>
      <c r="X367" s="75"/>
      <c r="Y367" s="75"/>
      <c r="Z367" s="243"/>
    </row>
    <row r="368" ht="14.25" customHeight="1">
      <c r="A368" s="243"/>
      <c r="B368" s="251"/>
      <c r="C368" s="249"/>
      <c r="D368" s="249"/>
      <c r="E368" s="249">
        <v>-1.0</v>
      </c>
      <c r="F368" s="250">
        <f t="shared" si="82"/>
        <v>0.9008448</v>
      </c>
      <c r="G368" s="58"/>
      <c r="H368" s="253"/>
      <c r="I368" s="244">
        <f t="shared" si="81"/>
        <v>-0.9008448</v>
      </c>
      <c r="J368" s="245">
        <v>900844.8</v>
      </c>
      <c r="K368" s="75"/>
      <c r="L368" s="75">
        <v>0.9008448</v>
      </c>
      <c r="M368" s="75"/>
      <c r="N368" s="75"/>
      <c r="O368" s="75"/>
      <c r="P368" s="75"/>
      <c r="Q368" s="75"/>
      <c r="R368" s="75"/>
      <c r="S368" s="75"/>
      <c r="T368" s="75"/>
      <c r="U368" s="75"/>
      <c r="V368" s="75"/>
      <c r="W368" s="75"/>
      <c r="X368" s="75"/>
      <c r="Y368" s="75"/>
      <c r="Z368" s="243"/>
    </row>
    <row r="369" ht="14.25" customHeight="1">
      <c r="A369" s="243"/>
      <c r="B369" s="251"/>
      <c r="C369" s="249"/>
      <c r="D369" s="249"/>
      <c r="E369" s="249">
        <v>-1.0</v>
      </c>
      <c r="F369" s="250">
        <f t="shared" si="82"/>
        <v>4.4952174</v>
      </c>
      <c r="G369" s="58"/>
      <c r="H369" s="253"/>
      <c r="I369" s="244">
        <f t="shared" si="81"/>
        <v>-4.4952174</v>
      </c>
      <c r="J369" s="245">
        <v>4495217.4</v>
      </c>
      <c r="K369" s="75"/>
      <c r="L369" s="75">
        <v>4.4952174000000005</v>
      </c>
      <c r="M369" s="75"/>
      <c r="N369" s="75"/>
      <c r="O369" s="75"/>
      <c r="P369" s="75"/>
      <c r="Q369" s="75"/>
      <c r="R369" s="75"/>
      <c r="S369" s="75"/>
      <c r="T369" s="75"/>
      <c r="U369" s="75"/>
      <c r="V369" s="75"/>
      <c r="W369" s="75"/>
      <c r="X369" s="75"/>
      <c r="Y369" s="75"/>
      <c r="Z369" s="243"/>
    </row>
    <row r="370" ht="14.25" customHeight="1">
      <c r="A370" s="243"/>
      <c r="B370" s="251"/>
      <c r="C370" s="249"/>
      <c r="D370" s="249"/>
      <c r="E370" s="249">
        <v>-1.0</v>
      </c>
      <c r="F370" s="250">
        <f t="shared" si="82"/>
        <v>3.2799896</v>
      </c>
      <c r="G370" s="58"/>
      <c r="H370" s="253"/>
      <c r="I370" s="244">
        <f t="shared" si="81"/>
        <v>-3.2799896</v>
      </c>
      <c r="J370" s="245">
        <v>3279989.6</v>
      </c>
      <c r="K370" s="75"/>
      <c r="L370" s="75">
        <v>3.2799896</v>
      </c>
      <c r="M370" s="75"/>
      <c r="N370" s="75"/>
      <c r="O370" s="75"/>
      <c r="P370" s="75"/>
      <c r="Q370" s="75"/>
      <c r="R370" s="75"/>
      <c r="S370" s="75"/>
      <c r="T370" s="75"/>
      <c r="U370" s="75"/>
      <c r="V370" s="75"/>
      <c r="W370" s="75"/>
      <c r="X370" s="75"/>
      <c r="Y370" s="75"/>
      <c r="Z370" s="243"/>
    </row>
    <row r="371" ht="14.25" customHeight="1">
      <c r="A371" s="243"/>
      <c r="B371" s="251"/>
      <c r="C371" s="249"/>
      <c r="D371" s="249"/>
      <c r="E371" s="249">
        <v>-1.0</v>
      </c>
      <c r="F371" s="250">
        <f t="shared" si="82"/>
        <v>5.8909573</v>
      </c>
      <c r="G371" s="58"/>
      <c r="H371" s="253"/>
      <c r="I371" s="244">
        <f t="shared" si="81"/>
        <v>-5.8909573</v>
      </c>
      <c r="J371" s="245">
        <v>5890957.3</v>
      </c>
      <c r="K371" s="75"/>
      <c r="L371" s="75">
        <v>5.8909573</v>
      </c>
      <c r="M371" s="75"/>
      <c r="N371" s="75"/>
      <c r="O371" s="75"/>
      <c r="P371" s="75"/>
      <c r="Q371" s="75"/>
      <c r="R371" s="75"/>
      <c r="S371" s="75"/>
      <c r="T371" s="75"/>
      <c r="U371" s="75"/>
      <c r="V371" s="75"/>
      <c r="W371" s="75"/>
      <c r="X371" s="75"/>
      <c r="Y371" s="75"/>
      <c r="Z371" s="243"/>
    </row>
    <row r="372" ht="14.25" customHeight="1">
      <c r="A372" s="243"/>
      <c r="B372" s="251"/>
      <c r="C372" s="249"/>
      <c r="D372" s="249"/>
      <c r="E372" s="249">
        <v>-1.0</v>
      </c>
      <c r="F372" s="250">
        <f t="shared" si="82"/>
        <v>7.5177032</v>
      </c>
      <c r="G372" s="58"/>
      <c r="H372" s="253"/>
      <c r="I372" s="244">
        <f t="shared" si="81"/>
        <v>-7.5177032</v>
      </c>
      <c r="J372" s="245">
        <v>7517703.2</v>
      </c>
      <c r="K372" s="75"/>
      <c r="L372" s="75">
        <v>7.517703200000001</v>
      </c>
      <c r="M372" s="75"/>
      <c r="N372" s="75"/>
      <c r="O372" s="75"/>
      <c r="P372" s="75"/>
      <c r="Q372" s="75"/>
      <c r="R372" s="75"/>
      <c r="S372" s="75"/>
      <c r="T372" s="75"/>
      <c r="U372" s="75"/>
      <c r="V372" s="75"/>
      <c r="W372" s="75"/>
      <c r="X372" s="75"/>
      <c r="Y372" s="75"/>
      <c r="Z372" s="243"/>
    </row>
    <row r="373" ht="14.25" customHeight="1">
      <c r="A373" s="243"/>
      <c r="B373" s="251"/>
      <c r="C373" s="249"/>
      <c r="D373" s="249"/>
      <c r="E373" s="249">
        <v>-1.0</v>
      </c>
      <c r="F373" s="250">
        <f t="shared" si="82"/>
        <v>4.6961416</v>
      </c>
      <c r="G373" s="58"/>
      <c r="H373" s="253"/>
      <c r="I373" s="244">
        <f t="shared" si="81"/>
        <v>-4.6961416</v>
      </c>
      <c r="J373" s="245">
        <v>4696141.6</v>
      </c>
      <c r="K373" s="75"/>
      <c r="L373" s="75">
        <v>4.6961416</v>
      </c>
      <c r="M373" s="75"/>
      <c r="N373" s="75"/>
      <c r="O373" s="75"/>
      <c r="P373" s="75"/>
      <c r="Q373" s="75"/>
      <c r="R373" s="75"/>
      <c r="S373" s="75"/>
      <c r="T373" s="75"/>
      <c r="U373" s="75"/>
      <c r="V373" s="75"/>
      <c r="W373" s="75"/>
      <c r="X373" s="75"/>
      <c r="Y373" s="75"/>
      <c r="Z373" s="243"/>
    </row>
    <row r="374" ht="14.25" customHeight="1">
      <c r="A374" s="243"/>
      <c r="B374" s="251"/>
      <c r="C374" s="249"/>
      <c r="D374" s="249"/>
      <c r="E374" s="249">
        <v>-1.0</v>
      </c>
      <c r="F374" s="250">
        <f t="shared" si="82"/>
        <v>2.3182744</v>
      </c>
      <c r="G374" s="58"/>
      <c r="H374" s="253"/>
      <c r="I374" s="244">
        <f t="shared" si="81"/>
        <v>-2.3182744</v>
      </c>
      <c r="J374" s="245">
        <v>2318274.4</v>
      </c>
      <c r="K374" s="75"/>
      <c r="L374" s="75">
        <v>2.3182744</v>
      </c>
      <c r="M374" s="75"/>
      <c r="N374" s="75"/>
      <c r="O374" s="75"/>
      <c r="P374" s="75"/>
      <c r="Q374" s="75"/>
      <c r="R374" s="75"/>
      <c r="S374" s="75"/>
      <c r="T374" s="75"/>
      <c r="U374" s="75"/>
      <c r="V374" s="75"/>
      <c r="W374" s="75"/>
      <c r="X374" s="75"/>
      <c r="Y374" s="75"/>
      <c r="Z374" s="243"/>
    </row>
    <row r="375" ht="14.25" customHeight="1">
      <c r="A375" s="243"/>
      <c r="B375" s="251"/>
      <c r="C375" s="249"/>
      <c r="D375" s="249"/>
      <c r="E375" s="249">
        <v>-1.0</v>
      </c>
      <c r="F375" s="250">
        <f t="shared" si="82"/>
        <v>4.489566</v>
      </c>
      <c r="G375" s="58"/>
      <c r="H375" s="253"/>
      <c r="I375" s="244">
        <f t="shared" si="81"/>
        <v>-4.489566</v>
      </c>
      <c r="J375" s="245">
        <v>4489566.0</v>
      </c>
      <c r="K375" s="75"/>
      <c r="L375" s="75">
        <v>4.489566</v>
      </c>
      <c r="M375" s="75"/>
      <c r="N375" s="75"/>
      <c r="O375" s="75"/>
      <c r="P375" s="75"/>
      <c r="Q375" s="75"/>
      <c r="R375" s="75"/>
      <c r="S375" s="75"/>
      <c r="T375" s="75"/>
      <c r="U375" s="75"/>
      <c r="V375" s="75"/>
      <c r="W375" s="75"/>
      <c r="X375" s="75"/>
      <c r="Y375" s="75"/>
      <c r="Z375" s="243"/>
    </row>
    <row r="376" ht="14.25" customHeight="1">
      <c r="A376" s="243"/>
      <c r="B376" s="251"/>
      <c r="C376" s="249"/>
      <c r="D376" s="249"/>
      <c r="E376" s="249">
        <v>-1.0</v>
      </c>
      <c r="F376" s="250">
        <f t="shared" si="82"/>
        <v>2.5483965</v>
      </c>
      <c r="G376" s="58"/>
      <c r="H376" s="253"/>
      <c r="I376" s="244">
        <f t="shared" si="81"/>
        <v>-2.5483965</v>
      </c>
      <c r="J376" s="245">
        <v>2548396.5</v>
      </c>
      <c r="K376" s="75"/>
      <c r="L376" s="75">
        <v>2.5483965</v>
      </c>
      <c r="M376" s="75"/>
      <c r="N376" s="75"/>
      <c r="O376" s="75"/>
      <c r="P376" s="75"/>
      <c r="Q376" s="75"/>
      <c r="R376" s="75"/>
      <c r="S376" s="75"/>
      <c r="T376" s="75"/>
      <c r="U376" s="75"/>
      <c r="V376" s="75"/>
      <c r="W376" s="75"/>
      <c r="X376" s="75"/>
      <c r="Y376" s="75"/>
      <c r="Z376" s="243"/>
    </row>
    <row r="377" ht="14.25" customHeight="1">
      <c r="A377" s="243"/>
      <c r="B377" s="251" t="s">
        <v>153</v>
      </c>
      <c r="C377" s="249" t="s">
        <v>152</v>
      </c>
      <c r="D377" s="249"/>
      <c r="E377" s="249">
        <v>1.0</v>
      </c>
      <c r="F377" s="250">
        <f t="shared" si="82"/>
        <v>191.5746923</v>
      </c>
      <c r="G377" s="58"/>
      <c r="H377" s="253"/>
      <c r="I377" s="244">
        <f t="shared" si="81"/>
        <v>191.5746923</v>
      </c>
      <c r="J377" s="245">
        <v>1.915746923E8</v>
      </c>
      <c r="K377" s="75"/>
      <c r="L377" s="75">
        <v>154.31990530000002</v>
      </c>
      <c r="M377" s="75"/>
      <c r="N377" s="75"/>
      <c r="O377" s="75"/>
      <c r="P377" s="75"/>
      <c r="Q377" s="75"/>
      <c r="R377" s="75"/>
      <c r="S377" s="75"/>
      <c r="T377" s="75"/>
      <c r="U377" s="75"/>
      <c r="V377" s="75"/>
      <c r="W377" s="75"/>
      <c r="X377" s="75"/>
      <c r="Y377" s="75"/>
      <c r="Z377" s="243"/>
    </row>
    <row r="378" ht="14.25" customHeight="1">
      <c r="A378" s="243"/>
      <c r="B378" s="251"/>
      <c r="C378" s="249" t="s">
        <v>163</v>
      </c>
      <c r="D378" s="249"/>
      <c r="E378" s="249">
        <v>-1.0</v>
      </c>
      <c r="F378" s="295">
        <f t="shared" si="82"/>
        <v>5.8686933</v>
      </c>
      <c r="G378" s="58"/>
      <c r="H378" s="253"/>
      <c r="I378" s="244">
        <f t="shared" si="81"/>
        <v>-5.8686933</v>
      </c>
      <c r="J378" s="245">
        <v>5868693.3</v>
      </c>
      <c r="K378" s="75"/>
      <c r="L378" s="75">
        <v>5.8686932999999994</v>
      </c>
      <c r="M378" s="75">
        <v>5868693.3</v>
      </c>
      <c r="N378" s="75"/>
      <c r="O378" s="75"/>
      <c r="P378" s="75"/>
      <c r="Q378" s="75"/>
      <c r="R378" s="75"/>
      <c r="S378" s="75"/>
      <c r="T378" s="75"/>
      <c r="U378" s="75"/>
      <c r="V378" s="75"/>
      <c r="W378" s="75"/>
      <c r="X378" s="75"/>
      <c r="Y378" s="75"/>
      <c r="Z378" s="243"/>
    </row>
    <row r="379" ht="14.25" customHeight="1">
      <c r="A379" s="243"/>
      <c r="B379" s="251"/>
      <c r="C379" s="249"/>
      <c r="D379" s="249"/>
      <c r="E379" s="249">
        <v>-1.0</v>
      </c>
      <c r="F379" s="295">
        <f t="shared" si="82"/>
        <v>6.7479404</v>
      </c>
      <c r="G379" s="58"/>
      <c r="H379" s="253"/>
      <c r="I379" s="244">
        <f t="shared" si="81"/>
        <v>-6.7479404</v>
      </c>
      <c r="J379" s="245">
        <v>6747940.4</v>
      </c>
      <c r="K379" s="75"/>
      <c r="L379" s="75">
        <v>6.7479404</v>
      </c>
      <c r="M379" s="75">
        <v>6747940.4</v>
      </c>
      <c r="N379" s="75"/>
      <c r="O379" s="75"/>
      <c r="P379" s="75"/>
      <c r="Q379" s="75"/>
      <c r="R379" s="75"/>
      <c r="S379" s="75"/>
      <c r="T379" s="75"/>
      <c r="U379" s="75"/>
      <c r="V379" s="75"/>
      <c r="W379" s="75"/>
      <c r="X379" s="75"/>
      <c r="Y379" s="75"/>
      <c r="Z379" s="243"/>
    </row>
    <row r="380" ht="14.25" customHeight="1">
      <c r="A380" s="243"/>
      <c r="B380" s="251"/>
      <c r="C380" s="249"/>
      <c r="D380" s="249"/>
      <c r="E380" s="249">
        <v>-1.0</v>
      </c>
      <c r="F380" s="295">
        <f t="shared" si="82"/>
        <v>0.6774118</v>
      </c>
      <c r="G380" s="58"/>
      <c r="H380" s="253"/>
      <c r="I380" s="244">
        <f t="shared" si="81"/>
        <v>-0.6774118</v>
      </c>
      <c r="J380" s="245">
        <v>677411.8</v>
      </c>
      <c r="K380" s="75"/>
      <c r="L380" s="75">
        <v>0.6774118</v>
      </c>
      <c r="M380" s="75">
        <v>677411.8</v>
      </c>
      <c r="N380" s="75"/>
      <c r="O380" s="75"/>
      <c r="P380" s="75"/>
      <c r="Q380" s="75"/>
      <c r="R380" s="75"/>
      <c r="S380" s="75"/>
      <c r="T380" s="75"/>
      <c r="U380" s="75"/>
      <c r="V380" s="75"/>
      <c r="W380" s="75"/>
      <c r="X380" s="75"/>
      <c r="Y380" s="75"/>
      <c r="Z380" s="243"/>
    </row>
    <row r="381" ht="14.25" customHeight="1">
      <c r="A381" s="243"/>
      <c r="B381" s="251"/>
      <c r="C381" s="249"/>
      <c r="D381" s="249"/>
      <c r="E381" s="249">
        <v>-1.0</v>
      </c>
      <c r="F381" s="295">
        <f t="shared" si="82"/>
        <v>3.4570348</v>
      </c>
      <c r="G381" s="58"/>
      <c r="H381" s="253"/>
      <c r="I381" s="244">
        <f t="shared" si="81"/>
        <v>-3.4570348</v>
      </c>
      <c r="J381" s="245">
        <v>3457034.8</v>
      </c>
      <c r="K381" s="75"/>
      <c r="L381" s="75">
        <v>3.4570347999999997</v>
      </c>
      <c r="M381" s="75">
        <v>3457034.8</v>
      </c>
      <c r="N381" s="75"/>
      <c r="O381" s="75"/>
      <c r="P381" s="75"/>
      <c r="Q381" s="75"/>
      <c r="R381" s="75"/>
      <c r="S381" s="75"/>
      <c r="T381" s="75"/>
      <c r="U381" s="75"/>
      <c r="V381" s="75"/>
      <c r="W381" s="75"/>
      <c r="X381" s="75"/>
      <c r="Y381" s="75"/>
      <c r="Z381" s="243"/>
    </row>
    <row r="382" ht="14.25" customHeight="1">
      <c r="A382" s="243"/>
      <c r="B382" s="251"/>
      <c r="C382" s="249"/>
      <c r="D382" s="249"/>
      <c r="E382" s="249">
        <v>-1.0</v>
      </c>
      <c r="F382" s="250">
        <f t="shared" si="82"/>
        <v>2.3659961</v>
      </c>
      <c r="G382" s="58"/>
      <c r="H382" s="253"/>
      <c r="I382" s="244">
        <f t="shared" si="81"/>
        <v>-2.3659961</v>
      </c>
      <c r="J382" s="245">
        <v>2365996.1</v>
      </c>
      <c r="K382" s="75"/>
      <c r="L382" s="75">
        <v>2.3659961000000003</v>
      </c>
      <c r="M382" s="75">
        <v>2365996.1</v>
      </c>
      <c r="N382" s="75"/>
      <c r="O382" s="75"/>
      <c r="P382" s="75"/>
      <c r="Q382" s="75"/>
      <c r="R382" s="75"/>
      <c r="S382" s="75"/>
      <c r="T382" s="75"/>
      <c r="U382" s="75"/>
      <c r="V382" s="75"/>
      <c r="W382" s="75"/>
      <c r="X382" s="75"/>
      <c r="Y382" s="75"/>
      <c r="Z382" s="243"/>
    </row>
    <row r="383" ht="14.25" customHeight="1">
      <c r="A383" s="243"/>
      <c r="B383" s="251"/>
      <c r="C383" s="249"/>
      <c r="D383" s="249"/>
      <c r="E383" s="249">
        <v>-1.0</v>
      </c>
      <c r="F383" s="250">
        <f t="shared" si="82"/>
        <v>3.4771659</v>
      </c>
      <c r="G383" s="58"/>
      <c r="H383" s="253"/>
      <c r="I383" s="244">
        <f t="shared" si="81"/>
        <v>-3.4771659</v>
      </c>
      <c r="J383" s="245">
        <v>3477165.9</v>
      </c>
      <c r="K383" s="75"/>
      <c r="L383" s="75">
        <v>3.4771658999999997</v>
      </c>
      <c r="M383" s="75">
        <v>3477165.9</v>
      </c>
      <c r="N383" s="75"/>
      <c r="O383" s="75"/>
      <c r="P383" s="75"/>
      <c r="Q383" s="75"/>
      <c r="R383" s="75"/>
      <c r="S383" s="75"/>
      <c r="T383" s="75"/>
      <c r="U383" s="75"/>
      <c r="V383" s="75"/>
      <c r="W383" s="75"/>
      <c r="X383" s="75"/>
      <c r="Y383" s="75"/>
      <c r="Z383" s="243"/>
    </row>
    <row r="384" ht="14.25" customHeight="1">
      <c r="A384" s="243"/>
      <c r="B384" s="251"/>
      <c r="C384" s="249"/>
      <c r="D384" s="249"/>
      <c r="E384" s="249">
        <v>-1.0</v>
      </c>
      <c r="F384" s="250">
        <f t="shared" si="82"/>
        <v>1.9890045</v>
      </c>
      <c r="G384" s="58"/>
      <c r="H384" s="253"/>
      <c r="I384" s="244">
        <f t="shared" si="81"/>
        <v>-1.9890045</v>
      </c>
      <c r="J384" s="245">
        <v>1989004.5</v>
      </c>
      <c r="K384" s="75"/>
      <c r="L384" s="75">
        <v>1.9890045</v>
      </c>
      <c r="M384" s="75">
        <v>1989004.5</v>
      </c>
      <c r="N384" s="75"/>
      <c r="O384" s="75"/>
      <c r="P384" s="75"/>
      <c r="Q384" s="75"/>
      <c r="R384" s="75"/>
      <c r="S384" s="75"/>
      <c r="T384" s="75"/>
      <c r="U384" s="75"/>
      <c r="V384" s="75"/>
      <c r="W384" s="75"/>
      <c r="X384" s="75"/>
      <c r="Y384" s="75"/>
      <c r="Z384" s="243"/>
    </row>
    <row r="385" ht="14.25" customHeight="1">
      <c r="A385" s="243"/>
      <c r="B385" s="251" t="s">
        <v>164</v>
      </c>
      <c r="C385" s="249" t="s">
        <v>165</v>
      </c>
      <c r="D385" s="249"/>
      <c r="E385" s="249">
        <v>1.0</v>
      </c>
      <c r="F385" s="250">
        <f t="shared" si="82"/>
        <v>215.1643612</v>
      </c>
      <c r="G385" s="58"/>
      <c r="H385" s="253"/>
      <c r="I385" s="244">
        <f t="shared" si="81"/>
        <v>215.1643612</v>
      </c>
      <c r="J385" s="245">
        <v>2.151643612E8</v>
      </c>
      <c r="K385" s="75"/>
      <c r="L385" s="75"/>
      <c r="M385" s="75"/>
      <c r="N385" s="75"/>
      <c r="O385" s="75"/>
      <c r="P385" s="75"/>
      <c r="Q385" s="75"/>
      <c r="R385" s="75"/>
      <c r="S385" s="75"/>
      <c r="T385" s="75"/>
      <c r="U385" s="75"/>
      <c r="V385" s="75"/>
      <c r="W385" s="75"/>
      <c r="X385" s="75"/>
      <c r="Y385" s="75"/>
      <c r="Z385" s="243"/>
    </row>
    <row r="386" ht="14.25" customHeight="1">
      <c r="A386" s="75"/>
      <c r="B386" s="263"/>
      <c r="C386" s="256" t="s">
        <v>212</v>
      </c>
      <c r="D386" s="264"/>
      <c r="E386" s="264"/>
      <c r="F386" s="296"/>
      <c r="G386" s="296"/>
      <c r="H386" s="264"/>
      <c r="I386" s="244"/>
      <c r="J386" s="265"/>
      <c r="K386" s="75"/>
      <c r="L386" s="75"/>
      <c r="M386" s="75"/>
      <c r="N386" s="75"/>
      <c r="O386" s="228"/>
      <c r="P386" s="228"/>
      <c r="Q386" s="75"/>
      <c r="R386" s="75"/>
      <c r="S386" s="75"/>
      <c r="T386" s="75"/>
      <c r="U386" s="75"/>
      <c r="V386" s="75"/>
      <c r="W386" s="75"/>
      <c r="X386" s="75"/>
      <c r="Y386" s="75"/>
      <c r="Z386" s="75"/>
    </row>
    <row r="387" ht="14.25" customHeight="1">
      <c r="A387" s="254"/>
      <c r="B387" s="255" t="s">
        <v>147</v>
      </c>
      <c r="C387" s="256" t="s">
        <v>152</v>
      </c>
      <c r="D387" s="256"/>
      <c r="E387" s="256">
        <v>1.0</v>
      </c>
      <c r="F387" s="261">
        <f t="shared" ref="F387:F388" si="83">J387/1000000</f>
        <v>535.4467932</v>
      </c>
      <c r="G387" s="58"/>
      <c r="H387" s="258"/>
      <c r="I387" s="257">
        <f t="shared" ref="I387:I388" si="84">PRODUCT(E387:H387)</f>
        <v>535.4467932</v>
      </c>
      <c r="J387" s="259">
        <v>5.354467932E8</v>
      </c>
      <c r="K387" s="281"/>
      <c r="L387" s="281"/>
      <c r="M387" s="281"/>
      <c r="N387" s="281"/>
      <c r="O387" s="281"/>
      <c r="P387" s="281"/>
      <c r="Q387" s="281"/>
      <c r="R387" s="281"/>
      <c r="S387" s="281"/>
      <c r="T387" s="281"/>
      <c r="U387" s="281"/>
      <c r="V387" s="281"/>
      <c r="W387" s="281"/>
      <c r="X387" s="281"/>
      <c r="Y387" s="281"/>
      <c r="Z387" s="254"/>
    </row>
    <row r="388" ht="14.25" customHeight="1">
      <c r="A388" s="254"/>
      <c r="B388" s="255" t="s">
        <v>151</v>
      </c>
      <c r="C388" s="256" t="s">
        <v>275</v>
      </c>
      <c r="D388" s="256"/>
      <c r="E388" s="256">
        <v>1.0</v>
      </c>
      <c r="F388" s="261">
        <f t="shared" si="83"/>
        <v>85.3231258</v>
      </c>
      <c r="G388" s="58"/>
      <c r="H388" s="258"/>
      <c r="I388" s="257">
        <f t="shared" si="84"/>
        <v>85.3231258</v>
      </c>
      <c r="J388" s="259">
        <v>8.53231258E7</v>
      </c>
      <c r="K388" s="281"/>
      <c r="L388" s="281"/>
      <c r="M388" s="281"/>
      <c r="N388" s="281"/>
      <c r="O388" s="281"/>
      <c r="P388" s="281"/>
      <c r="Q388" s="281"/>
      <c r="R388" s="281"/>
      <c r="S388" s="281"/>
      <c r="T388" s="281"/>
      <c r="U388" s="281"/>
      <c r="V388" s="281"/>
      <c r="W388" s="281"/>
      <c r="X388" s="281"/>
      <c r="Y388" s="281"/>
      <c r="Z388" s="254"/>
    </row>
    <row r="389" ht="14.25" customHeight="1">
      <c r="A389" s="238"/>
      <c r="B389" s="239"/>
      <c r="C389" s="283" t="s">
        <v>154</v>
      </c>
      <c r="D389" s="240"/>
      <c r="E389" s="240"/>
      <c r="F389" s="240"/>
      <c r="G389" s="240"/>
      <c r="H389" s="240"/>
      <c r="I389" s="240">
        <f>SUM(I359:I388)</f>
        <v>3087.940982</v>
      </c>
      <c r="J389" s="241" t="s">
        <v>289</v>
      </c>
      <c r="K389" s="238"/>
      <c r="L389" s="238"/>
      <c r="M389" s="238"/>
      <c r="N389" s="238"/>
      <c r="O389" s="242"/>
      <c r="P389" s="242"/>
      <c r="Q389" s="238"/>
      <c r="R389" s="238"/>
      <c r="S389" s="238"/>
      <c r="T389" s="238"/>
      <c r="U389" s="238"/>
      <c r="V389" s="238"/>
      <c r="W389" s="238"/>
      <c r="X389" s="238"/>
      <c r="Y389" s="238"/>
      <c r="Z389" s="238"/>
    </row>
    <row r="390" ht="14.25" customHeight="1">
      <c r="A390" s="75"/>
      <c r="B390" s="270"/>
      <c r="C390" s="232"/>
      <c r="D390" s="232"/>
      <c r="E390" s="232"/>
      <c r="F390" s="232"/>
      <c r="G390" s="232"/>
      <c r="H390" s="232"/>
      <c r="I390" s="232"/>
      <c r="J390" s="233"/>
      <c r="K390" s="75"/>
      <c r="L390" s="75"/>
      <c r="M390" s="75"/>
      <c r="N390" s="75"/>
      <c r="O390" s="228"/>
      <c r="P390" s="228"/>
      <c r="Q390" s="75"/>
      <c r="R390" s="75"/>
      <c r="S390" s="75"/>
      <c r="T390" s="75"/>
      <c r="U390" s="75"/>
      <c r="V390" s="75"/>
      <c r="W390" s="75"/>
      <c r="X390" s="75"/>
      <c r="Y390" s="75"/>
      <c r="Z390" s="75"/>
    </row>
    <row r="391" ht="14.25" customHeight="1">
      <c r="A391" s="75"/>
      <c r="B391" s="297">
        <f>'Abstract '!A27</f>
        <v>160</v>
      </c>
      <c r="C391" s="298" t="str">
        <f>'Abstract '!B27</f>
        <v>LAND_GROOVE  CUTTING
Groove cutting for above item</v>
      </c>
      <c r="D391" s="244" t="s">
        <v>145</v>
      </c>
      <c r="E391" s="291"/>
      <c r="F391" s="291"/>
      <c r="G391" s="291"/>
      <c r="H391" s="291"/>
      <c r="I391" s="291"/>
      <c r="J391" s="292"/>
      <c r="K391" s="75"/>
      <c r="L391" s="75"/>
      <c r="M391" s="75"/>
      <c r="N391" s="75"/>
      <c r="O391" s="228"/>
      <c r="P391" s="228"/>
      <c r="Q391" s="75"/>
      <c r="R391" s="75"/>
      <c r="S391" s="75"/>
      <c r="T391" s="75"/>
      <c r="U391" s="75"/>
      <c r="V391" s="75"/>
      <c r="W391" s="75"/>
      <c r="X391" s="75"/>
      <c r="Y391" s="75"/>
      <c r="Z391" s="75"/>
    </row>
    <row r="392" ht="14.25" customHeight="1">
      <c r="A392" s="75"/>
      <c r="B392" s="299"/>
      <c r="C392" s="264" t="s">
        <v>74</v>
      </c>
      <c r="D392" s="264"/>
      <c r="E392" s="264"/>
      <c r="F392" s="264"/>
      <c r="G392" s="264"/>
      <c r="H392" s="264"/>
      <c r="I392" s="264"/>
      <c r="J392" s="265"/>
      <c r="K392" s="75"/>
      <c r="L392" s="75"/>
      <c r="M392" s="75"/>
      <c r="N392" s="75"/>
      <c r="O392" s="228"/>
      <c r="P392" s="228"/>
      <c r="Q392" s="75"/>
      <c r="R392" s="75"/>
      <c r="S392" s="75"/>
      <c r="T392" s="75"/>
      <c r="U392" s="75"/>
      <c r="V392" s="75"/>
      <c r="W392" s="75"/>
      <c r="X392" s="75"/>
      <c r="Y392" s="75"/>
      <c r="Z392" s="75"/>
    </row>
    <row r="393" ht="14.25" customHeight="1">
      <c r="A393" s="75"/>
      <c r="B393" s="263" t="s">
        <v>147</v>
      </c>
      <c r="C393" s="264" t="s">
        <v>295</v>
      </c>
      <c r="D393" s="264"/>
      <c r="E393" s="293">
        <v>24.0</v>
      </c>
      <c r="F393" s="264">
        <v>4.7</v>
      </c>
      <c r="G393" s="264"/>
      <c r="H393" s="264"/>
      <c r="I393" s="244">
        <f t="shared" ref="I393:I395" si="85">PRODUCT(E393:H393)</f>
        <v>112.8</v>
      </c>
      <c r="J393" s="265"/>
      <c r="K393" s="75"/>
      <c r="L393" s="75"/>
      <c r="M393" s="75"/>
      <c r="N393" s="75"/>
      <c r="O393" s="228"/>
      <c r="P393" s="228"/>
      <c r="Q393" s="75"/>
      <c r="R393" s="75"/>
      <c r="S393" s="75"/>
      <c r="T393" s="75"/>
      <c r="U393" s="75"/>
      <c r="V393" s="75"/>
      <c r="W393" s="75"/>
      <c r="X393" s="75"/>
      <c r="Y393" s="75"/>
      <c r="Z393" s="75"/>
    </row>
    <row r="394" ht="14.25" customHeight="1">
      <c r="A394" s="75"/>
      <c r="B394" s="263" t="s">
        <v>293</v>
      </c>
      <c r="C394" s="264" t="s">
        <v>294</v>
      </c>
      <c r="D394" s="264"/>
      <c r="E394" s="293">
        <v>1.0</v>
      </c>
      <c r="F394" s="264">
        <v>50.0</v>
      </c>
      <c r="G394" s="264"/>
      <c r="H394" s="264"/>
      <c r="I394" s="244">
        <f t="shared" si="85"/>
        <v>50</v>
      </c>
      <c r="J394" s="265"/>
      <c r="K394" s="75"/>
      <c r="L394" s="75"/>
      <c r="M394" s="75"/>
      <c r="N394" s="75"/>
      <c r="O394" s="228"/>
      <c r="P394" s="228"/>
      <c r="Q394" s="75"/>
      <c r="R394" s="75"/>
      <c r="S394" s="75"/>
      <c r="T394" s="75"/>
      <c r="U394" s="75"/>
      <c r="V394" s="75"/>
      <c r="W394" s="75"/>
      <c r="X394" s="75"/>
      <c r="Y394" s="75"/>
      <c r="Z394" s="75"/>
    </row>
    <row r="395" ht="14.25" customHeight="1">
      <c r="A395" s="75"/>
      <c r="B395" s="300"/>
      <c r="C395" s="291"/>
      <c r="D395" s="264"/>
      <c r="E395" s="293">
        <v>8.0</v>
      </c>
      <c r="F395" s="264">
        <v>6.0</v>
      </c>
      <c r="G395" s="264"/>
      <c r="H395" s="264"/>
      <c r="I395" s="244">
        <f t="shared" si="85"/>
        <v>48</v>
      </c>
      <c r="J395" s="292"/>
      <c r="K395" s="75"/>
      <c r="L395" s="75"/>
      <c r="M395" s="75"/>
      <c r="N395" s="75"/>
      <c r="O395" s="228"/>
      <c r="P395" s="228"/>
      <c r="Q395" s="75"/>
      <c r="R395" s="75"/>
      <c r="S395" s="75"/>
      <c r="T395" s="75"/>
      <c r="U395" s="75"/>
      <c r="V395" s="75"/>
      <c r="W395" s="75"/>
      <c r="X395" s="75"/>
      <c r="Y395" s="75"/>
      <c r="Z395" s="75"/>
    </row>
    <row r="396" ht="14.25" customHeight="1">
      <c r="A396" s="75"/>
      <c r="B396" s="263"/>
      <c r="C396" s="264" t="s">
        <v>61</v>
      </c>
      <c r="D396" s="264"/>
      <c r="E396" s="293"/>
      <c r="F396" s="264"/>
      <c r="G396" s="264"/>
      <c r="H396" s="264"/>
      <c r="I396" s="244"/>
      <c r="J396" s="265"/>
      <c r="K396" s="75"/>
      <c r="L396" s="75"/>
      <c r="M396" s="75"/>
      <c r="N396" s="75"/>
      <c r="O396" s="228"/>
      <c r="P396" s="228"/>
      <c r="Q396" s="75"/>
      <c r="R396" s="75"/>
      <c r="S396" s="75"/>
      <c r="T396" s="75"/>
      <c r="U396" s="75"/>
      <c r="V396" s="75"/>
      <c r="W396" s="75"/>
      <c r="X396" s="75"/>
      <c r="Y396" s="75"/>
      <c r="Z396" s="75"/>
    </row>
    <row r="397" ht="14.25" customHeight="1">
      <c r="A397" s="75"/>
      <c r="B397" s="263" t="s">
        <v>147</v>
      </c>
      <c r="C397" s="264" t="s">
        <v>295</v>
      </c>
      <c r="D397" s="264"/>
      <c r="E397" s="293">
        <v>24.0</v>
      </c>
      <c r="F397" s="264">
        <v>4.7</v>
      </c>
      <c r="G397" s="264"/>
      <c r="H397" s="264"/>
      <c r="I397" s="244">
        <f t="shared" ref="I397:I399" si="86">PRODUCT(E397:H397)</f>
        <v>112.8</v>
      </c>
      <c r="J397" s="265"/>
      <c r="K397" s="75"/>
      <c r="L397" s="75"/>
      <c r="M397" s="75"/>
      <c r="N397" s="75"/>
      <c r="O397" s="228"/>
      <c r="P397" s="228"/>
      <c r="Q397" s="75"/>
      <c r="R397" s="75"/>
      <c r="S397" s="75"/>
      <c r="T397" s="75"/>
      <c r="U397" s="75"/>
      <c r="V397" s="75"/>
      <c r="W397" s="75"/>
      <c r="X397" s="75"/>
      <c r="Y397" s="75"/>
      <c r="Z397" s="75"/>
    </row>
    <row r="398" ht="14.25" customHeight="1">
      <c r="A398" s="75"/>
      <c r="B398" s="263" t="s">
        <v>151</v>
      </c>
      <c r="C398" s="264" t="s">
        <v>296</v>
      </c>
      <c r="D398" s="264"/>
      <c r="E398" s="293">
        <v>1.0</v>
      </c>
      <c r="F398" s="264">
        <v>6.0</v>
      </c>
      <c r="G398" s="264"/>
      <c r="H398" s="264"/>
      <c r="I398" s="244">
        <f t="shared" si="86"/>
        <v>6</v>
      </c>
      <c r="J398" s="265"/>
      <c r="K398" s="75"/>
      <c r="L398" s="75"/>
      <c r="M398" s="75"/>
      <c r="N398" s="75"/>
      <c r="O398" s="228"/>
      <c r="P398" s="228"/>
      <c r="Q398" s="75"/>
      <c r="R398" s="75"/>
      <c r="S398" s="75"/>
      <c r="T398" s="75"/>
      <c r="U398" s="75"/>
      <c r="V398" s="75"/>
      <c r="W398" s="75"/>
      <c r="X398" s="75"/>
      <c r="Y398" s="75"/>
      <c r="Z398" s="75"/>
    </row>
    <row r="399" ht="14.25" customHeight="1">
      <c r="A399" s="75"/>
      <c r="B399" s="263"/>
      <c r="C399" s="264"/>
      <c r="D399" s="264"/>
      <c r="E399" s="293">
        <v>6.0</v>
      </c>
      <c r="F399" s="264">
        <v>4.7</v>
      </c>
      <c r="G399" s="264"/>
      <c r="H399" s="264"/>
      <c r="I399" s="244">
        <f t="shared" si="86"/>
        <v>28.2</v>
      </c>
      <c r="J399" s="265">
        <f>32.45/5</f>
        <v>6.49</v>
      </c>
      <c r="K399" s="75"/>
      <c r="L399" s="75"/>
      <c r="M399" s="75"/>
      <c r="N399" s="75"/>
      <c r="O399" s="228"/>
      <c r="P399" s="228"/>
      <c r="Q399" s="75"/>
      <c r="R399" s="75"/>
      <c r="S399" s="75"/>
      <c r="T399" s="75"/>
      <c r="U399" s="75"/>
      <c r="V399" s="75"/>
      <c r="W399" s="75"/>
      <c r="X399" s="75"/>
      <c r="Y399" s="75"/>
      <c r="Z399" s="75"/>
    </row>
    <row r="400" ht="14.25" customHeight="1">
      <c r="A400" s="238"/>
      <c r="B400" s="239"/>
      <c r="C400" s="283" t="s">
        <v>154</v>
      </c>
      <c r="D400" s="240"/>
      <c r="E400" s="240"/>
      <c r="F400" s="240"/>
      <c r="G400" s="240"/>
      <c r="H400" s="240"/>
      <c r="I400" s="240">
        <f>SUM(I393:I399)</f>
        <v>357.8</v>
      </c>
      <c r="J400" s="241" t="s">
        <v>145</v>
      </c>
      <c r="K400" s="238"/>
      <c r="L400" s="238"/>
      <c r="M400" s="238"/>
      <c r="N400" s="301"/>
      <c r="O400" s="242"/>
      <c r="P400" s="242"/>
      <c r="Q400" s="238"/>
      <c r="R400" s="238"/>
      <c r="S400" s="238"/>
      <c r="T400" s="238"/>
      <c r="U400" s="238"/>
      <c r="V400" s="238"/>
      <c r="W400" s="238"/>
      <c r="X400" s="238"/>
      <c r="Y400" s="238"/>
      <c r="Z400" s="238"/>
    </row>
    <row r="401" ht="14.25" customHeight="1">
      <c r="A401" s="75"/>
      <c r="B401" s="302"/>
      <c r="C401" s="303"/>
      <c r="D401" s="303"/>
      <c r="E401" s="303"/>
      <c r="F401" s="303"/>
      <c r="G401" s="303"/>
      <c r="H401" s="303"/>
      <c r="I401" s="303"/>
      <c r="J401" s="304"/>
      <c r="K401" s="75"/>
      <c r="L401" s="75"/>
      <c r="M401" s="75"/>
      <c r="N401" s="75"/>
      <c r="O401" s="228"/>
      <c r="P401" s="228"/>
      <c r="Q401" s="75"/>
      <c r="R401" s="75"/>
      <c r="S401" s="75"/>
      <c r="T401" s="75"/>
      <c r="U401" s="75"/>
      <c r="V401" s="75"/>
      <c r="W401" s="75"/>
      <c r="X401" s="75"/>
      <c r="Y401" s="75"/>
      <c r="Z401" s="75"/>
    </row>
    <row r="402" ht="14.25" customHeight="1">
      <c r="A402" s="75"/>
      <c r="B402" s="305"/>
      <c r="C402" s="75"/>
      <c r="D402" s="75"/>
      <c r="E402" s="75"/>
      <c r="F402" s="75"/>
      <c r="G402" s="75"/>
      <c r="H402" s="75"/>
      <c r="I402" s="75"/>
      <c r="J402" s="306"/>
      <c r="K402" s="75"/>
      <c r="L402" s="75"/>
      <c r="M402" s="75"/>
      <c r="N402" s="75"/>
      <c r="O402" s="228"/>
      <c r="P402" s="228"/>
      <c r="Q402" s="75"/>
      <c r="R402" s="75"/>
      <c r="S402" s="75"/>
      <c r="T402" s="75"/>
      <c r="U402" s="75"/>
      <c r="V402" s="75"/>
      <c r="W402" s="75"/>
      <c r="X402" s="75"/>
      <c r="Y402" s="75"/>
      <c r="Z402" s="75"/>
    </row>
    <row r="403" ht="14.25" customHeight="1">
      <c r="A403" s="75"/>
      <c r="B403" s="305"/>
      <c r="C403" s="75"/>
      <c r="D403" s="75"/>
      <c r="E403" s="75"/>
      <c r="F403" s="75"/>
      <c r="G403" s="75"/>
      <c r="H403" s="75"/>
      <c r="I403" s="75"/>
      <c r="J403" s="306"/>
      <c r="K403" s="75"/>
      <c r="L403" s="75"/>
      <c r="M403" s="75"/>
      <c r="N403" s="75"/>
      <c r="O403" s="228"/>
      <c r="P403" s="228"/>
      <c r="Q403" s="75"/>
      <c r="R403" s="75"/>
      <c r="S403" s="75"/>
      <c r="T403" s="75"/>
      <c r="U403" s="75"/>
      <c r="V403" s="75"/>
      <c r="W403" s="75"/>
      <c r="X403" s="75"/>
      <c r="Y403" s="75"/>
      <c r="Z403" s="75"/>
    </row>
    <row r="404" ht="14.25" customHeight="1">
      <c r="A404" s="75"/>
      <c r="B404" s="307">
        <f>'Abstract '!A12</f>
        <v>10</v>
      </c>
      <c r="C404" s="308" t="str">
        <f>'Abstract '!B12</f>
        <v>LAND_BASE PREPARATION BASE PREPARATION  WORKS
Clearing and grubbing of top 150mm top soil including cutting, removing and disposing of all materials such as trees, bushes, shrubs, stumps, roots, grass, weeds, top organic soil  etc. complete.</v>
      </c>
      <c r="D404" s="232"/>
      <c r="E404" s="232"/>
      <c r="F404" s="232"/>
      <c r="G404" s="232"/>
      <c r="H404" s="232"/>
      <c r="I404" s="232"/>
      <c r="J404" s="233"/>
      <c r="K404" s="75"/>
      <c r="L404" s="75"/>
      <c r="M404" s="75"/>
      <c r="N404" s="75"/>
      <c r="O404" s="228"/>
      <c r="P404" s="228"/>
      <c r="Q404" s="75"/>
      <c r="R404" s="75"/>
      <c r="S404" s="75"/>
      <c r="T404" s="75"/>
      <c r="U404" s="75"/>
      <c r="V404" s="75"/>
      <c r="W404" s="75"/>
      <c r="X404" s="75"/>
      <c r="Y404" s="75"/>
      <c r="Z404" s="75"/>
    </row>
    <row r="405" ht="14.25" customHeight="1">
      <c r="A405" s="243"/>
      <c r="B405" s="251" t="s">
        <v>183</v>
      </c>
      <c r="C405" s="249" t="s">
        <v>193</v>
      </c>
      <c r="D405" s="249"/>
      <c r="E405" s="249">
        <v>1.0</v>
      </c>
      <c r="F405" s="244">
        <v>13.5</v>
      </c>
      <c r="G405" s="244">
        <v>12.0</v>
      </c>
      <c r="H405" s="253"/>
      <c r="I405" s="253">
        <f>PRODUCT(E405:H405)</f>
        <v>162</v>
      </c>
      <c r="J405" s="245" t="s">
        <v>253</v>
      </c>
      <c r="K405" s="243"/>
      <c r="L405" s="243"/>
      <c r="M405" s="243"/>
      <c r="N405" s="243"/>
      <c r="O405" s="246"/>
      <c r="P405" s="246"/>
      <c r="Q405" s="243"/>
      <c r="R405" s="243"/>
      <c r="S405" s="243"/>
      <c r="T405" s="243"/>
      <c r="U405" s="243"/>
      <c r="V405" s="243"/>
      <c r="W405" s="243"/>
      <c r="X405" s="243"/>
      <c r="Y405" s="243"/>
      <c r="Z405" s="243"/>
    </row>
    <row r="406" ht="14.25" customHeight="1">
      <c r="A406" s="75"/>
      <c r="B406" s="263"/>
      <c r="C406" s="264" t="s">
        <v>61</v>
      </c>
      <c r="D406" s="264"/>
      <c r="E406" s="293"/>
      <c r="F406" s="264"/>
      <c r="G406" s="264"/>
      <c r="H406" s="264"/>
      <c r="I406" s="244"/>
      <c r="J406" s="265"/>
      <c r="K406" s="75"/>
      <c r="L406" s="75"/>
      <c r="M406" s="75"/>
      <c r="N406" s="75"/>
      <c r="O406" s="228"/>
      <c r="P406" s="228"/>
      <c r="Q406" s="75"/>
      <c r="R406" s="75"/>
      <c r="S406" s="75"/>
      <c r="T406" s="75"/>
      <c r="U406" s="75"/>
      <c r="V406" s="75"/>
      <c r="W406" s="75"/>
      <c r="X406" s="75"/>
      <c r="Y406" s="75"/>
      <c r="Z406" s="75"/>
    </row>
    <row r="407" ht="14.25" customHeight="1">
      <c r="A407" s="75"/>
      <c r="B407" s="263" t="s">
        <v>147</v>
      </c>
      <c r="C407" s="264" t="s">
        <v>297</v>
      </c>
      <c r="D407" s="264"/>
      <c r="E407" s="293">
        <v>2.0</v>
      </c>
      <c r="F407" s="264">
        <f>30+21.6</f>
        <v>51.6</v>
      </c>
      <c r="G407" s="264"/>
      <c r="H407" s="264">
        <v>0.4</v>
      </c>
      <c r="I407" s="244">
        <f t="shared" ref="I407:I409" si="87">PRODUCT(E407:H407)</f>
        <v>41.28</v>
      </c>
      <c r="J407" s="265"/>
      <c r="K407" s="75"/>
      <c r="L407" s="75"/>
      <c r="M407" s="75"/>
      <c r="N407" s="75"/>
      <c r="O407" s="228"/>
      <c r="P407" s="228"/>
      <c r="Q407" s="75"/>
      <c r="R407" s="75"/>
      <c r="S407" s="75"/>
      <c r="T407" s="75"/>
      <c r="U407" s="75"/>
      <c r="V407" s="75"/>
      <c r="W407" s="75"/>
      <c r="X407" s="75"/>
      <c r="Y407" s="75"/>
      <c r="Z407" s="75"/>
    </row>
    <row r="408" ht="14.25" customHeight="1">
      <c r="A408" s="75"/>
      <c r="B408" s="263" t="s">
        <v>151</v>
      </c>
      <c r="C408" s="264" t="s">
        <v>297</v>
      </c>
      <c r="D408" s="264"/>
      <c r="E408" s="293">
        <v>1.0</v>
      </c>
      <c r="F408" s="264">
        <f t="shared" ref="F408:F409" si="88">J408/1000</f>
        <v>81.1825</v>
      </c>
      <c r="G408" s="264"/>
      <c r="H408" s="264">
        <v>0.4</v>
      </c>
      <c r="I408" s="244">
        <f t="shared" si="87"/>
        <v>32.473</v>
      </c>
      <c r="J408" s="265">
        <v>81182.5</v>
      </c>
      <c r="K408" s="75"/>
      <c r="L408" s="75"/>
      <c r="M408" s="75"/>
      <c r="N408" s="75"/>
      <c r="O408" s="228"/>
      <c r="P408" s="228"/>
      <c r="Q408" s="75"/>
      <c r="R408" s="75"/>
      <c r="S408" s="75"/>
      <c r="T408" s="75"/>
      <c r="U408" s="75"/>
      <c r="V408" s="75"/>
      <c r="W408" s="75"/>
      <c r="X408" s="75"/>
      <c r="Y408" s="75"/>
      <c r="Z408" s="75"/>
    </row>
    <row r="409" ht="14.25" customHeight="1">
      <c r="A409" s="75"/>
      <c r="B409" s="263" t="s">
        <v>151</v>
      </c>
      <c r="C409" s="264" t="s">
        <v>297</v>
      </c>
      <c r="D409" s="264"/>
      <c r="E409" s="293">
        <v>1.0</v>
      </c>
      <c r="F409" s="264">
        <f t="shared" si="88"/>
        <v>84.3358</v>
      </c>
      <c r="G409" s="264"/>
      <c r="H409" s="264">
        <v>0.4</v>
      </c>
      <c r="I409" s="244">
        <f t="shared" si="87"/>
        <v>33.73432</v>
      </c>
      <c r="J409" s="265">
        <v>84335.8</v>
      </c>
      <c r="K409" s="75"/>
      <c r="L409" s="75"/>
      <c r="M409" s="75"/>
      <c r="N409" s="75"/>
      <c r="O409" s="228"/>
      <c r="P409" s="228"/>
      <c r="Q409" s="75"/>
      <c r="R409" s="75"/>
      <c r="S409" s="75"/>
      <c r="T409" s="75"/>
      <c r="U409" s="75"/>
      <c r="V409" s="75"/>
      <c r="W409" s="75"/>
      <c r="X409" s="75"/>
      <c r="Y409" s="75"/>
      <c r="Z409" s="75"/>
    </row>
    <row r="410" ht="14.25" customHeight="1">
      <c r="A410" s="238"/>
      <c r="B410" s="239"/>
      <c r="C410" s="240" t="s">
        <v>154</v>
      </c>
      <c r="D410" s="240"/>
      <c r="E410" s="240"/>
      <c r="F410" s="240"/>
      <c r="G410" s="240"/>
      <c r="H410" s="240"/>
      <c r="I410" s="240">
        <f>SUM(I404:I409)</f>
        <v>269.48732</v>
      </c>
      <c r="J410" s="241" t="s">
        <v>298</v>
      </c>
      <c r="K410" s="238"/>
      <c r="L410" s="238"/>
      <c r="M410" s="238"/>
      <c r="N410" s="262"/>
      <c r="O410" s="228"/>
      <c r="P410" s="228"/>
      <c r="Q410" s="262"/>
      <c r="R410" s="262"/>
      <c r="S410" s="238"/>
      <c r="T410" s="238"/>
      <c r="U410" s="238"/>
      <c r="V410" s="238"/>
      <c r="W410" s="238"/>
      <c r="X410" s="238"/>
      <c r="Y410" s="238"/>
      <c r="Z410" s="238"/>
    </row>
    <row r="411" ht="14.25" customHeight="1">
      <c r="A411" s="75"/>
      <c r="B411" s="270"/>
      <c r="C411" s="232"/>
      <c r="D411" s="232"/>
      <c r="E411" s="232"/>
      <c r="F411" s="232"/>
      <c r="G411" s="232"/>
      <c r="H411" s="232"/>
      <c r="I411" s="232"/>
      <c r="J411" s="233"/>
      <c r="K411" s="75"/>
      <c r="L411" s="75"/>
      <c r="M411" s="75"/>
      <c r="N411" s="75"/>
      <c r="O411" s="228"/>
      <c r="P411" s="228"/>
      <c r="Q411" s="75"/>
      <c r="R411" s="75"/>
      <c r="S411" s="75"/>
      <c r="T411" s="75"/>
      <c r="U411" s="75"/>
      <c r="V411" s="75"/>
      <c r="W411" s="75"/>
      <c r="X411" s="75"/>
      <c r="Y411" s="75"/>
      <c r="Z411" s="75"/>
    </row>
    <row r="412" ht="14.25" customHeight="1">
      <c r="A412" s="75"/>
      <c r="B412" s="309"/>
      <c r="C412" s="310"/>
      <c r="D412" s="310"/>
      <c r="E412" s="310"/>
      <c r="F412" s="310"/>
      <c r="G412" s="310"/>
      <c r="H412" s="310"/>
      <c r="I412" s="310"/>
      <c r="J412" s="311"/>
      <c r="K412" s="75"/>
      <c r="L412" s="75"/>
      <c r="M412" s="75"/>
      <c r="N412" s="75"/>
      <c r="O412" s="228"/>
      <c r="P412" s="228"/>
      <c r="Q412" s="75"/>
      <c r="R412" s="75"/>
      <c r="S412" s="75"/>
      <c r="T412" s="75"/>
      <c r="U412" s="75"/>
      <c r="V412" s="75"/>
      <c r="W412" s="75"/>
      <c r="X412" s="75"/>
      <c r="Y412" s="75"/>
      <c r="Z412" s="75"/>
    </row>
    <row r="413" ht="14.25" customHeight="1">
      <c r="A413" s="75"/>
      <c r="B413" s="75"/>
      <c r="C413" s="75"/>
      <c r="D413" s="75"/>
      <c r="E413" s="75"/>
      <c r="F413" s="75"/>
      <c r="G413" s="75"/>
      <c r="H413" s="75"/>
      <c r="I413" s="75"/>
      <c r="J413" s="75"/>
      <c r="K413" s="75"/>
      <c r="L413" s="75"/>
      <c r="M413" s="75"/>
      <c r="N413" s="75"/>
      <c r="O413" s="228"/>
      <c r="P413" s="228"/>
      <c r="Q413" s="75"/>
      <c r="R413" s="75"/>
      <c r="S413" s="75"/>
      <c r="T413" s="75"/>
      <c r="U413" s="75"/>
      <c r="V413" s="75"/>
      <c r="W413" s="75"/>
      <c r="X413" s="75"/>
      <c r="Y413" s="75"/>
      <c r="Z413" s="75"/>
    </row>
    <row r="414" ht="14.25" customHeight="1">
      <c r="A414" s="75"/>
      <c r="B414" s="75"/>
      <c r="C414" s="75"/>
      <c r="D414" s="75"/>
      <c r="E414" s="75"/>
      <c r="F414" s="75"/>
      <c r="G414" s="75"/>
      <c r="H414" s="75"/>
      <c r="I414" s="75"/>
      <c r="J414" s="75"/>
      <c r="K414" s="75"/>
      <c r="L414" s="75"/>
      <c r="M414" s="75"/>
      <c r="N414" s="75"/>
      <c r="O414" s="228"/>
      <c r="P414" s="228"/>
      <c r="Q414" s="75"/>
      <c r="R414" s="75"/>
      <c r="S414" s="75"/>
      <c r="T414" s="75"/>
      <c r="U414" s="75"/>
      <c r="V414" s="75"/>
      <c r="W414" s="75"/>
      <c r="X414" s="75"/>
      <c r="Y414" s="75"/>
      <c r="Z414" s="75"/>
    </row>
    <row r="415" ht="14.25" customHeight="1">
      <c r="A415" s="75"/>
      <c r="B415" s="75"/>
      <c r="C415" s="75"/>
      <c r="D415" s="75"/>
      <c r="E415" s="75"/>
      <c r="F415" s="75"/>
      <c r="G415" s="75"/>
      <c r="H415" s="75"/>
      <c r="I415" s="75"/>
      <c r="J415" s="75"/>
      <c r="K415" s="75"/>
      <c r="L415" s="75"/>
      <c r="M415" s="75"/>
      <c r="N415" s="75"/>
      <c r="O415" s="228"/>
      <c r="P415" s="228"/>
      <c r="Q415" s="75"/>
      <c r="R415" s="75"/>
      <c r="S415" s="75"/>
      <c r="T415" s="75"/>
      <c r="U415" s="75"/>
      <c r="V415" s="75"/>
      <c r="W415" s="75"/>
      <c r="X415" s="75"/>
      <c r="Y415" s="75"/>
      <c r="Z415" s="75"/>
    </row>
    <row r="416" ht="14.25" customHeight="1">
      <c r="A416" s="75"/>
      <c r="B416" s="75"/>
      <c r="C416" s="75"/>
      <c r="D416" s="75"/>
      <c r="E416" s="75"/>
      <c r="F416" s="75"/>
      <c r="G416" s="75"/>
      <c r="H416" s="75"/>
      <c r="I416" s="75"/>
      <c r="J416" s="75"/>
      <c r="K416" s="75"/>
      <c r="L416" s="75"/>
      <c r="M416" s="75"/>
      <c r="N416" s="75"/>
      <c r="O416" s="228"/>
      <c r="P416" s="228"/>
      <c r="Q416" s="75"/>
      <c r="R416" s="75"/>
      <c r="S416" s="75"/>
      <c r="T416" s="75"/>
      <c r="U416" s="75"/>
      <c r="V416" s="75"/>
      <c r="W416" s="75"/>
      <c r="X416" s="75"/>
      <c r="Y416" s="75"/>
      <c r="Z416" s="75"/>
    </row>
    <row r="417" ht="14.25" customHeight="1">
      <c r="A417" s="75"/>
      <c r="B417" s="75"/>
      <c r="C417" s="75"/>
      <c r="D417" s="75"/>
      <c r="E417" s="75"/>
      <c r="F417" s="75"/>
      <c r="G417" s="75"/>
      <c r="H417" s="75"/>
      <c r="I417" s="75"/>
      <c r="J417" s="75"/>
      <c r="K417" s="75"/>
      <c r="L417" s="75"/>
      <c r="M417" s="75"/>
      <c r="N417" s="75"/>
      <c r="O417" s="228"/>
      <c r="P417" s="228"/>
      <c r="Q417" s="75"/>
      <c r="R417" s="75"/>
      <c r="S417" s="75"/>
      <c r="T417" s="75"/>
      <c r="U417" s="75"/>
      <c r="V417" s="75"/>
      <c r="W417" s="75"/>
      <c r="X417" s="75"/>
      <c r="Y417" s="75"/>
      <c r="Z417" s="75"/>
    </row>
    <row r="418" ht="14.25" customHeight="1">
      <c r="A418" s="75"/>
      <c r="B418" s="75"/>
      <c r="C418" s="75"/>
      <c r="D418" s="75"/>
      <c r="E418" s="75"/>
      <c r="F418" s="75"/>
      <c r="G418" s="75"/>
      <c r="H418" s="75"/>
      <c r="I418" s="75"/>
      <c r="J418" s="75"/>
      <c r="K418" s="75"/>
      <c r="L418" s="75"/>
      <c r="M418" s="75"/>
      <c r="N418" s="75"/>
      <c r="O418" s="228"/>
      <c r="P418" s="228"/>
      <c r="Q418" s="75"/>
      <c r="R418" s="75"/>
      <c r="S418" s="75"/>
      <c r="T418" s="75"/>
      <c r="U418" s="75"/>
      <c r="V418" s="75"/>
      <c r="W418" s="75"/>
      <c r="X418" s="75"/>
      <c r="Y418" s="75"/>
      <c r="Z418" s="75"/>
    </row>
    <row r="419" ht="14.25" customHeight="1">
      <c r="A419" s="75"/>
      <c r="B419" s="75"/>
      <c r="C419" s="75"/>
      <c r="D419" s="75"/>
      <c r="E419" s="75"/>
      <c r="F419" s="75"/>
      <c r="G419" s="75"/>
      <c r="H419" s="75"/>
      <c r="I419" s="75"/>
      <c r="J419" s="75"/>
      <c r="K419" s="75"/>
      <c r="L419" s="75"/>
      <c r="M419" s="75"/>
      <c r="N419" s="75"/>
      <c r="O419" s="228"/>
      <c r="P419" s="228"/>
      <c r="Q419" s="75"/>
      <c r="R419" s="75"/>
      <c r="S419" s="75"/>
      <c r="T419" s="75"/>
      <c r="U419" s="75"/>
      <c r="V419" s="75"/>
      <c r="W419" s="75"/>
      <c r="X419" s="75"/>
      <c r="Y419" s="75"/>
      <c r="Z419" s="75"/>
    </row>
    <row r="420" ht="14.25" customHeight="1">
      <c r="A420" s="75"/>
      <c r="B420" s="75"/>
      <c r="C420" s="75"/>
      <c r="D420" s="75"/>
      <c r="E420" s="75"/>
      <c r="F420" s="75"/>
      <c r="G420" s="75"/>
      <c r="H420" s="75"/>
      <c r="I420" s="75"/>
      <c r="J420" s="75"/>
      <c r="K420" s="75"/>
      <c r="L420" s="75"/>
      <c r="M420" s="75"/>
      <c r="N420" s="75"/>
      <c r="O420" s="228"/>
      <c r="P420" s="228"/>
      <c r="Q420" s="75"/>
      <c r="R420" s="75"/>
      <c r="S420" s="75"/>
      <c r="T420" s="75"/>
      <c r="U420" s="75"/>
      <c r="V420" s="75"/>
      <c r="W420" s="75"/>
      <c r="X420" s="75"/>
      <c r="Y420" s="75"/>
      <c r="Z420" s="75"/>
    </row>
    <row r="421" ht="14.25" customHeight="1">
      <c r="A421" s="75"/>
      <c r="B421" s="75"/>
      <c r="C421" s="75"/>
      <c r="D421" s="75"/>
      <c r="E421" s="75"/>
      <c r="F421" s="75"/>
      <c r="G421" s="75"/>
      <c r="H421" s="75"/>
      <c r="I421" s="75"/>
      <c r="J421" s="75"/>
      <c r="K421" s="75"/>
      <c r="L421" s="75"/>
      <c r="M421" s="75"/>
      <c r="N421" s="75"/>
      <c r="O421" s="228"/>
      <c r="P421" s="228"/>
      <c r="Q421" s="75"/>
      <c r="R421" s="75"/>
      <c r="S421" s="75"/>
      <c r="T421" s="75"/>
      <c r="U421" s="75"/>
      <c r="V421" s="75"/>
      <c r="W421" s="75"/>
      <c r="X421" s="75"/>
      <c r="Y421" s="75"/>
      <c r="Z421" s="75"/>
    </row>
    <row r="422" ht="14.25" customHeight="1">
      <c r="A422" s="75"/>
      <c r="B422" s="75"/>
      <c r="C422" s="75"/>
      <c r="D422" s="75"/>
      <c r="E422" s="75"/>
      <c r="F422" s="75"/>
      <c r="G422" s="75"/>
      <c r="H422" s="75"/>
      <c r="I422" s="75"/>
      <c r="J422" s="75"/>
      <c r="K422" s="75"/>
      <c r="L422" s="75"/>
      <c r="M422" s="75"/>
      <c r="N422" s="75"/>
      <c r="O422" s="228"/>
      <c r="P422" s="228"/>
      <c r="Q422" s="75"/>
      <c r="R422" s="75"/>
      <c r="S422" s="75"/>
      <c r="T422" s="75"/>
      <c r="U422" s="75"/>
      <c r="V422" s="75"/>
      <c r="W422" s="75"/>
      <c r="X422" s="75"/>
      <c r="Y422" s="75"/>
      <c r="Z422" s="75"/>
    </row>
    <row r="423" ht="14.25" customHeight="1">
      <c r="A423" s="75"/>
      <c r="B423" s="75"/>
      <c r="C423" s="75"/>
      <c r="D423" s="75"/>
      <c r="E423" s="75"/>
      <c r="F423" s="75"/>
      <c r="G423" s="75"/>
      <c r="H423" s="75"/>
      <c r="I423" s="75"/>
      <c r="J423" s="75"/>
      <c r="K423" s="75"/>
      <c r="L423" s="75"/>
      <c r="M423" s="75"/>
      <c r="N423" s="75"/>
      <c r="O423" s="228"/>
      <c r="P423" s="228"/>
      <c r="Q423" s="75"/>
      <c r="R423" s="75"/>
      <c r="S423" s="75"/>
      <c r="T423" s="75"/>
      <c r="U423" s="75"/>
      <c r="V423" s="75"/>
      <c r="W423" s="75"/>
      <c r="X423" s="75"/>
      <c r="Y423" s="75"/>
      <c r="Z423" s="75"/>
    </row>
    <row r="424" ht="14.25" customHeight="1">
      <c r="A424" s="75"/>
      <c r="B424" s="75"/>
      <c r="C424" s="75"/>
      <c r="D424" s="75"/>
      <c r="E424" s="75"/>
      <c r="F424" s="75"/>
      <c r="G424" s="75"/>
      <c r="H424" s="75"/>
      <c r="I424" s="75"/>
      <c r="J424" s="75"/>
      <c r="K424" s="75"/>
      <c r="L424" s="75"/>
      <c r="M424" s="75"/>
      <c r="N424" s="75"/>
      <c r="O424" s="228"/>
      <c r="P424" s="228"/>
      <c r="Q424" s="75"/>
      <c r="R424" s="75"/>
      <c r="S424" s="75"/>
      <c r="T424" s="75"/>
      <c r="U424" s="75"/>
      <c r="V424" s="75"/>
      <c r="W424" s="75"/>
      <c r="X424" s="75"/>
      <c r="Y424" s="75"/>
      <c r="Z424" s="75"/>
    </row>
    <row r="425" ht="14.25" customHeight="1">
      <c r="A425" s="75"/>
      <c r="B425" s="75"/>
      <c r="C425" s="75"/>
      <c r="D425" s="75"/>
      <c r="E425" s="75"/>
      <c r="F425" s="75"/>
      <c r="G425" s="75"/>
      <c r="H425" s="75"/>
      <c r="I425" s="75"/>
      <c r="J425" s="75"/>
      <c r="K425" s="75"/>
      <c r="L425" s="75"/>
      <c r="M425" s="75"/>
      <c r="N425" s="75"/>
      <c r="O425" s="228"/>
      <c r="P425" s="228"/>
      <c r="Q425" s="75"/>
      <c r="R425" s="75"/>
      <c r="S425" s="75"/>
      <c r="T425" s="75"/>
      <c r="U425" s="75"/>
      <c r="V425" s="75"/>
      <c r="W425" s="75"/>
      <c r="X425" s="75"/>
      <c r="Y425" s="75"/>
      <c r="Z425" s="75"/>
    </row>
    <row r="426" ht="14.25" customHeight="1">
      <c r="A426" s="75"/>
      <c r="B426" s="75"/>
      <c r="C426" s="75"/>
      <c r="D426" s="75"/>
      <c r="E426" s="75"/>
      <c r="F426" s="75"/>
      <c r="G426" s="75"/>
      <c r="H426" s="75"/>
      <c r="I426" s="75"/>
      <c r="J426" s="75"/>
      <c r="K426" s="75"/>
      <c r="L426" s="75"/>
      <c r="M426" s="75"/>
      <c r="N426" s="75"/>
      <c r="O426" s="228"/>
      <c r="P426" s="228"/>
      <c r="Q426" s="75"/>
      <c r="R426" s="75"/>
      <c r="S426" s="75"/>
      <c r="T426" s="75"/>
      <c r="U426" s="75"/>
      <c r="V426" s="75"/>
      <c r="W426" s="75"/>
      <c r="X426" s="75"/>
      <c r="Y426" s="75"/>
      <c r="Z426" s="75"/>
    </row>
    <row r="427" ht="14.25" customHeight="1">
      <c r="A427" s="75"/>
      <c r="B427" s="75"/>
      <c r="C427" s="75"/>
      <c r="D427" s="75"/>
      <c r="E427" s="75"/>
      <c r="F427" s="75"/>
      <c r="G427" s="75"/>
      <c r="H427" s="75"/>
      <c r="I427" s="75"/>
      <c r="J427" s="75"/>
      <c r="K427" s="75"/>
      <c r="L427" s="75"/>
      <c r="M427" s="75"/>
      <c r="N427" s="75"/>
      <c r="O427" s="228"/>
      <c r="P427" s="228"/>
      <c r="Q427" s="75"/>
      <c r="R427" s="75"/>
      <c r="S427" s="75"/>
      <c r="T427" s="75"/>
      <c r="U427" s="75"/>
      <c r="V427" s="75"/>
      <c r="W427" s="75"/>
      <c r="X427" s="75"/>
      <c r="Y427" s="75"/>
      <c r="Z427" s="75"/>
    </row>
    <row r="428" ht="14.25" customHeight="1">
      <c r="A428" s="75"/>
      <c r="B428" s="75"/>
      <c r="C428" s="75"/>
      <c r="D428" s="75"/>
      <c r="E428" s="75"/>
      <c r="F428" s="75"/>
      <c r="G428" s="75"/>
      <c r="H428" s="75"/>
      <c r="I428" s="75"/>
      <c r="J428" s="75"/>
      <c r="K428" s="75"/>
      <c r="L428" s="75"/>
      <c r="M428" s="75"/>
      <c r="N428" s="75"/>
      <c r="O428" s="228"/>
      <c r="P428" s="228"/>
      <c r="Q428" s="75"/>
      <c r="R428" s="75"/>
      <c r="S428" s="75"/>
      <c r="T428" s="75"/>
      <c r="U428" s="75"/>
      <c r="V428" s="75"/>
      <c r="W428" s="75"/>
      <c r="X428" s="75"/>
      <c r="Y428" s="75"/>
      <c r="Z428" s="75"/>
    </row>
    <row r="429" ht="14.25" customHeight="1">
      <c r="A429" s="75"/>
      <c r="B429" s="75"/>
      <c r="C429" s="75"/>
      <c r="D429" s="75"/>
      <c r="E429" s="75"/>
      <c r="F429" s="75"/>
      <c r="G429" s="75"/>
      <c r="H429" s="75"/>
      <c r="I429" s="75"/>
      <c r="J429" s="75"/>
      <c r="K429" s="75"/>
      <c r="L429" s="75"/>
      <c r="M429" s="75"/>
      <c r="N429" s="75"/>
      <c r="O429" s="228"/>
      <c r="P429" s="228"/>
      <c r="Q429" s="75"/>
      <c r="R429" s="75"/>
      <c r="S429" s="75"/>
      <c r="T429" s="75"/>
      <c r="U429" s="75"/>
      <c r="V429" s="75"/>
      <c r="W429" s="75"/>
      <c r="X429" s="75"/>
      <c r="Y429" s="75"/>
      <c r="Z429" s="75"/>
    </row>
    <row r="430" ht="14.25" customHeight="1">
      <c r="A430" s="75"/>
      <c r="B430" s="75"/>
      <c r="C430" s="75"/>
      <c r="D430" s="75"/>
      <c r="E430" s="75"/>
      <c r="F430" s="75"/>
      <c r="G430" s="75"/>
      <c r="H430" s="75"/>
      <c r="I430" s="75"/>
      <c r="J430" s="75"/>
      <c r="K430" s="75"/>
      <c r="L430" s="75"/>
      <c r="M430" s="75"/>
      <c r="N430" s="75"/>
      <c r="O430" s="228"/>
      <c r="P430" s="228"/>
      <c r="Q430" s="75"/>
      <c r="R430" s="75"/>
      <c r="S430" s="75"/>
      <c r="T430" s="75"/>
      <c r="U430" s="75"/>
      <c r="V430" s="75"/>
      <c r="W430" s="75"/>
      <c r="X430" s="75"/>
      <c r="Y430" s="75"/>
      <c r="Z430" s="75"/>
    </row>
    <row r="431" ht="14.25" customHeight="1">
      <c r="A431" s="75"/>
      <c r="B431" s="75"/>
      <c r="C431" s="75"/>
      <c r="D431" s="75"/>
      <c r="E431" s="75"/>
      <c r="F431" s="75"/>
      <c r="G431" s="75"/>
      <c r="H431" s="75"/>
      <c r="I431" s="75"/>
      <c r="J431" s="75"/>
      <c r="K431" s="75"/>
      <c r="L431" s="75"/>
      <c r="M431" s="75"/>
      <c r="N431" s="75"/>
      <c r="O431" s="228"/>
      <c r="P431" s="228"/>
      <c r="Q431" s="75"/>
      <c r="R431" s="75"/>
      <c r="S431" s="75"/>
      <c r="T431" s="75"/>
      <c r="U431" s="75"/>
      <c r="V431" s="75"/>
      <c r="W431" s="75"/>
      <c r="X431" s="75"/>
      <c r="Y431" s="75"/>
      <c r="Z431" s="75"/>
    </row>
    <row r="432" ht="14.25" customHeight="1">
      <c r="A432" s="75"/>
      <c r="B432" s="75"/>
      <c r="C432" s="75"/>
      <c r="D432" s="75"/>
      <c r="E432" s="75"/>
      <c r="F432" s="75"/>
      <c r="G432" s="75"/>
      <c r="H432" s="75"/>
      <c r="I432" s="75"/>
      <c r="J432" s="75"/>
      <c r="K432" s="75"/>
      <c r="L432" s="75"/>
      <c r="M432" s="75"/>
      <c r="N432" s="75"/>
      <c r="O432" s="228"/>
      <c r="P432" s="228"/>
      <c r="Q432" s="75"/>
      <c r="R432" s="75"/>
      <c r="S432" s="75"/>
      <c r="T432" s="75"/>
      <c r="U432" s="75"/>
      <c r="V432" s="75"/>
      <c r="W432" s="75"/>
      <c r="X432" s="75"/>
      <c r="Y432" s="75"/>
      <c r="Z432" s="75"/>
    </row>
    <row r="433" ht="14.25" customHeight="1">
      <c r="A433" s="75"/>
      <c r="B433" s="75"/>
      <c r="C433" s="75"/>
      <c r="D433" s="75"/>
      <c r="E433" s="75"/>
      <c r="F433" s="75"/>
      <c r="G433" s="75"/>
      <c r="H433" s="75"/>
      <c r="I433" s="75"/>
      <c r="J433" s="75"/>
      <c r="K433" s="75"/>
      <c r="L433" s="75"/>
      <c r="M433" s="75"/>
      <c r="N433" s="75"/>
      <c r="O433" s="228"/>
      <c r="P433" s="228"/>
      <c r="Q433" s="75"/>
      <c r="R433" s="75"/>
      <c r="S433" s="75"/>
      <c r="T433" s="75"/>
      <c r="U433" s="75"/>
      <c r="V433" s="75"/>
      <c r="W433" s="75"/>
      <c r="X433" s="75"/>
      <c r="Y433" s="75"/>
      <c r="Z433" s="75"/>
    </row>
    <row r="434" ht="14.25" customHeight="1">
      <c r="A434" s="75"/>
      <c r="B434" s="75"/>
      <c r="C434" s="75"/>
      <c r="D434" s="75"/>
      <c r="E434" s="75"/>
      <c r="F434" s="75"/>
      <c r="G434" s="75"/>
      <c r="H434" s="75"/>
      <c r="I434" s="75"/>
      <c r="J434" s="75"/>
      <c r="K434" s="75"/>
      <c r="L434" s="75"/>
      <c r="M434" s="75"/>
      <c r="N434" s="75"/>
      <c r="O434" s="228"/>
      <c r="P434" s="228"/>
      <c r="Q434" s="75"/>
      <c r="R434" s="75"/>
      <c r="S434" s="75"/>
      <c r="T434" s="75"/>
      <c r="U434" s="75"/>
      <c r="V434" s="75"/>
      <c r="W434" s="75"/>
      <c r="X434" s="75"/>
      <c r="Y434" s="75"/>
      <c r="Z434" s="75"/>
    </row>
    <row r="435" ht="14.25" customHeight="1">
      <c r="A435" s="75"/>
      <c r="B435" s="75"/>
      <c r="C435" s="75"/>
      <c r="D435" s="75"/>
      <c r="E435" s="75"/>
      <c r="F435" s="75"/>
      <c r="G435" s="75"/>
      <c r="H435" s="75"/>
      <c r="I435" s="75"/>
      <c r="J435" s="75"/>
      <c r="K435" s="75"/>
      <c r="L435" s="75"/>
      <c r="M435" s="75"/>
      <c r="N435" s="75"/>
      <c r="O435" s="228"/>
      <c r="P435" s="228"/>
      <c r="Q435" s="75"/>
      <c r="R435" s="75"/>
      <c r="S435" s="75"/>
      <c r="T435" s="75"/>
      <c r="U435" s="75"/>
      <c r="V435" s="75"/>
      <c r="W435" s="75"/>
      <c r="X435" s="75"/>
      <c r="Y435" s="75"/>
      <c r="Z435" s="75"/>
    </row>
    <row r="436" ht="14.25" customHeight="1">
      <c r="A436" s="75"/>
      <c r="B436" s="75"/>
      <c r="C436" s="75"/>
      <c r="D436" s="75"/>
      <c r="E436" s="75"/>
      <c r="F436" s="75"/>
      <c r="G436" s="75"/>
      <c r="H436" s="75"/>
      <c r="I436" s="75"/>
      <c r="J436" s="75"/>
      <c r="K436" s="75"/>
      <c r="L436" s="75"/>
      <c r="M436" s="75"/>
      <c r="N436" s="75"/>
      <c r="O436" s="228"/>
      <c r="P436" s="228"/>
      <c r="Q436" s="75"/>
      <c r="R436" s="75"/>
      <c r="S436" s="75"/>
      <c r="T436" s="75"/>
      <c r="U436" s="75"/>
      <c r="V436" s="75"/>
      <c r="W436" s="75"/>
      <c r="X436" s="75"/>
      <c r="Y436" s="75"/>
      <c r="Z436" s="75"/>
    </row>
    <row r="437" ht="14.25" customHeight="1">
      <c r="A437" s="75"/>
      <c r="B437" s="75"/>
      <c r="C437" s="75"/>
      <c r="D437" s="75"/>
      <c r="E437" s="75"/>
      <c r="F437" s="75"/>
      <c r="G437" s="75"/>
      <c r="H437" s="75"/>
      <c r="I437" s="75"/>
      <c r="J437" s="75"/>
      <c r="K437" s="75"/>
      <c r="L437" s="75"/>
      <c r="M437" s="75"/>
      <c r="N437" s="75"/>
      <c r="O437" s="228"/>
      <c r="P437" s="228"/>
      <c r="Q437" s="75"/>
      <c r="R437" s="75"/>
      <c r="S437" s="75"/>
      <c r="T437" s="75"/>
      <c r="U437" s="75"/>
      <c r="V437" s="75"/>
      <c r="W437" s="75"/>
      <c r="X437" s="75"/>
      <c r="Y437" s="75"/>
      <c r="Z437" s="75"/>
    </row>
    <row r="438" ht="14.25" customHeight="1">
      <c r="A438" s="75"/>
      <c r="B438" s="75"/>
      <c r="C438" s="75"/>
      <c r="D438" s="75"/>
      <c r="E438" s="75"/>
      <c r="F438" s="75"/>
      <c r="G438" s="75"/>
      <c r="H438" s="75"/>
      <c r="I438" s="75"/>
      <c r="J438" s="75"/>
      <c r="K438" s="75"/>
      <c r="L438" s="75"/>
      <c r="M438" s="75"/>
      <c r="N438" s="75"/>
      <c r="O438" s="228"/>
      <c r="P438" s="228"/>
      <c r="Q438" s="75"/>
      <c r="R438" s="75"/>
      <c r="S438" s="75"/>
      <c r="T438" s="75"/>
      <c r="U438" s="75"/>
      <c r="V438" s="75"/>
      <c r="W438" s="75"/>
      <c r="X438" s="75"/>
      <c r="Y438" s="75"/>
      <c r="Z438" s="75"/>
    </row>
    <row r="439" ht="14.25" customHeight="1">
      <c r="A439" s="75"/>
      <c r="B439" s="75"/>
      <c r="C439" s="75"/>
      <c r="D439" s="75"/>
      <c r="E439" s="75"/>
      <c r="F439" s="75"/>
      <c r="G439" s="75"/>
      <c r="H439" s="75"/>
      <c r="I439" s="75"/>
      <c r="J439" s="75"/>
      <c r="K439" s="75"/>
      <c r="L439" s="75"/>
      <c r="M439" s="75"/>
      <c r="N439" s="75"/>
      <c r="O439" s="228"/>
      <c r="P439" s="228"/>
      <c r="Q439" s="75"/>
      <c r="R439" s="75"/>
      <c r="S439" s="75"/>
      <c r="T439" s="75"/>
      <c r="U439" s="75"/>
      <c r="V439" s="75"/>
      <c r="W439" s="75"/>
      <c r="X439" s="75"/>
      <c r="Y439" s="75"/>
      <c r="Z439" s="75"/>
    </row>
    <row r="440" ht="14.25" customHeight="1">
      <c r="A440" s="75"/>
      <c r="B440" s="75"/>
      <c r="C440" s="75"/>
      <c r="D440" s="75"/>
      <c r="E440" s="75"/>
      <c r="F440" s="75"/>
      <c r="G440" s="75"/>
      <c r="H440" s="75"/>
      <c r="I440" s="75"/>
      <c r="J440" s="75"/>
      <c r="K440" s="75"/>
      <c r="L440" s="75"/>
      <c r="M440" s="75"/>
      <c r="N440" s="75"/>
      <c r="O440" s="228"/>
      <c r="P440" s="228"/>
      <c r="Q440" s="75"/>
      <c r="R440" s="75"/>
      <c r="S440" s="75"/>
      <c r="T440" s="75"/>
      <c r="U440" s="75"/>
      <c r="V440" s="75"/>
      <c r="W440" s="75"/>
      <c r="X440" s="75"/>
      <c r="Y440" s="75"/>
      <c r="Z440" s="75"/>
    </row>
    <row r="441" ht="14.25" customHeight="1">
      <c r="A441" s="75"/>
      <c r="B441" s="75"/>
      <c r="C441" s="75"/>
      <c r="D441" s="75"/>
      <c r="E441" s="75"/>
      <c r="F441" s="75"/>
      <c r="G441" s="75"/>
      <c r="H441" s="75"/>
      <c r="I441" s="75"/>
      <c r="J441" s="75"/>
      <c r="K441" s="75"/>
      <c r="L441" s="75"/>
      <c r="M441" s="75"/>
      <c r="N441" s="75"/>
      <c r="O441" s="228"/>
      <c r="P441" s="228"/>
      <c r="Q441" s="75"/>
      <c r="R441" s="75"/>
      <c r="S441" s="75"/>
      <c r="T441" s="75"/>
      <c r="U441" s="75"/>
      <c r="V441" s="75"/>
      <c r="W441" s="75"/>
      <c r="X441" s="75"/>
      <c r="Y441" s="75"/>
      <c r="Z441" s="75"/>
    </row>
    <row r="442" ht="14.25" customHeight="1">
      <c r="A442" s="75"/>
      <c r="B442" s="75"/>
      <c r="C442" s="75"/>
      <c r="D442" s="75"/>
      <c r="E442" s="75"/>
      <c r="F442" s="75"/>
      <c r="G442" s="75"/>
      <c r="H442" s="75"/>
      <c r="I442" s="75"/>
      <c r="J442" s="75"/>
      <c r="K442" s="75"/>
      <c r="L442" s="75"/>
      <c r="M442" s="75"/>
      <c r="N442" s="75"/>
      <c r="O442" s="228"/>
      <c r="P442" s="228"/>
      <c r="Q442" s="75"/>
      <c r="R442" s="75"/>
      <c r="S442" s="75"/>
      <c r="T442" s="75"/>
      <c r="U442" s="75"/>
      <c r="V442" s="75"/>
      <c r="W442" s="75"/>
      <c r="X442" s="75"/>
      <c r="Y442" s="75"/>
      <c r="Z442" s="75"/>
    </row>
    <row r="443" ht="14.25" customHeight="1">
      <c r="A443" s="75"/>
      <c r="B443" s="75"/>
      <c r="C443" s="75"/>
      <c r="D443" s="75"/>
      <c r="E443" s="75"/>
      <c r="F443" s="75"/>
      <c r="G443" s="75"/>
      <c r="H443" s="75"/>
      <c r="I443" s="75"/>
      <c r="J443" s="75"/>
      <c r="K443" s="75"/>
      <c r="L443" s="75"/>
      <c r="M443" s="75"/>
      <c r="N443" s="75"/>
      <c r="O443" s="228"/>
      <c r="P443" s="228"/>
      <c r="Q443" s="75"/>
      <c r="R443" s="75"/>
      <c r="S443" s="75"/>
      <c r="T443" s="75"/>
      <c r="U443" s="75"/>
      <c r="V443" s="75"/>
      <c r="W443" s="75"/>
      <c r="X443" s="75"/>
      <c r="Y443" s="75"/>
      <c r="Z443" s="75"/>
    </row>
    <row r="444" ht="14.25" customHeight="1">
      <c r="A444" s="75"/>
      <c r="B444" s="75"/>
      <c r="C444" s="75"/>
      <c r="D444" s="75"/>
      <c r="E444" s="75"/>
      <c r="F444" s="75"/>
      <c r="G444" s="75"/>
      <c r="H444" s="75"/>
      <c r="I444" s="75"/>
      <c r="J444" s="75"/>
      <c r="K444" s="75"/>
      <c r="L444" s="75"/>
      <c r="M444" s="75"/>
      <c r="N444" s="75"/>
      <c r="O444" s="228"/>
      <c r="P444" s="228"/>
      <c r="Q444" s="75"/>
      <c r="R444" s="75"/>
      <c r="S444" s="75"/>
      <c r="T444" s="75"/>
      <c r="U444" s="75"/>
      <c r="V444" s="75"/>
      <c r="W444" s="75"/>
      <c r="X444" s="75"/>
      <c r="Y444" s="75"/>
      <c r="Z444" s="75"/>
    </row>
    <row r="445" ht="14.25" customHeight="1">
      <c r="A445" s="75"/>
      <c r="B445" s="75"/>
      <c r="C445" s="75"/>
      <c r="D445" s="75"/>
      <c r="E445" s="75"/>
      <c r="F445" s="75"/>
      <c r="G445" s="75"/>
      <c r="H445" s="75"/>
      <c r="I445" s="75"/>
      <c r="J445" s="75"/>
      <c r="K445" s="75"/>
      <c r="L445" s="75"/>
      <c r="M445" s="75"/>
      <c r="N445" s="75"/>
      <c r="O445" s="228"/>
      <c r="P445" s="228"/>
      <c r="Q445" s="75"/>
      <c r="R445" s="75"/>
      <c r="S445" s="75"/>
      <c r="T445" s="75"/>
      <c r="U445" s="75"/>
      <c r="V445" s="75"/>
      <c r="W445" s="75"/>
      <c r="X445" s="75"/>
      <c r="Y445" s="75"/>
      <c r="Z445" s="75"/>
    </row>
    <row r="446" ht="14.25" customHeight="1">
      <c r="A446" s="75"/>
      <c r="B446" s="75"/>
      <c r="C446" s="75"/>
      <c r="D446" s="75"/>
      <c r="E446" s="75"/>
      <c r="F446" s="75"/>
      <c r="G446" s="75"/>
      <c r="H446" s="75"/>
      <c r="I446" s="75"/>
      <c r="J446" s="75"/>
      <c r="K446" s="75"/>
      <c r="L446" s="75"/>
      <c r="M446" s="75"/>
      <c r="N446" s="75"/>
      <c r="O446" s="228"/>
      <c r="P446" s="228"/>
      <c r="Q446" s="75"/>
      <c r="R446" s="75"/>
      <c r="S446" s="75"/>
      <c r="T446" s="75"/>
      <c r="U446" s="75"/>
      <c r="V446" s="75"/>
      <c r="W446" s="75"/>
      <c r="X446" s="75"/>
      <c r="Y446" s="75"/>
      <c r="Z446" s="75"/>
    </row>
    <row r="447" ht="14.25" customHeight="1">
      <c r="A447" s="75"/>
      <c r="B447" s="75"/>
      <c r="C447" s="75"/>
      <c r="D447" s="75"/>
      <c r="E447" s="75"/>
      <c r="F447" s="75"/>
      <c r="G447" s="75"/>
      <c r="H447" s="75"/>
      <c r="I447" s="75"/>
      <c r="J447" s="75"/>
      <c r="K447" s="75"/>
      <c r="L447" s="75"/>
      <c r="M447" s="75"/>
      <c r="N447" s="75"/>
      <c r="O447" s="228"/>
      <c r="P447" s="228"/>
      <c r="Q447" s="75"/>
      <c r="R447" s="75"/>
      <c r="S447" s="75"/>
      <c r="T447" s="75"/>
      <c r="U447" s="75"/>
      <c r="V447" s="75"/>
      <c r="W447" s="75"/>
      <c r="X447" s="75"/>
      <c r="Y447" s="75"/>
      <c r="Z447" s="75"/>
    </row>
    <row r="448" ht="14.25" customHeight="1">
      <c r="A448" s="75"/>
      <c r="B448" s="75"/>
      <c r="C448" s="75"/>
      <c r="D448" s="75"/>
      <c r="E448" s="75"/>
      <c r="F448" s="75"/>
      <c r="G448" s="75"/>
      <c r="H448" s="75"/>
      <c r="I448" s="75"/>
      <c r="J448" s="75"/>
      <c r="K448" s="75"/>
      <c r="L448" s="75"/>
      <c r="M448" s="75"/>
      <c r="N448" s="75"/>
      <c r="O448" s="228"/>
      <c r="P448" s="228"/>
      <c r="Q448" s="75"/>
      <c r="R448" s="75"/>
      <c r="S448" s="75"/>
      <c r="T448" s="75"/>
      <c r="U448" s="75"/>
      <c r="V448" s="75"/>
      <c r="W448" s="75"/>
      <c r="X448" s="75"/>
      <c r="Y448" s="75"/>
      <c r="Z448" s="75"/>
    </row>
    <row r="449" ht="14.25" customHeight="1">
      <c r="A449" s="75"/>
      <c r="B449" s="75"/>
      <c r="C449" s="75"/>
      <c r="D449" s="75"/>
      <c r="E449" s="75"/>
      <c r="F449" s="75"/>
      <c r="G449" s="75"/>
      <c r="H449" s="75"/>
      <c r="I449" s="75"/>
      <c r="J449" s="75"/>
      <c r="K449" s="75"/>
      <c r="L449" s="75"/>
      <c r="M449" s="75"/>
      <c r="N449" s="75"/>
      <c r="O449" s="228"/>
      <c r="P449" s="228"/>
      <c r="Q449" s="75"/>
      <c r="R449" s="75"/>
      <c r="S449" s="75"/>
      <c r="T449" s="75"/>
      <c r="U449" s="75"/>
      <c r="V449" s="75"/>
      <c r="W449" s="75"/>
      <c r="X449" s="75"/>
      <c r="Y449" s="75"/>
      <c r="Z449" s="75"/>
    </row>
    <row r="450" ht="14.25" customHeight="1">
      <c r="A450" s="75"/>
      <c r="B450" s="75"/>
      <c r="C450" s="75"/>
      <c r="D450" s="75"/>
      <c r="E450" s="75"/>
      <c r="F450" s="75"/>
      <c r="G450" s="75"/>
      <c r="H450" s="75"/>
      <c r="I450" s="75"/>
      <c r="J450" s="75"/>
      <c r="K450" s="75"/>
      <c r="L450" s="75"/>
      <c r="M450" s="75"/>
      <c r="N450" s="75"/>
      <c r="O450" s="228"/>
      <c r="P450" s="228"/>
      <c r="Q450" s="75"/>
      <c r="R450" s="75"/>
      <c r="S450" s="75"/>
      <c r="T450" s="75"/>
      <c r="U450" s="75"/>
      <c r="V450" s="75"/>
      <c r="W450" s="75"/>
      <c r="X450" s="75"/>
      <c r="Y450" s="75"/>
      <c r="Z450" s="75"/>
    </row>
    <row r="451" ht="14.25" customHeight="1">
      <c r="A451" s="75"/>
      <c r="B451" s="75"/>
      <c r="C451" s="75"/>
      <c r="D451" s="75"/>
      <c r="E451" s="75"/>
      <c r="F451" s="75"/>
      <c r="G451" s="75"/>
      <c r="H451" s="75"/>
      <c r="I451" s="75"/>
      <c r="J451" s="75"/>
      <c r="K451" s="75"/>
      <c r="L451" s="75"/>
      <c r="M451" s="75"/>
      <c r="N451" s="75"/>
      <c r="O451" s="228"/>
      <c r="P451" s="228"/>
      <c r="Q451" s="75"/>
      <c r="R451" s="75"/>
      <c r="S451" s="75"/>
      <c r="T451" s="75"/>
      <c r="U451" s="75"/>
      <c r="V451" s="75"/>
      <c r="W451" s="75"/>
      <c r="X451" s="75"/>
      <c r="Y451" s="75"/>
      <c r="Z451" s="75"/>
    </row>
    <row r="452" ht="14.25" customHeight="1">
      <c r="A452" s="75"/>
      <c r="B452" s="75"/>
      <c r="C452" s="75"/>
      <c r="D452" s="75"/>
      <c r="E452" s="75"/>
      <c r="F452" s="75"/>
      <c r="G452" s="75"/>
      <c r="H452" s="75"/>
      <c r="I452" s="75"/>
      <c r="J452" s="75"/>
      <c r="K452" s="75"/>
      <c r="L452" s="75"/>
      <c r="M452" s="75"/>
      <c r="N452" s="75"/>
      <c r="O452" s="228"/>
      <c r="P452" s="228"/>
      <c r="Q452" s="75"/>
      <c r="R452" s="75"/>
      <c r="S452" s="75"/>
      <c r="T452" s="75"/>
      <c r="U452" s="75"/>
      <c r="V452" s="75"/>
      <c r="W452" s="75"/>
      <c r="X452" s="75"/>
      <c r="Y452" s="75"/>
      <c r="Z452" s="75"/>
    </row>
    <row r="453" ht="14.25" customHeight="1">
      <c r="A453" s="75"/>
      <c r="B453" s="75"/>
      <c r="C453" s="75"/>
      <c r="D453" s="75"/>
      <c r="E453" s="75"/>
      <c r="F453" s="75"/>
      <c r="G453" s="75"/>
      <c r="H453" s="75"/>
      <c r="I453" s="75"/>
      <c r="J453" s="75"/>
      <c r="K453" s="75"/>
      <c r="L453" s="75"/>
      <c r="M453" s="75"/>
      <c r="N453" s="75"/>
      <c r="O453" s="228"/>
      <c r="P453" s="228"/>
      <c r="Q453" s="75"/>
      <c r="R453" s="75"/>
      <c r="S453" s="75"/>
      <c r="T453" s="75"/>
      <c r="U453" s="75"/>
      <c r="V453" s="75"/>
      <c r="W453" s="75"/>
      <c r="X453" s="75"/>
      <c r="Y453" s="75"/>
      <c r="Z453" s="75"/>
    </row>
    <row r="454" ht="14.25" customHeight="1">
      <c r="A454" s="75"/>
      <c r="B454" s="75"/>
      <c r="C454" s="75"/>
      <c r="D454" s="75"/>
      <c r="E454" s="75"/>
      <c r="F454" s="75"/>
      <c r="G454" s="75"/>
      <c r="H454" s="75"/>
      <c r="I454" s="75"/>
      <c r="J454" s="75"/>
      <c r="K454" s="75"/>
      <c r="L454" s="75"/>
      <c r="M454" s="75"/>
      <c r="N454" s="75"/>
      <c r="O454" s="228"/>
      <c r="P454" s="228"/>
      <c r="Q454" s="75"/>
      <c r="R454" s="75"/>
      <c r="S454" s="75"/>
      <c r="T454" s="75"/>
      <c r="U454" s="75"/>
      <c r="V454" s="75"/>
      <c r="W454" s="75"/>
      <c r="X454" s="75"/>
      <c r="Y454" s="75"/>
      <c r="Z454" s="75"/>
    </row>
    <row r="455" ht="14.25" customHeight="1">
      <c r="A455" s="75"/>
      <c r="B455" s="75"/>
      <c r="C455" s="75"/>
      <c r="D455" s="75"/>
      <c r="E455" s="75"/>
      <c r="F455" s="75"/>
      <c r="G455" s="75"/>
      <c r="H455" s="75"/>
      <c r="I455" s="75"/>
      <c r="J455" s="75"/>
      <c r="K455" s="75"/>
      <c r="L455" s="75"/>
      <c r="M455" s="75"/>
      <c r="N455" s="75"/>
      <c r="O455" s="228"/>
      <c r="P455" s="228"/>
      <c r="Q455" s="75"/>
      <c r="R455" s="75"/>
      <c r="S455" s="75"/>
      <c r="T455" s="75"/>
      <c r="U455" s="75"/>
      <c r="V455" s="75"/>
      <c r="W455" s="75"/>
      <c r="X455" s="75"/>
      <c r="Y455" s="75"/>
      <c r="Z455" s="75"/>
    </row>
    <row r="456" ht="14.25" customHeight="1">
      <c r="A456" s="75"/>
      <c r="B456" s="75"/>
      <c r="C456" s="75"/>
      <c r="D456" s="75"/>
      <c r="E456" s="75"/>
      <c r="F456" s="75"/>
      <c r="G456" s="75"/>
      <c r="H456" s="75"/>
      <c r="I456" s="75"/>
      <c r="J456" s="75"/>
      <c r="K456" s="75"/>
      <c r="L456" s="75"/>
      <c r="M456" s="75"/>
      <c r="N456" s="75"/>
      <c r="O456" s="228"/>
      <c r="P456" s="228"/>
      <c r="Q456" s="75"/>
      <c r="R456" s="75"/>
      <c r="S456" s="75"/>
      <c r="T456" s="75"/>
      <c r="U456" s="75"/>
      <c r="V456" s="75"/>
      <c r="W456" s="75"/>
      <c r="X456" s="75"/>
      <c r="Y456" s="75"/>
      <c r="Z456" s="75"/>
    </row>
    <row r="457" ht="14.25" customHeight="1">
      <c r="A457" s="75"/>
      <c r="B457" s="75"/>
      <c r="C457" s="75"/>
      <c r="D457" s="75"/>
      <c r="E457" s="75"/>
      <c r="F457" s="75"/>
      <c r="G457" s="75"/>
      <c r="H457" s="75"/>
      <c r="I457" s="75"/>
      <c r="J457" s="75"/>
      <c r="K457" s="75"/>
      <c r="L457" s="75"/>
      <c r="M457" s="75"/>
      <c r="N457" s="75"/>
      <c r="O457" s="228"/>
      <c r="P457" s="228"/>
      <c r="Q457" s="75"/>
      <c r="R457" s="75"/>
      <c r="S457" s="75"/>
      <c r="T457" s="75"/>
      <c r="U457" s="75"/>
      <c r="V457" s="75"/>
      <c r="W457" s="75"/>
      <c r="X457" s="75"/>
      <c r="Y457" s="75"/>
      <c r="Z457" s="75"/>
    </row>
    <row r="458" ht="14.25" customHeight="1">
      <c r="A458" s="75"/>
      <c r="B458" s="75"/>
      <c r="C458" s="75"/>
      <c r="D458" s="75"/>
      <c r="E458" s="75"/>
      <c r="F458" s="75"/>
      <c r="G458" s="75"/>
      <c r="H458" s="75"/>
      <c r="I458" s="75"/>
      <c r="J458" s="75"/>
      <c r="K458" s="75"/>
      <c r="L458" s="75"/>
      <c r="M458" s="75"/>
      <c r="N458" s="75"/>
      <c r="O458" s="228"/>
      <c r="P458" s="228"/>
      <c r="Q458" s="75"/>
      <c r="R458" s="75"/>
      <c r="S458" s="75"/>
      <c r="T458" s="75"/>
      <c r="U458" s="75"/>
      <c r="V458" s="75"/>
      <c r="W458" s="75"/>
      <c r="X458" s="75"/>
      <c r="Y458" s="75"/>
      <c r="Z458" s="75"/>
    </row>
    <row r="459" ht="14.25" customHeight="1">
      <c r="A459" s="75"/>
      <c r="B459" s="75"/>
      <c r="C459" s="75"/>
      <c r="D459" s="75"/>
      <c r="E459" s="75"/>
      <c r="F459" s="75"/>
      <c r="G459" s="75"/>
      <c r="H459" s="75"/>
      <c r="I459" s="75"/>
      <c r="J459" s="75"/>
      <c r="K459" s="75"/>
      <c r="L459" s="75"/>
      <c r="M459" s="75"/>
      <c r="N459" s="75"/>
      <c r="O459" s="228"/>
      <c r="P459" s="228"/>
      <c r="Q459" s="75"/>
      <c r="R459" s="75"/>
      <c r="S459" s="75"/>
      <c r="T459" s="75"/>
      <c r="U459" s="75"/>
      <c r="V459" s="75"/>
      <c r="W459" s="75"/>
      <c r="X459" s="75"/>
      <c r="Y459" s="75"/>
      <c r="Z459" s="75"/>
    </row>
    <row r="460" ht="14.25" customHeight="1">
      <c r="A460" s="75"/>
      <c r="B460" s="75"/>
      <c r="C460" s="75"/>
      <c r="D460" s="75"/>
      <c r="E460" s="75"/>
      <c r="F460" s="75"/>
      <c r="G460" s="75"/>
      <c r="H460" s="75"/>
      <c r="I460" s="75"/>
      <c r="J460" s="75"/>
      <c r="K460" s="75"/>
      <c r="L460" s="75"/>
      <c r="M460" s="75"/>
      <c r="N460" s="75"/>
      <c r="O460" s="228"/>
      <c r="P460" s="228"/>
      <c r="Q460" s="75"/>
      <c r="R460" s="75"/>
      <c r="S460" s="75"/>
      <c r="T460" s="75"/>
      <c r="U460" s="75"/>
      <c r="V460" s="75"/>
      <c r="W460" s="75"/>
      <c r="X460" s="75"/>
      <c r="Y460" s="75"/>
      <c r="Z460" s="75"/>
    </row>
    <row r="461" ht="14.25" customHeight="1">
      <c r="A461" s="75"/>
      <c r="B461" s="75"/>
      <c r="C461" s="75"/>
      <c r="D461" s="75"/>
      <c r="E461" s="75"/>
      <c r="F461" s="75"/>
      <c r="G461" s="75"/>
      <c r="H461" s="75"/>
      <c r="I461" s="75"/>
      <c r="J461" s="75"/>
      <c r="K461" s="75"/>
      <c r="L461" s="75"/>
      <c r="M461" s="75"/>
      <c r="N461" s="75"/>
      <c r="O461" s="228"/>
      <c r="P461" s="228"/>
      <c r="Q461" s="75"/>
      <c r="R461" s="75"/>
      <c r="S461" s="75"/>
      <c r="T461" s="75"/>
      <c r="U461" s="75"/>
      <c r="V461" s="75"/>
      <c r="W461" s="75"/>
      <c r="X461" s="75"/>
      <c r="Y461" s="75"/>
      <c r="Z461" s="75"/>
    </row>
    <row r="462" ht="14.25" customHeight="1">
      <c r="A462" s="75"/>
      <c r="B462" s="75"/>
      <c r="C462" s="75"/>
      <c r="D462" s="75"/>
      <c r="E462" s="75"/>
      <c r="F462" s="75"/>
      <c r="G462" s="75"/>
      <c r="H462" s="75"/>
      <c r="I462" s="75"/>
      <c r="J462" s="75"/>
      <c r="K462" s="75"/>
      <c r="L462" s="75"/>
      <c r="M462" s="75"/>
      <c r="N462" s="75"/>
      <c r="O462" s="228"/>
      <c r="P462" s="228"/>
      <c r="Q462" s="75"/>
      <c r="R462" s="75"/>
      <c r="S462" s="75"/>
      <c r="T462" s="75"/>
      <c r="U462" s="75"/>
      <c r="V462" s="75"/>
      <c r="W462" s="75"/>
      <c r="X462" s="75"/>
      <c r="Y462" s="75"/>
      <c r="Z462" s="75"/>
    </row>
    <row r="463" ht="14.25" customHeight="1">
      <c r="A463" s="75"/>
      <c r="B463" s="75"/>
      <c r="C463" s="75"/>
      <c r="D463" s="75"/>
      <c r="E463" s="75"/>
      <c r="F463" s="75"/>
      <c r="G463" s="75"/>
      <c r="H463" s="75"/>
      <c r="I463" s="75"/>
      <c r="J463" s="75"/>
      <c r="K463" s="75"/>
      <c r="L463" s="75"/>
      <c r="M463" s="75"/>
      <c r="N463" s="75"/>
      <c r="O463" s="228"/>
      <c r="P463" s="228"/>
      <c r="Q463" s="75"/>
      <c r="R463" s="75"/>
      <c r="S463" s="75"/>
      <c r="T463" s="75"/>
      <c r="U463" s="75"/>
      <c r="V463" s="75"/>
      <c r="W463" s="75"/>
      <c r="X463" s="75"/>
      <c r="Y463" s="75"/>
      <c r="Z463" s="75"/>
    </row>
    <row r="464" ht="14.25" customHeight="1">
      <c r="A464" s="75"/>
      <c r="B464" s="75"/>
      <c r="C464" s="75"/>
      <c r="D464" s="75"/>
      <c r="E464" s="75"/>
      <c r="F464" s="75"/>
      <c r="G464" s="75"/>
      <c r="H464" s="75"/>
      <c r="I464" s="75"/>
      <c r="J464" s="75"/>
      <c r="K464" s="75"/>
      <c r="L464" s="75"/>
      <c r="M464" s="75"/>
      <c r="N464" s="75"/>
      <c r="O464" s="228"/>
      <c r="P464" s="228"/>
      <c r="Q464" s="75"/>
      <c r="R464" s="75"/>
      <c r="S464" s="75"/>
      <c r="T464" s="75"/>
      <c r="U464" s="75"/>
      <c r="V464" s="75"/>
      <c r="W464" s="75"/>
      <c r="X464" s="75"/>
      <c r="Y464" s="75"/>
      <c r="Z464" s="75"/>
    </row>
    <row r="465" ht="14.25" customHeight="1">
      <c r="A465" s="75"/>
      <c r="B465" s="75"/>
      <c r="C465" s="75"/>
      <c r="D465" s="75"/>
      <c r="E465" s="75"/>
      <c r="F465" s="75"/>
      <c r="G465" s="75"/>
      <c r="H465" s="75"/>
      <c r="I465" s="75"/>
      <c r="J465" s="75"/>
      <c r="K465" s="75"/>
      <c r="L465" s="75"/>
      <c r="M465" s="75"/>
      <c r="N465" s="75"/>
      <c r="O465" s="228"/>
      <c r="P465" s="228"/>
      <c r="Q465" s="75"/>
      <c r="R465" s="75"/>
      <c r="S465" s="75"/>
      <c r="T465" s="75"/>
      <c r="U465" s="75"/>
      <c r="V465" s="75"/>
      <c r="W465" s="75"/>
      <c r="X465" s="75"/>
      <c r="Y465" s="75"/>
      <c r="Z465" s="75"/>
    </row>
    <row r="466" ht="14.25" customHeight="1">
      <c r="A466" s="75"/>
      <c r="B466" s="75"/>
      <c r="C466" s="75"/>
      <c r="D466" s="75"/>
      <c r="E466" s="75"/>
      <c r="F466" s="75"/>
      <c r="G466" s="75"/>
      <c r="H466" s="75"/>
      <c r="I466" s="75"/>
      <c r="J466" s="75"/>
      <c r="K466" s="75"/>
      <c r="L466" s="75"/>
      <c r="M466" s="75"/>
      <c r="N466" s="75"/>
      <c r="O466" s="228"/>
      <c r="P466" s="228"/>
      <c r="Q466" s="75"/>
      <c r="R466" s="75"/>
      <c r="S466" s="75"/>
      <c r="T466" s="75"/>
      <c r="U466" s="75"/>
      <c r="V466" s="75"/>
      <c r="W466" s="75"/>
      <c r="X466" s="75"/>
      <c r="Y466" s="75"/>
      <c r="Z466" s="75"/>
    </row>
    <row r="467" ht="14.25" customHeight="1">
      <c r="A467" s="75"/>
      <c r="B467" s="75"/>
      <c r="C467" s="75"/>
      <c r="D467" s="75"/>
      <c r="E467" s="75"/>
      <c r="F467" s="75"/>
      <c r="G467" s="75"/>
      <c r="H467" s="75"/>
      <c r="I467" s="75"/>
      <c r="J467" s="75"/>
      <c r="K467" s="75"/>
      <c r="L467" s="75"/>
      <c r="M467" s="75"/>
      <c r="N467" s="75"/>
      <c r="O467" s="228"/>
      <c r="P467" s="228"/>
      <c r="Q467" s="75"/>
      <c r="R467" s="75"/>
      <c r="S467" s="75"/>
      <c r="T467" s="75"/>
      <c r="U467" s="75"/>
      <c r="V467" s="75"/>
      <c r="W467" s="75"/>
      <c r="X467" s="75"/>
      <c r="Y467" s="75"/>
      <c r="Z467" s="75"/>
    </row>
    <row r="468" ht="14.25" customHeight="1">
      <c r="A468" s="75"/>
      <c r="B468" s="75"/>
      <c r="C468" s="75"/>
      <c r="D468" s="75"/>
      <c r="E468" s="75"/>
      <c r="F468" s="75"/>
      <c r="G468" s="75"/>
      <c r="H468" s="75"/>
      <c r="I468" s="75"/>
      <c r="J468" s="75"/>
      <c r="K468" s="75"/>
      <c r="L468" s="75"/>
      <c r="M468" s="75"/>
      <c r="N468" s="75"/>
      <c r="O468" s="228"/>
      <c r="P468" s="228"/>
      <c r="Q468" s="75"/>
      <c r="R468" s="75"/>
      <c r="S468" s="75"/>
      <c r="T468" s="75"/>
      <c r="U468" s="75"/>
      <c r="V468" s="75"/>
      <c r="W468" s="75"/>
      <c r="X468" s="75"/>
      <c r="Y468" s="75"/>
      <c r="Z468" s="75"/>
    </row>
    <row r="469" ht="14.25" customHeight="1">
      <c r="A469" s="75"/>
      <c r="B469" s="75"/>
      <c r="C469" s="75"/>
      <c r="D469" s="75"/>
      <c r="E469" s="75"/>
      <c r="F469" s="75"/>
      <c r="G469" s="75"/>
      <c r="H469" s="75"/>
      <c r="I469" s="75"/>
      <c r="J469" s="75"/>
      <c r="K469" s="75"/>
      <c r="L469" s="75"/>
      <c r="M469" s="75"/>
      <c r="N469" s="75"/>
      <c r="O469" s="228"/>
      <c r="P469" s="228"/>
      <c r="Q469" s="75"/>
      <c r="R469" s="75"/>
      <c r="S469" s="75"/>
      <c r="T469" s="75"/>
      <c r="U469" s="75"/>
      <c r="V469" s="75"/>
      <c r="W469" s="75"/>
      <c r="X469" s="75"/>
      <c r="Y469" s="75"/>
      <c r="Z469" s="75"/>
    </row>
    <row r="470" ht="14.25" customHeight="1">
      <c r="A470" s="75"/>
      <c r="B470" s="75"/>
      <c r="C470" s="75"/>
      <c r="D470" s="75"/>
      <c r="E470" s="75"/>
      <c r="F470" s="75"/>
      <c r="G470" s="75"/>
      <c r="H470" s="75"/>
      <c r="I470" s="75"/>
      <c r="J470" s="75"/>
      <c r="K470" s="75"/>
      <c r="L470" s="75"/>
      <c r="M470" s="75"/>
      <c r="N470" s="75"/>
      <c r="O470" s="228"/>
      <c r="P470" s="228"/>
      <c r="Q470" s="75"/>
      <c r="R470" s="75"/>
      <c r="S470" s="75"/>
      <c r="T470" s="75"/>
      <c r="U470" s="75"/>
      <c r="V470" s="75"/>
      <c r="W470" s="75"/>
      <c r="X470" s="75"/>
      <c r="Y470" s="75"/>
      <c r="Z470" s="75"/>
    </row>
    <row r="471" ht="14.25" customHeight="1">
      <c r="A471" s="75"/>
      <c r="B471" s="75"/>
      <c r="C471" s="75"/>
      <c r="D471" s="75"/>
      <c r="E471" s="75"/>
      <c r="F471" s="75"/>
      <c r="G471" s="75"/>
      <c r="H471" s="75"/>
      <c r="I471" s="75"/>
      <c r="J471" s="75"/>
      <c r="K471" s="75"/>
      <c r="L471" s="75"/>
      <c r="M471" s="75"/>
      <c r="N471" s="75"/>
      <c r="O471" s="228"/>
      <c r="P471" s="228"/>
      <c r="Q471" s="75"/>
      <c r="R471" s="75"/>
      <c r="S471" s="75"/>
      <c r="T471" s="75"/>
      <c r="U471" s="75"/>
      <c r="V471" s="75"/>
      <c r="W471" s="75"/>
      <c r="X471" s="75"/>
      <c r="Y471" s="75"/>
      <c r="Z471" s="75"/>
    </row>
    <row r="472" ht="14.25" customHeight="1">
      <c r="A472" s="75"/>
      <c r="B472" s="75"/>
      <c r="C472" s="75"/>
      <c r="D472" s="75"/>
      <c r="E472" s="75"/>
      <c r="F472" s="75"/>
      <c r="G472" s="75"/>
      <c r="H472" s="75"/>
      <c r="I472" s="75"/>
      <c r="J472" s="75"/>
      <c r="K472" s="75"/>
      <c r="L472" s="75"/>
      <c r="M472" s="75"/>
      <c r="N472" s="75"/>
      <c r="O472" s="228"/>
      <c r="P472" s="228"/>
      <c r="Q472" s="75"/>
      <c r="R472" s="75"/>
      <c r="S472" s="75"/>
      <c r="T472" s="75"/>
      <c r="U472" s="75"/>
      <c r="V472" s="75"/>
      <c r="W472" s="75"/>
      <c r="X472" s="75"/>
      <c r="Y472" s="75"/>
      <c r="Z472" s="75"/>
    </row>
    <row r="473" ht="14.25" customHeight="1">
      <c r="A473" s="75"/>
      <c r="B473" s="75"/>
      <c r="C473" s="75"/>
      <c r="D473" s="75"/>
      <c r="E473" s="75"/>
      <c r="F473" s="75"/>
      <c r="G473" s="75"/>
      <c r="H473" s="75"/>
      <c r="I473" s="75"/>
      <c r="J473" s="75"/>
      <c r="K473" s="75"/>
      <c r="L473" s="75"/>
      <c r="M473" s="75"/>
      <c r="N473" s="75"/>
      <c r="O473" s="228"/>
      <c r="P473" s="228"/>
      <c r="Q473" s="75"/>
      <c r="R473" s="75"/>
      <c r="S473" s="75"/>
      <c r="T473" s="75"/>
      <c r="U473" s="75"/>
      <c r="V473" s="75"/>
      <c r="W473" s="75"/>
      <c r="X473" s="75"/>
      <c r="Y473" s="75"/>
      <c r="Z473" s="75"/>
    </row>
    <row r="474" ht="14.25" customHeight="1">
      <c r="A474" s="75"/>
      <c r="B474" s="75"/>
      <c r="C474" s="75"/>
      <c r="D474" s="75"/>
      <c r="E474" s="75"/>
      <c r="F474" s="75"/>
      <c r="G474" s="75"/>
      <c r="H474" s="75"/>
      <c r="I474" s="75"/>
      <c r="J474" s="75"/>
      <c r="K474" s="75"/>
      <c r="L474" s="75"/>
      <c r="M474" s="75"/>
      <c r="N474" s="75"/>
      <c r="O474" s="228"/>
      <c r="P474" s="228"/>
      <c r="Q474" s="75"/>
      <c r="R474" s="75"/>
      <c r="S474" s="75"/>
      <c r="T474" s="75"/>
      <c r="U474" s="75"/>
      <c r="V474" s="75"/>
      <c r="W474" s="75"/>
      <c r="X474" s="75"/>
      <c r="Y474" s="75"/>
      <c r="Z474" s="75"/>
    </row>
    <row r="475" ht="14.25" customHeight="1">
      <c r="A475" s="75"/>
      <c r="B475" s="75"/>
      <c r="C475" s="75"/>
      <c r="D475" s="75"/>
      <c r="E475" s="75"/>
      <c r="F475" s="75"/>
      <c r="G475" s="75"/>
      <c r="H475" s="75"/>
      <c r="I475" s="75"/>
      <c r="J475" s="75"/>
      <c r="K475" s="75"/>
      <c r="L475" s="75"/>
      <c r="M475" s="75"/>
      <c r="N475" s="75"/>
      <c r="O475" s="228"/>
      <c r="P475" s="228"/>
      <c r="Q475" s="75"/>
      <c r="R475" s="75"/>
      <c r="S475" s="75"/>
      <c r="T475" s="75"/>
      <c r="U475" s="75"/>
      <c r="V475" s="75"/>
      <c r="W475" s="75"/>
      <c r="X475" s="75"/>
      <c r="Y475" s="75"/>
      <c r="Z475" s="75"/>
    </row>
    <row r="476" ht="14.25" customHeight="1">
      <c r="A476" s="75"/>
      <c r="B476" s="75"/>
      <c r="C476" s="75"/>
      <c r="D476" s="75"/>
      <c r="E476" s="75"/>
      <c r="F476" s="75"/>
      <c r="G476" s="75"/>
      <c r="H476" s="75"/>
      <c r="I476" s="75"/>
      <c r="J476" s="75"/>
      <c r="K476" s="75"/>
      <c r="L476" s="75"/>
      <c r="M476" s="75"/>
      <c r="N476" s="75"/>
      <c r="O476" s="228"/>
      <c r="P476" s="228"/>
      <c r="Q476" s="75"/>
      <c r="R476" s="75"/>
      <c r="S476" s="75"/>
      <c r="T476" s="75"/>
      <c r="U476" s="75"/>
      <c r="V476" s="75"/>
      <c r="W476" s="75"/>
      <c r="X476" s="75"/>
      <c r="Y476" s="75"/>
      <c r="Z476" s="75"/>
    </row>
    <row r="477" ht="14.25" customHeight="1">
      <c r="A477" s="75"/>
      <c r="B477" s="75"/>
      <c r="C477" s="75"/>
      <c r="D477" s="75"/>
      <c r="E477" s="75"/>
      <c r="F477" s="75"/>
      <c r="G477" s="75"/>
      <c r="H477" s="75"/>
      <c r="I477" s="75"/>
      <c r="J477" s="75"/>
      <c r="K477" s="75"/>
      <c r="L477" s="75"/>
      <c r="M477" s="75"/>
      <c r="N477" s="75"/>
      <c r="O477" s="228"/>
      <c r="P477" s="228"/>
      <c r="Q477" s="75"/>
      <c r="R477" s="75"/>
      <c r="S477" s="75"/>
      <c r="T477" s="75"/>
      <c r="U477" s="75"/>
      <c r="V477" s="75"/>
      <c r="W477" s="75"/>
      <c r="X477" s="75"/>
      <c r="Y477" s="75"/>
      <c r="Z477" s="75"/>
    </row>
    <row r="478" ht="14.25" customHeight="1">
      <c r="A478" s="75"/>
      <c r="B478" s="75"/>
      <c r="C478" s="75"/>
      <c r="D478" s="75"/>
      <c r="E478" s="75"/>
      <c r="F478" s="75"/>
      <c r="G478" s="75"/>
      <c r="H478" s="75"/>
      <c r="I478" s="75"/>
      <c r="J478" s="75"/>
      <c r="K478" s="75"/>
      <c r="L478" s="75"/>
      <c r="M478" s="75"/>
      <c r="N478" s="75"/>
      <c r="O478" s="228"/>
      <c r="P478" s="228"/>
      <c r="Q478" s="75"/>
      <c r="R478" s="75"/>
      <c r="S478" s="75"/>
      <c r="T478" s="75"/>
      <c r="U478" s="75"/>
      <c r="V478" s="75"/>
      <c r="W478" s="75"/>
      <c r="X478" s="75"/>
      <c r="Y478" s="75"/>
      <c r="Z478" s="75"/>
    </row>
    <row r="479" ht="14.25" customHeight="1">
      <c r="A479" s="75"/>
      <c r="B479" s="75"/>
      <c r="C479" s="75"/>
      <c r="D479" s="75"/>
      <c r="E479" s="75"/>
      <c r="F479" s="75"/>
      <c r="G479" s="75"/>
      <c r="H479" s="75"/>
      <c r="I479" s="75"/>
      <c r="J479" s="75"/>
      <c r="K479" s="75"/>
      <c r="L479" s="75"/>
      <c r="M479" s="75"/>
      <c r="N479" s="75"/>
      <c r="O479" s="228"/>
      <c r="P479" s="228"/>
      <c r="Q479" s="75"/>
      <c r="R479" s="75"/>
      <c r="S479" s="75"/>
      <c r="T479" s="75"/>
      <c r="U479" s="75"/>
      <c r="V479" s="75"/>
      <c r="W479" s="75"/>
      <c r="X479" s="75"/>
      <c r="Y479" s="75"/>
      <c r="Z479" s="75"/>
    </row>
    <row r="480" ht="14.25" customHeight="1">
      <c r="A480" s="75"/>
      <c r="B480" s="75"/>
      <c r="C480" s="75"/>
      <c r="D480" s="75"/>
      <c r="E480" s="75"/>
      <c r="F480" s="75"/>
      <c r="G480" s="75"/>
      <c r="H480" s="75"/>
      <c r="I480" s="75"/>
      <c r="J480" s="75"/>
      <c r="K480" s="75"/>
      <c r="L480" s="75"/>
      <c r="M480" s="75"/>
      <c r="N480" s="75"/>
      <c r="O480" s="228"/>
      <c r="P480" s="228"/>
      <c r="Q480" s="75"/>
      <c r="R480" s="75"/>
      <c r="S480" s="75"/>
      <c r="T480" s="75"/>
      <c r="U480" s="75"/>
      <c r="V480" s="75"/>
      <c r="W480" s="75"/>
      <c r="X480" s="75"/>
      <c r="Y480" s="75"/>
      <c r="Z480" s="75"/>
    </row>
    <row r="481" ht="14.25" customHeight="1">
      <c r="A481" s="75"/>
      <c r="B481" s="75"/>
      <c r="C481" s="75"/>
      <c r="D481" s="75"/>
      <c r="E481" s="75"/>
      <c r="F481" s="75"/>
      <c r="G481" s="75"/>
      <c r="H481" s="75"/>
      <c r="I481" s="75"/>
      <c r="J481" s="75"/>
      <c r="K481" s="75"/>
      <c r="L481" s="75"/>
      <c r="M481" s="75"/>
      <c r="N481" s="75"/>
      <c r="O481" s="228"/>
      <c r="P481" s="228"/>
      <c r="Q481" s="75"/>
      <c r="R481" s="75"/>
      <c r="S481" s="75"/>
      <c r="T481" s="75"/>
      <c r="U481" s="75"/>
      <c r="V481" s="75"/>
      <c r="W481" s="75"/>
      <c r="X481" s="75"/>
      <c r="Y481" s="75"/>
      <c r="Z481" s="75"/>
    </row>
    <row r="482" ht="14.25" customHeight="1">
      <c r="A482" s="75"/>
      <c r="B482" s="75"/>
      <c r="C482" s="75"/>
      <c r="D482" s="75"/>
      <c r="E482" s="75"/>
      <c r="F482" s="75"/>
      <c r="G482" s="75"/>
      <c r="H482" s="75"/>
      <c r="I482" s="75"/>
      <c r="J482" s="75"/>
      <c r="K482" s="75"/>
      <c r="L482" s="75"/>
      <c r="M482" s="75"/>
      <c r="N482" s="75"/>
      <c r="O482" s="228"/>
      <c r="P482" s="228"/>
      <c r="Q482" s="75"/>
      <c r="R482" s="75"/>
      <c r="S482" s="75"/>
      <c r="T482" s="75"/>
      <c r="U482" s="75"/>
      <c r="V482" s="75"/>
      <c r="W482" s="75"/>
      <c r="X482" s="75"/>
      <c r="Y482" s="75"/>
      <c r="Z482" s="75"/>
    </row>
    <row r="483" ht="14.25" customHeight="1">
      <c r="A483" s="75"/>
      <c r="B483" s="75"/>
      <c r="C483" s="75"/>
      <c r="D483" s="75"/>
      <c r="E483" s="75"/>
      <c r="F483" s="75"/>
      <c r="G483" s="75"/>
      <c r="H483" s="75"/>
      <c r="I483" s="75"/>
      <c r="J483" s="75"/>
      <c r="K483" s="75"/>
      <c r="L483" s="75"/>
      <c r="M483" s="75"/>
      <c r="N483" s="75"/>
      <c r="O483" s="228"/>
      <c r="P483" s="228"/>
      <c r="Q483" s="75"/>
      <c r="R483" s="75"/>
      <c r="S483" s="75"/>
      <c r="T483" s="75"/>
      <c r="U483" s="75"/>
      <c r="V483" s="75"/>
      <c r="W483" s="75"/>
      <c r="X483" s="75"/>
      <c r="Y483" s="75"/>
      <c r="Z483" s="75"/>
    </row>
    <row r="484" ht="14.25" customHeight="1">
      <c r="A484" s="75"/>
      <c r="B484" s="75"/>
      <c r="C484" s="75"/>
      <c r="D484" s="75"/>
      <c r="E484" s="75"/>
      <c r="F484" s="75"/>
      <c r="G484" s="75"/>
      <c r="H484" s="75"/>
      <c r="I484" s="75"/>
      <c r="J484" s="75"/>
      <c r="K484" s="75"/>
      <c r="L484" s="75"/>
      <c r="M484" s="75"/>
      <c r="N484" s="75"/>
      <c r="O484" s="228"/>
      <c r="P484" s="228"/>
      <c r="Q484" s="75"/>
      <c r="R484" s="75"/>
      <c r="S484" s="75"/>
      <c r="T484" s="75"/>
      <c r="U484" s="75"/>
      <c r="V484" s="75"/>
      <c r="W484" s="75"/>
      <c r="X484" s="75"/>
      <c r="Y484" s="75"/>
      <c r="Z484" s="75"/>
    </row>
    <row r="485" ht="14.25" customHeight="1">
      <c r="A485" s="75"/>
      <c r="B485" s="75"/>
      <c r="C485" s="75"/>
      <c r="D485" s="75"/>
      <c r="E485" s="75"/>
      <c r="F485" s="75"/>
      <c r="G485" s="75"/>
      <c r="H485" s="75"/>
      <c r="I485" s="75"/>
      <c r="J485" s="75"/>
      <c r="K485" s="75"/>
      <c r="L485" s="75"/>
      <c r="M485" s="75"/>
      <c r="N485" s="75"/>
      <c r="O485" s="228"/>
      <c r="P485" s="228"/>
      <c r="Q485" s="75"/>
      <c r="R485" s="75"/>
      <c r="S485" s="75"/>
      <c r="T485" s="75"/>
      <c r="U485" s="75"/>
      <c r="V485" s="75"/>
      <c r="W485" s="75"/>
      <c r="X485" s="75"/>
      <c r="Y485" s="75"/>
      <c r="Z485" s="75"/>
    </row>
    <row r="486" ht="14.25" customHeight="1">
      <c r="A486" s="75"/>
      <c r="B486" s="75"/>
      <c r="C486" s="75"/>
      <c r="D486" s="75"/>
      <c r="E486" s="75"/>
      <c r="F486" s="75"/>
      <c r="G486" s="75"/>
      <c r="H486" s="75"/>
      <c r="I486" s="75"/>
      <c r="J486" s="75"/>
      <c r="K486" s="75"/>
      <c r="L486" s="75"/>
      <c r="M486" s="75"/>
      <c r="N486" s="75"/>
      <c r="O486" s="228"/>
      <c r="P486" s="228"/>
      <c r="Q486" s="75"/>
      <c r="R486" s="75"/>
      <c r="S486" s="75"/>
      <c r="T486" s="75"/>
      <c r="U486" s="75"/>
      <c r="V486" s="75"/>
      <c r="W486" s="75"/>
      <c r="X486" s="75"/>
      <c r="Y486" s="75"/>
      <c r="Z486" s="75"/>
    </row>
    <row r="487" ht="14.25" customHeight="1">
      <c r="A487" s="75"/>
      <c r="B487" s="75"/>
      <c r="C487" s="75"/>
      <c r="D487" s="75"/>
      <c r="E487" s="75"/>
      <c r="F487" s="75"/>
      <c r="G487" s="75"/>
      <c r="H487" s="75"/>
      <c r="I487" s="75"/>
      <c r="J487" s="75"/>
      <c r="K487" s="75"/>
      <c r="L487" s="75"/>
      <c r="M487" s="75"/>
      <c r="N487" s="75"/>
      <c r="O487" s="228"/>
      <c r="P487" s="228"/>
      <c r="Q487" s="75"/>
      <c r="R487" s="75"/>
      <c r="S487" s="75"/>
      <c r="T487" s="75"/>
      <c r="U487" s="75"/>
      <c r="V487" s="75"/>
      <c r="W487" s="75"/>
      <c r="X487" s="75"/>
      <c r="Y487" s="75"/>
      <c r="Z487" s="75"/>
    </row>
    <row r="488" ht="14.25" customHeight="1">
      <c r="A488" s="75"/>
      <c r="B488" s="75"/>
      <c r="C488" s="75"/>
      <c r="D488" s="75"/>
      <c r="E488" s="75"/>
      <c r="F488" s="75"/>
      <c r="G488" s="75"/>
      <c r="H488" s="75"/>
      <c r="I488" s="75"/>
      <c r="J488" s="75"/>
      <c r="K488" s="75"/>
      <c r="L488" s="75"/>
      <c r="M488" s="75"/>
      <c r="N488" s="75"/>
      <c r="O488" s="228"/>
      <c r="P488" s="228"/>
      <c r="Q488" s="75"/>
      <c r="R488" s="75"/>
      <c r="S488" s="75"/>
      <c r="T488" s="75"/>
      <c r="U488" s="75"/>
      <c r="V488" s="75"/>
      <c r="W488" s="75"/>
      <c r="X488" s="75"/>
      <c r="Y488" s="75"/>
      <c r="Z488" s="75"/>
    </row>
    <row r="489" ht="14.25" customHeight="1">
      <c r="A489" s="75"/>
      <c r="B489" s="75"/>
      <c r="C489" s="75"/>
      <c r="D489" s="75"/>
      <c r="E489" s="75"/>
      <c r="F489" s="75"/>
      <c r="G489" s="75"/>
      <c r="H489" s="75"/>
      <c r="I489" s="75"/>
      <c r="J489" s="75"/>
      <c r="K489" s="75"/>
      <c r="L489" s="75"/>
      <c r="M489" s="75"/>
      <c r="N489" s="75"/>
      <c r="O489" s="228"/>
      <c r="P489" s="228"/>
      <c r="Q489" s="75"/>
      <c r="R489" s="75"/>
      <c r="S489" s="75"/>
      <c r="T489" s="75"/>
      <c r="U489" s="75"/>
      <c r="V489" s="75"/>
      <c r="W489" s="75"/>
      <c r="X489" s="75"/>
      <c r="Y489" s="75"/>
      <c r="Z489" s="75"/>
    </row>
    <row r="490" ht="14.25" customHeight="1">
      <c r="A490" s="75"/>
      <c r="B490" s="75"/>
      <c r="C490" s="75"/>
      <c r="D490" s="75"/>
      <c r="E490" s="75"/>
      <c r="F490" s="75"/>
      <c r="G490" s="75"/>
      <c r="H490" s="75"/>
      <c r="I490" s="75"/>
      <c r="J490" s="75"/>
      <c r="K490" s="75"/>
      <c r="L490" s="75"/>
      <c r="M490" s="75"/>
      <c r="N490" s="75"/>
      <c r="O490" s="228"/>
      <c r="P490" s="228"/>
      <c r="Q490" s="75"/>
      <c r="R490" s="75"/>
      <c r="S490" s="75"/>
      <c r="T490" s="75"/>
      <c r="U490" s="75"/>
      <c r="V490" s="75"/>
      <c r="W490" s="75"/>
      <c r="X490" s="75"/>
      <c r="Y490" s="75"/>
      <c r="Z490" s="75"/>
    </row>
    <row r="491" ht="14.25" customHeight="1">
      <c r="A491" s="75"/>
      <c r="B491" s="75"/>
      <c r="C491" s="75"/>
      <c r="D491" s="75"/>
      <c r="E491" s="75"/>
      <c r="F491" s="75"/>
      <c r="G491" s="75"/>
      <c r="H491" s="75"/>
      <c r="I491" s="75"/>
      <c r="J491" s="75"/>
      <c r="K491" s="75"/>
      <c r="L491" s="75"/>
      <c r="M491" s="75"/>
      <c r="N491" s="75"/>
      <c r="O491" s="228"/>
      <c r="P491" s="228"/>
      <c r="Q491" s="75"/>
      <c r="R491" s="75"/>
      <c r="S491" s="75"/>
      <c r="T491" s="75"/>
      <c r="U491" s="75"/>
      <c r="V491" s="75"/>
      <c r="W491" s="75"/>
      <c r="X491" s="75"/>
      <c r="Y491" s="75"/>
      <c r="Z491" s="75"/>
    </row>
    <row r="492" ht="14.25" customHeight="1">
      <c r="A492" s="75"/>
      <c r="B492" s="75"/>
      <c r="C492" s="75"/>
      <c r="D492" s="75"/>
      <c r="E492" s="75"/>
      <c r="F492" s="75"/>
      <c r="G492" s="75"/>
      <c r="H492" s="75"/>
      <c r="I492" s="75"/>
      <c r="J492" s="75"/>
      <c r="K492" s="75"/>
      <c r="L492" s="75"/>
      <c r="M492" s="75"/>
      <c r="N492" s="75"/>
      <c r="O492" s="228"/>
      <c r="P492" s="228"/>
      <c r="Q492" s="75"/>
      <c r="R492" s="75"/>
      <c r="S492" s="75"/>
      <c r="T492" s="75"/>
      <c r="U492" s="75"/>
      <c r="V492" s="75"/>
      <c r="W492" s="75"/>
      <c r="X492" s="75"/>
      <c r="Y492" s="75"/>
      <c r="Z492" s="75"/>
    </row>
    <row r="493" ht="14.25" customHeight="1">
      <c r="A493" s="75"/>
      <c r="B493" s="75"/>
      <c r="C493" s="75"/>
      <c r="D493" s="75"/>
      <c r="E493" s="75"/>
      <c r="F493" s="75"/>
      <c r="G493" s="75"/>
      <c r="H493" s="75"/>
      <c r="I493" s="75"/>
      <c r="J493" s="75"/>
      <c r="K493" s="75"/>
      <c r="L493" s="75"/>
      <c r="M493" s="75"/>
      <c r="N493" s="75"/>
      <c r="O493" s="228"/>
      <c r="P493" s="228"/>
      <c r="Q493" s="75"/>
      <c r="R493" s="75"/>
      <c r="S493" s="75"/>
      <c r="T493" s="75"/>
      <c r="U493" s="75"/>
      <c r="V493" s="75"/>
      <c r="W493" s="75"/>
      <c r="X493" s="75"/>
      <c r="Y493" s="75"/>
      <c r="Z493" s="75"/>
    </row>
    <row r="494" ht="14.25" customHeight="1">
      <c r="A494" s="75"/>
      <c r="B494" s="75"/>
      <c r="C494" s="75"/>
      <c r="D494" s="75"/>
      <c r="E494" s="75"/>
      <c r="F494" s="75"/>
      <c r="G494" s="75"/>
      <c r="H494" s="75"/>
      <c r="I494" s="75"/>
      <c r="J494" s="75"/>
      <c r="K494" s="75"/>
      <c r="L494" s="75"/>
      <c r="M494" s="75"/>
      <c r="N494" s="75"/>
      <c r="O494" s="228"/>
      <c r="P494" s="228"/>
      <c r="Q494" s="75"/>
      <c r="R494" s="75"/>
      <c r="S494" s="75"/>
      <c r="T494" s="75"/>
      <c r="U494" s="75"/>
      <c r="V494" s="75"/>
      <c r="W494" s="75"/>
      <c r="X494" s="75"/>
      <c r="Y494" s="75"/>
      <c r="Z494" s="75"/>
    </row>
    <row r="495" ht="14.25" customHeight="1">
      <c r="A495" s="75"/>
      <c r="B495" s="75"/>
      <c r="C495" s="75"/>
      <c r="D495" s="75"/>
      <c r="E495" s="75"/>
      <c r="F495" s="75"/>
      <c r="G495" s="75"/>
      <c r="H495" s="75"/>
      <c r="I495" s="75"/>
      <c r="J495" s="75"/>
      <c r="K495" s="75"/>
      <c r="L495" s="75"/>
      <c r="M495" s="75"/>
      <c r="N495" s="75"/>
      <c r="O495" s="228"/>
      <c r="P495" s="228"/>
      <c r="Q495" s="75"/>
      <c r="R495" s="75"/>
      <c r="S495" s="75"/>
      <c r="T495" s="75"/>
      <c r="U495" s="75"/>
      <c r="V495" s="75"/>
      <c r="W495" s="75"/>
      <c r="X495" s="75"/>
      <c r="Y495" s="75"/>
      <c r="Z495" s="75"/>
    </row>
    <row r="496" ht="14.25" customHeight="1">
      <c r="A496" s="75"/>
      <c r="B496" s="75"/>
      <c r="C496" s="75"/>
      <c r="D496" s="75"/>
      <c r="E496" s="75"/>
      <c r="F496" s="75"/>
      <c r="G496" s="75"/>
      <c r="H496" s="75"/>
      <c r="I496" s="75"/>
      <c r="J496" s="75"/>
      <c r="K496" s="75"/>
      <c r="L496" s="75"/>
      <c r="M496" s="75"/>
      <c r="N496" s="75"/>
      <c r="O496" s="228"/>
      <c r="P496" s="228"/>
      <c r="Q496" s="75"/>
      <c r="R496" s="75"/>
      <c r="S496" s="75"/>
      <c r="T496" s="75"/>
      <c r="U496" s="75"/>
      <c r="V496" s="75"/>
      <c r="W496" s="75"/>
      <c r="X496" s="75"/>
      <c r="Y496" s="75"/>
      <c r="Z496" s="75"/>
    </row>
    <row r="497" ht="14.25" customHeight="1">
      <c r="A497" s="75"/>
      <c r="B497" s="75"/>
      <c r="C497" s="75"/>
      <c r="D497" s="75"/>
      <c r="E497" s="75"/>
      <c r="F497" s="75"/>
      <c r="G497" s="75"/>
      <c r="H497" s="75"/>
      <c r="I497" s="75"/>
      <c r="J497" s="75"/>
      <c r="K497" s="75"/>
      <c r="L497" s="75"/>
      <c r="M497" s="75"/>
      <c r="N497" s="75"/>
      <c r="O497" s="228"/>
      <c r="P497" s="228"/>
      <c r="Q497" s="75"/>
      <c r="R497" s="75"/>
      <c r="S497" s="75"/>
      <c r="T497" s="75"/>
      <c r="U497" s="75"/>
      <c r="V497" s="75"/>
      <c r="W497" s="75"/>
      <c r="X497" s="75"/>
      <c r="Y497" s="75"/>
      <c r="Z497" s="75"/>
    </row>
    <row r="498" ht="14.25" customHeight="1">
      <c r="A498" s="75"/>
      <c r="B498" s="75"/>
      <c r="C498" s="75"/>
      <c r="D498" s="75"/>
      <c r="E498" s="75"/>
      <c r="F498" s="75"/>
      <c r="G498" s="75"/>
      <c r="H498" s="75"/>
      <c r="I498" s="75"/>
      <c r="J498" s="75"/>
      <c r="K498" s="75"/>
      <c r="L498" s="75"/>
      <c r="M498" s="75"/>
      <c r="N498" s="75"/>
      <c r="O498" s="228"/>
      <c r="P498" s="228"/>
      <c r="Q498" s="75"/>
      <c r="R498" s="75"/>
      <c r="S498" s="75"/>
      <c r="T498" s="75"/>
      <c r="U498" s="75"/>
      <c r="V498" s="75"/>
      <c r="W498" s="75"/>
      <c r="X498" s="75"/>
      <c r="Y498" s="75"/>
      <c r="Z498" s="75"/>
    </row>
    <row r="499" ht="14.25" customHeight="1">
      <c r="A499" s="75"/>
      <c r="B499" s="75"/>
      <c r="C499" s="75"/>
      <c r="D499" s="75"/>
      <c r="E499" s="75"/>
      <c r="F499" s="75"/>
      <c r="G499" s="75"/>
      <c r="H499" s="75"/>
      <c r="I499" s="75"/>
      <c r="J499" s="75"/>
      <c r="K499" s="75"/>
      <c r="L499" s="75"/>
      <c r="M499" s="75"/>
      <c r="N499" s="75"/>
      <c r="O499" s="228"/>
      <c r="P499" s="228"/>
      <c r="Q499" s="75"/>
      <c r="R499" s="75"/>
      <c r="S499" s="75"/>
      <c r="T499" s="75"/>
      <c r="U499" s="75"/>
      <c r="V499" s="75"/>
      <c r="W499" s="75"/>
      <c r="X499" s="75"/>
      <c r="Y499" s="75"/>
      <c r="Z499" s="75"/>
    </row>
    <row r="500" ht="14.25" customHeight="1">
      <c r="A500" s="75"/>
      <c r="B500" s="75"/>
      <c r="C500" s="75"/>
      <c r="D500" s="75"/>
      <c r="E500" s="75"/>
      <c r="F500" s="75"/>
      <c r="G500" s="75"/>
      <c r="H500" s="75"/>
      <c r="I500" s="75"/>
      <c r="J500" s="75"/>
      <c r="K500" s="75"/>
      <c r="L500" s="75"/>
      <c r="M500" s="75"/>
      <c r="N500" s="75"/>
      <c r="O500" s="228"/>
      <c r="P500" s="228"/>
      <c r="Q500" s="75"/>
      <c r="R500" s="75"/>
      <c r="S500" s="75"/>
      <c r="T500" s="75"/>
      <c r="U500" s="75"/>
      <c r="V500" s="75"/>
      <c r="W500" s="75"/>
      <c r="X500" s="75"/>
      <c r="Y500" s="75"/>
      <c r="Z500" s="75"/>
    </row>
    <row r="501" ht="14.25" customHeight="1">
      <c r="A501" s="75"/>
      <c r="B501" s="75"/>
      <c r="C501" s="75"/>
      <c r="D501" s="75"/>
      <c r="E501" s="75"/>
      <c r="F501" s="75"/>
      <c r="G501" s="75"/>
      <c r="H501" s="75"/>
      <c r="I501" s="75"/>
      <c r="J501" s="75"/>
      <c r="K501" s="75"/>
      <c r="L501" s="75"/>
      <c r="M501" s="75"/>
      <c r="N501" s="75"/>
      <c r="O501" s="228"/>
      <c r="P501" s="228"/>
      <c r="Q501" s="75"/>
      <c r="R501" s="75"/>
      <c r="S501" s="75"/>
      <c r="T501" s="75"/>
      <c r="U501" s="75"/>
      <c r="V501" s="75"/>
      <c r="W501" s="75"/>
      <c r="X501" s="75"/>
      <c r="Y501" s="75"/>
      <c r="Z501" s="75"/>
    </row>
    <row r="502" ht="14.25" customHeight="1">
      <c r="A502" s="75"/>
      <c r="B502" s="75"/>
      <c r="C502" s="75"/>
      <c r="D502" s="75"/>
      <c r="E502" s="75"/>
      <c r="F502" s="75"/>
      <c r="G502" s="75"/>
      <c r="H502" s="75"/>
      <c r="I502" s="75"/>
      <c r="J502" s="75"/>
      <c r="K502" s="75"/>
      <c r="L502" s="75"/>
      <c r="M502" s="75"/>
      <c r="N502" s="75"/>
      <c r="O502" s="228"/>
      <c r="P502" s="228"/>
      <c r="Q502" s="75"/>
      <c r="R502" s="75"/>
      <c r="S502" s="75"/>
      <c r="T502" s="75"/>
      <c r="U502" s="75"/>
      <c r="V502" s="75"/>
      <c r="W502" s="75"/>
      <c r="X502" s="75"/>
      <c r="Y502" s="75"/>
      <c r="Z502" s="75"/>
    </row>
    <row r="503" ht="14.25" customHeight="1">
      <c r="A503" s="75"/>
      <c r="B503" s="75"/>
      <c r="C503" s="75"/>
      <c r="D503" s="75"/>
      <c r="E503" s="75"/>
      <c r="F503" s="75"/>
      <c r="G503" s="75"/>
      <c r="H503" s="75"/>
      <c r="I503" s="75"/>
      <c r="J503" s="75"/>
      <c r="K503" s="75"/>
      <c r="L503" s="75"/>
      <c r="M503" s="75"/>
      <c r="N503" s="75"/>
      <c r="O503" s="228"/>
      <c r="P503" s="228"/>
      <c r="Q503" s="75"/>
      <c r="R503" s="75"/>
      <c r="S503" s="75"/>
      <c r="T503" s="75"/>
      <c r="U503" s="75"/>
      <c r="V503" s="75"/>
      <c r="W503" s="75"/>
      <c r="X503" s="75"/>
      <c r="Y503" s="75"/>
      <c r="Z503" s="75"/>
    </row>
    <row r="504" ht="14.25" customHeight="1">
      <c r="A504" s="75"/>
      <c r="B504" s="75"/>
      <c r="C504" s="75"/>
      <c r="D504" s="75"/>
      <c r="E504" s="75"/>
      <c r="F504" s="75"/>
      <c r="G504" s="75"/>
      <c r="H504" s="75"/>
      <c r="I504" s="75"/>
      <c r="J504" s="75"/>
      <c r="K504" s="75"/>
      <c r="L504" s="75"/>
      <c r="M504" s="75"/>
      <c r="N504" s="75"/>
      <c r="O504" s="228"/>
      <c r="P504" s="228"/>
      <c r="Q504" s="75"/>
      <c r="R504" s="75"/>
      <c r="S504" s="75"/>
      <c r="T504" s="75"/>
      <c r="U504" s="75"/>
      <c r="V504" s="75"/>
      <c r="W504" s="75"/>
      <c r="X504" s="75"/>
      <c r="Y504" s="75"/>
      <c r="Z504" s="75"/>
    </row>
    <row r="505" ht="14.25" customHeight="1">
      <c r="A505" s="75"/>
      <c r="B505" s="75"/>
      <c r="C505" s="75"/>
      <c r="D505" s="75"/>
      <c r="E505" s="75"/>
      <c r="F505" s="75"/>
      <c r="G505" s="75"/>
      <c r="H505" s="75"/>
      <c r="I505" s="75"/>
      <c r="J505" s="75"/>
      <c r="K505" s="75"/>
      <c r="L505" s="75"/>
      <c r="M505" s="75"/>
      <c r="N505" s="75"/>
      <c r="O505" s="228"/>
      <c r="P505" s="228"/>
      <c r="Q505" s="75"/>
      <c r="R505" s="75"/>
      <c r="S505" s="75"/>
      <c r="T505" s="75"/>
      <c r="U505" s="75"/>
      <c r="V505" s="75"/>
      <c r="W505" s="75"/>
      <c r="X505" s="75"/>
      <c r="Y505" s="75"/>
      <c r="Z505" s="75"/>
    </row>
    <row r="506" ht="14.25" customHeight="1">
      <c r="A506" s="75"/>
      <c r="B506" s="75"/>
      <c r="C506" s="75"/>
      <c r="D506" s="75"/>
      <c r="E506" s="75"/>
      <c r="F506" s="75"/>
      <c r="G506" s="75"/>
      <c r="H506" s="75"/>
      <c r="I506" s="75"/>
      <c r="J506" s="75"/>
      <c r="K506" s="75"/>
      <c r="L506" s="75"/>
      <c r="M506" s="75"/>
      <c r="N506" s="75"/>
      <c r="O506" s="228"/>
      <c r="P506" s="228"/>
      <c r="Q506" s="75"/>
      <c r="R506" s="75"/>
      <c r="S506" s="75"/>
      <c r="T506" s="75"/>
      <c r="U506" s="75"/>
      <c r="V506" s="75"/>
      <c r="W506" s="75"/>
      <c r="X506" s="75"/>
      <c r="Y506" s="75"/>
      <c r="Z506" s="75"/>
    </row>
    <row r="507" ht="14.25" customHeight="1">
      <c r="A507" s="75"/>
      <c r="B507" s="75"/>
      <c r="C507" s="75"/>
      <c r="D507" s="75"/>
      <c r="E507" s="75"/>
      <c r="F507" s="75"/>
      <c r="G507" s="75"/>
      <c r="H507" s="75"/>
      <c r="I507" s="75"/>
      <c r="J507" s="75"/>
      <c r="K507" s="75"/>
      <c r="L507" s="75"/>
      <c r="M507" s="75"/>
      <c r="N507" s="75"/>
      <c r="O507" s="228"/>
      <c r="P507" s="228"/>
      <c r="Q507" s="75"/>
      <c r="R507" s="75"/>
      <c r="S507" s="75"/>
      <c r="T507" s="75"/>
      <c r="U507" s="75"/>
      <c r="V507" s="75"/>
      <c r="W507" s="75"/>
      <c r="X507" s="75"/>
      <c r="Y507" s="75"/>
      <c r="Z507" s="75"/>
    </row>
    <row r="508" ht="14.25" customHeight="1">
      <c r="A508" s="75"/>
      <c r="B508" s="75"/>
      <c r="C508" s="75"/>
      <c r="D508" s="75"/>
      <c r="E508" s="75"/>
      <c r="F508" s="75"/>
      <c r="G508" s="75"/>
      <c r="H508" s="75"/>
      <c r="I508" s="75"/>
      <c r="J508" s="75"/>
      <c r="K508" s="75"/>
      <c r="L508" s="75"/>
      <c r="M508" s="75"/>
      <c r="N508" s="75"/>
      <c r="O508" s="228"/>
      <c r="P508" s="228"/>
      <c r="Q508" s="75"/>
      <c r="R508" s="75"/>
      <c r="S508" s="75"/>
      <c r="T508" s="75"/>
      <c r="U508" s="75"/>
      <c r="V508" s="75"/>
      <c r="W508" s="75"/>
      <c r="X508" s="75"/>
      <c r="Y508" s="75"/>
      <c r="Z508" s="75"/>
    </row>
    <row r="509" ht="14.25" customHeight="1">
      <c r="A509" s="75"/>
      <c r="B509" s="75"/>
      <c r="C509" s="75"/>
      <c r="D509" s="75"/>
      <c r="E509" s="75"/>
      <c r="F509" s="75"/>
      <c r="G509" s="75"/>
      <c r="H509" s="75"/>
      <c r="I509" s="75"/>
      <c r="J509" s="75"/>
      <c r="K509" s="75"/>
      <c r="L509" s="75"/>
      <c r="M509" s="75"/>
      <c r="N509" s="75"/>
      <c r="O509" s="228"/>
      <c r="P509" s="228"/>
      <c r="Q509" s="75"/>
      <c r="R509" s="75"/>
      <c r="S509" s="75"/>
      <c r="T509" s="75"/>
      <c r="U509" s="75"/>
      <c r="V509" s="75"/>
      <c r="W509" s="75"/>
      <c r="X509" s="75"/>
      <c r="Y509" s="75"/>
      <c r="Z509" s="75"/>
    </row>
    <row r="510" ht="14.25" customHeight="1">
      <c r="A510" s="75"/>
      <c r="B510" s="75"/>
      <c r="C510" s="75"/>
      <c r="D510" s="75"/>
      <c r="E510" s="75"/>
      <c r="F510" s="75"/>
      <c r="G510" s="75"/>
      <c r="H510" s="75"/>
      <c r="I510" s="75"/>
      <c r="J510" s="75"/>
      <c r="K510" s="75"/>
      <c r="L510" s="75"/>
      <c r="M510" s="75"/>
      <c r="N510" s="75"/>
      <c r="O510" s="228"/>
      <c r="P510" s="228"/>
      <c r="Q510" s="75"/>
      <c r="R510" s="75"/>
      <c r="S510" s="75"/>
      <c r="T510" s="75"/>
      <c r="U510" s="75"/>
      <c r="V510" s="75"/>
      <c r="W510" s="75"/>
      <c r="X510" s="75"/>
      <c r="Y510" s="75"/>
      <c r="Z510" s="75"/>
    </row>
    <row r="511" ht="14.25" customHeight="1">
      <c r="A511" s="75"/>
      <c r="B511" s="75"/>
      <c r="C511" s="75"/>
      <c r="D511" s="75"/>
      <c r="E511" s="75"/>
      <c r="F511" s="75"/>
      <c r="G511" s="75"/>
      <c r="H511" s="75"/>
      <c r="I511" s="75"/>
      <c r="J511" s="75"/>
      <c r="K511" s="75"/>
      <c r="L511" s="75"/>
      <c r="M511" s="75"/>
      <c r="N511" s="75"/>
      <c r="O511" s="228"/>
      <c r="P511" s="228"/>
      <c r="Q511" s="75"/>
      <c r="R511" s="75"/>
      <c r="S511" s="75"/>
      <c r="T511" s="75"/>
      <c r="U511" s="75"/>
      <c r="V511" s="75"/>
      <c r="W511" s="75"/>
      <c r="X511" s="75"/>
      <c r="Y511" s="75"/>
      <c r="Z511" s="75"/>
    </row>
    <row r="512" ht="14.25" customHeight="1">
      <c r="A512" s="75"/>
      <c r="B512" s="75"/>
      <c r="C512" s="75"/>
      <c r="D512" s="75"/>
      <c r="E512" s="75"/>
      <c r="F512" s="75"/>
      <c r="G512" s="75"/>
      <c r="H512" s="75"/>
      <c r="I512" s="75"/>
      <c r="J512" s="75"/>
      <c r="K512" s="75"/>
      <c r="L512" s="75"/>
      <c r="M512" s="75"/>
      <c r="N512" s="75"/>
      <c r="O512" s="228"/>
      <c r="P512" s="228"/>
      <c r="Q512" s="75"/>
      <c r="R512" s="75"/>
      <c r="S512" s="75"/>
      <c r="T512" s="75"/>
      <c r="U512" s="75"/>
      <c r="V512" s="75"/>
      <c r="W512" s="75"/>
      <c r="X512" s="75"/>
      <c r="Y512" s="75"/>
      <c r="Z512" s="75"/>
    </row>
    <row r="513" ht="14.25" customHeight="1">
      <c r="A513" s="75"/>
      <c r="B513" s="75"/>
      <c r="C513" s="75"/>
      <c r="D513" s="75"/>
      <c r="E513" s="75"/>
      <c r="F513" s="75"/>
      <c r="G513" s="75"/>
      <c r="H513" s="75"/>
      <c r="I513" s="75"/>
      <c r="J513" s="75"/>
      <c r="K513" s="75"/>
      <c r="L513" s="75"/>
      <c r="M513" s="75"/>
      <c r="N513" s="75"/>
      <c r="O513" s="228"/>
      <c r="P513" s="228"/>
      <c r="Q513" s="75"/>
      <c r="R513" s="75"/>
      <c r="S513" s="75"/>
      <c r="T513" s="75"/>
      <c r="U513" s="75"/>
      <c r="V513" s="75"/>
      <c r="W513" s="75"/>
      <c r="X513" s="75"/>
      <c r="Y513" s="75"/>
      <c r="Z513" s="75"/>
    </row>
    <row r="514" ht="14.25" customHeight="1">
      <c r="A514" s="75"/>
      <c r="B514" s="75"/>
      <c r="C514" s="75"/>
      <c r="D514" s="75"/>
      <c r="E514" s="75"/>
      <c r="F514" s="75"/>
      <c r="G514" s="75"/>
      <c r="H514" s="75"/>
      <c r="I514" s="75"/>
      <c r="J514" s="75"/>
      <c r="K514" s="75"/>
      <c r="L514" s="75"/>
      <c r="M514" s="75"/>
      <c r="N514" s="75"/>
      <c r="O514" s="228"/>
      <c r="P514" s="228"/>
      <c r="Q514" s="75"/>
      <c r="R514" s="75"/>
      <c r="S514" s="75"/>
      <c r="T514" s="75"/>
      <c r="U514" s="75"/>
      <c r="V514" s="75"/>
      <c r="W514" s="75"/>
      <c r="X514" s="75"/>
      <c r="Y514" s="75"/>
      <c r="Z514" s="75"/>
    </row>
    <row r="515" ht="14.25" customHeight="1">
      <c r="A515" s="75"/>
      <c r="B515" s="75"/>
      <c r="C515" s="75"/>
      <c r="D515" s="75"/>
      <c r="E515" s="75"/>
      <c r="F515" s="75"/>
      <c r="G515" s="75"/>
      <c r="H515" s="75"/>
      <c r="I515" s="75"/>
      <c r="J515" s="75"/>
      <c r="K515" s="75"/>
      <c r="L515" s="75"/>
      <c r="M515" s="75"/>
      <c r="N515" s="75"/>
      <c r="O515" s="228"/>
      <c r="P515" s="228"/>
      <c r="Q515" s="75"/>
      <c r="R515" s="75"/>
      <c r="S515" s="75"/>
      <c r="T515" s="75"/>
      <c r="U515" s="75"/>
      <c r="V515" s="75"/>
      <c r="W515" s="75"/>
      <c r="X515" s="75"/>
      <c r="Y515" s="75"/>
      <c r="Z515" s="75"/>
    </row>
    <row r="516" ht="14.25" customHeight="1">
      <c r="A516" s="75"/>
      <c r="B516" s="75"/>
      <c r="C516" s="75"/>
      <c r="D516" s="75"/>
      <c r="E516" s="75"/>
      <c r="F516" s="75"/>
      <c r="G516" s="75"/>
      <c r="H516" s="75"/>
      <c r="I516" s="75"/>
      <c r="J516" s="75"/>
      <c r="K516" s="75"/>
      <c r="L516" s="75"/>
      <c r="M516" s="75"/>
      <c r="N516" s="75"/>
      <c r="O516" s="228"/>
      <c r="P516" s="228"/>
      <c r="Q516" s="75"/>
      <c r="R516" s="75"/>
      <c r="S516" s="75"/>
      <c r="T516" s="75"/>
      <c r="U516" s="75"/>
      <c r="V516" s="75"/>
      <c r="W516" s="75"/>
      <c r="X516" s="75"/>
      <c r="Y516" s="75"/>
      <c r="Z516" s="75"/>
    </row>
    <row r="517" ht="14.25" customHeight="1">
      <c r="A517" s="75"/>
      <c r="B517" s="75"/>
      <c r="C517" s="75"/>
      <c r="D517" s="75"/>
      <c r="E517" s="75"/>
      <c r="F517" s="75"/>
      <c r="G517" s="75"/>
      <c r="H517" s="75"/>
      <c r="I517" s="75"/>
      <c r="J517" s="75"/>
      <c r="K517" s="75"/>
      <c r="L517" s="75"/>
      <c r="M517" s="75"/>
      <c r="N517" s="75"/>
      <c r="O517" s="228"/>
      <c r="P517" s="228"/>
      <c r="Q517" s="75"/>
      <c r="R517" s="75"/>
      <c r="S517" s="75"/>
      <c r="T517" s="75"/>
      <c r="U517" s="75"/>
      <c r="V517" s="75"/>
      <c r="W517" s="75"/>
      <c r="X517" s="75"/>
      <c r="Y517" s="75"/>
      <c r="Z517" s="75"/>
    </row>
    <row r="518" ht="14.25" customHeight="1">
      <c r="A518" s="75"/>
      <c r="B518" s="75"/>
      <c r="C518" s="75"/>
      <c r="D518" s="75"/>
      <c r="E518" s="75"/>
      <c r="F518" s="75"/>
      <c r="G518" s="75"/>
      <c r="H518" s="75"/>
      <c r="I518" s="75"/>
      <c r="J518" s="75"/>
      <c r="K518" s="75"/>
      <c r="L518" s="75"/>
      <c r="M518" s="75"/>
      <c r="N518" s="75"/>
      <c r="O518" s="228"/>
      <c r="P518" s="228"/>
      <c r="Q518" s="75"/>
      <c r="R518" s="75"/>
      <c r="S518" s="75"/>
      <c r="T518" s="75"/>
      <c r="U518" s="75"/>
      <c r="V518" s="75"/>
      <c r="W518" s="75"/>
      <c r="X518" s="75"/>
      <c r="Y518" s="75"/>
      <c r="Z518" s="75"/>
    </row>
    <row r="519" ht="14.25" customHeight="1">
      <c r="A519" s="75"/>
      <c r="B519" s="75"/>
      <c r="C519" s="75"/>
      <c r="D519" s="75"/>
      <c r="E519" s="75"/>
      <c r="F519" s="75"/>
      <c r="G519" s="75"/>
      <c r="H519" s="75"/>
      <c r="I519" s="75"/>
      <c r="J519" s="75"/>
      <c r="K519" s="75"/>
      <c r="L519" s="75"/>
      <c r="M519" s="75"/>
      <c r="N519" s="75"/>
      <c r="O519" s="228"/>
      <c r="P519" s="228"/>
      <c r="Q519" s="75"/>
      <c r="R519" s="75"/>
      <c r="S519" s="75"/>
      <c r="T519" s="75"/>
      <c r="U519" s="75"/>
      <c r="V519" s="75"/>
      <c r="W519" s="75"/>
      <c r="X519" s="75"/>
      <c r="Y519" s="75"/>
      <c r="Z519" s="75"/>
    </row>
    <row r="520" ht="14.25" customHeight="1">
      <c r="A520" s="75"/>
      <c r="B520" s="75"/>
      <c r="C520" s="75"/>
      <c r="D520" s="75"/>
      <c r="E520" s="75"/>
      <c r="F520" s="75"/>
      <c r="G520" s="75"/>
      <c r="H520" s="75"/>
      <c r="I520" s="75"/>
      <c r="J520" s="75"/>
      <c r="K520" s="75"/>
      <c r="L520" s="75"/>
      <c r="M520" s="75"/>
      <c r="N520" s="75"/>
      <c r="O520" s="228"/>
      <c r="P520" s="228"/>
      <c r="Q520" s="75"/>
      <c r="R520" s="75"/>
      <c r="S520" s="75"/>
      <c r="T520" s="75"/>
      <c r="U520" s="75"/>
      <c r="V520" s="75"/>
      <c r="W520" s="75"/>
      <c r="X520" s="75"/>
      <c r="Y520" s="75"/>
      <c r="Z520" s="75"/>
    </row>
    <row r="521" ht="14.25" customHeight="1">
      <c r="A521" s="75"/>
      <c r="B521" s="75"/>
      <c r="C521" s="75"/>
      <c r="D521" s="75"/>
      <c r="E521" s="75"/>
      <c r="F521" s="75"/>
      <c r="G521" s="75"/>
      <c r="H521" s="75"/>
      <c r="I521" s="75"/>
      <c r="J521" s="75"/>
      <c r="K521" s="75"/>
      <c r="L521" s="75"/>
      <c r="M521" s="75"/>
      <c r="N521" s="75"/>
      <c r="O521" s="228"/>
      <c r="P521" s="228"/>
      <c r="Q521" s="75"/>
      <c r="R521" s="75"/>
      <c r="S521" s="75"/>
      <c r="T521" s="75"/>
      <c r="U521" s="75"/>
      <c r="V521" s="75"/>
      <c r="W521" s="75"/>
      <c r="X521" s="75"/>
      <c r="Y521" s="75"/>
      <c r="Z521" s="75"/>
    </row>
    <row r="522" ht="14.25" customHeight="1">
      <c r="A522" s="75"/>
      <c r="B522" s="75"/>
      <c r="C522" s="75"/>
      <c r="D522" s="75"/>
      <c r="E522" s="75"/>
      <c r="F522" s="75"/>
      <c r="G522" s="75"/>
      <c r="H522" s="75"/>
      <c r="I522" s="75"/>
      <c r="J522" s="75"/>
      <c r="K522" s="75"/>
      <c r="L522" s="75"/>
      <c r="M522" s="75"/>
      <c r="N522" s="75"/>
      <c r="O522" s="228"/>
      <c r="P522" s="228"/>
      <c r="Q522" s="75"/>
      <c r="R522" s="75"/>
      <c r="S522" s="75"/>
      <c r="T522" s="75"/>
      <c r="U522" s="75"/>
      <c r="V522" s="75"/>
      <c r="W522" s="75"/>
      <c r="X522" s="75"/>
      <c r="Y522" s="75"/>
      <c r="Z522" s="75"/>
    </row>
    <row r="523" ht="14.25" customHeight="1">
      <c r="A523" s="75"/>
      <c r="B523" s="75"/>
      <c r="C523" s="75"/>
      <c r="D523" s="75"/>
      <c r="E523" s="75"/>
      <c r="F523" s="75"/>
      <c r="G523" s="75"/>
      <c r="H523" s="75"/>
      <c r="I523" s="75"/>
      <c r="J523" s="75"/>
      <c r="K523" s="75"/>
      <c r="L523" s="75"/>
      <c r="M523" s="75"/>
      <c r="N523" s="75"/>
      <c r="O523" s="228"/>
      <c r="P523" s="228"/>
      <c r="Q523" s="75"/>
      <c r="R523" s="75"/>
      <c r="S523" s="75"/>
      <c r="T523" s="75"/>
      <c r="U523" s="75"/>
      <c r="V523" s="75"/>
      <c r="W523" s="75"/>
      <c r="X523" s="75"/>
      <c r="Y523" s="75"/>
      <c r="Z523" s="75"/>
    </row>
    <row r="524" ht="14.25" customHeight="1">
      <c r="A524" s="75"/>
      <c r="B524" s="75"/>
      <c r="C524" s="75"/>
      <c r="D524" s="75"/>
      <c r="E524" s="75"/>
      <c r="F524" s="75"/>
      <c r="G524" s="75"/>
      <c r="H524" s="75"/>
      <c r="I524" s="75"/>
      <c r="J524" s="75"/>
      <c r="K524" s="75"/>
      <c r="L524" s="75"/>
      <c r="M524" s="75"/>
      <c r="N524" s="75"/>
      <c r="O524" s="228"/>
      <c r="P524" s="228"/>
      <c r="Q524" s="75"/>
      <c r="R524" s="75"/>
      <c r="S524" s="75"/>
      <c r="T524" s="75"/>
      <c r="U524" s="75"/>
      <c r="V524" s="75"/>
      <c r="W524" s="75"/>
      <c r="X524" s="75"/>
      <c r="Y524" s="75"/>
      <c r="Z524" s="75"/>
    </row>
    <row r="525" ht="14.25" customHeight="1">
      <c r="A525" s="75"/>
      <c r="B525" s="75"/>
      <c r="C525" s="75"/>
      <c r="D525" s="75"/>
      <c r="E525" s="75"/>
      <c r="F525" s="75"/>
      <c r="G525" s="75"/>
      <c r="H525" s="75"/>
      <c r="I525" s="75"/>
      <c r="J525" s="75"/>
      <c r="K525" s="75"/>
      <c r="L525" s="75"/>
      <c r="M525" s="75"/>
      <c r="N525" s="75"/>
      <c r="O525" s="228"/>
      <c r="P525" s="228"/>
      <c r="Q525" s="75"/>
      <c r="R525" s="75"/>
      <c r="S525" s="75"/>
      <c r="T525" s="75"/>
      <c r="U525" s="75"/>
      <c r="V525" s="75"/>
      <c r="W525" s="75"/>
      <c r="X525" s="75"/>
      <c r="Y525" s="75"/>
      <c r="Z525" s="75"/>
    </row>
    <row r="526" ht="14.25" customHeight="1">
      <c r="A526" s="75"/>
      <c r="B526" s="75"/>
      <c r="C526" s="75"/>
      <c r="D526" s="75"/>
      <c r="E526" s="75"/>
      <c r="F526" s="75"/>
      <c r="G526" s="75"/>
      <c r="H526" s="75"/>
      <c r="I526" s="75"/>
      <c r="J526" s="75"/>
      <c r="K526" s="75"/>
      <c r="L526" s="75"/>
      <c r="M526" s="75"/>
      <c r="N526" s="75"/>
      <c r="O526" s="228"/>
      <c r="P526" s="228"/>
      <c r="Q526" s="75"/>
      <c r="R526" s="75"/>
      <c r="S526" s="75"/>
      <c r="T526" s="75"/>
      <c r="U526" s="75"/>
      <c r="V526" s="75"/>
      <c r="W526" s="75"/>
      <c r="X526" s="75"/>
      <c r="Y526" s="75"/>
      <c r="Z526" s="75"/>
    </row>
    <row r="527" ht="14.25" customHeight="1">
      <c r="A527" s="75"/>
      <c r="B527" s="75"/>
      <c r="C527" s="75"/>
      <c r="D527" s="75"/>
      <c r="E527" s="75"/>
      <c r="F527" s="75"/>
      <c r="G527" s="75"/>
      <c r="H527" s="75"/>
      <c r="I527" s="75"/>
      <c r="J527" s="75"/>
      <c r="K527" s="75"/>
      <c r="L527" s="75"/>
      <c r="M527" s="75"/>
      <c r="N527" s="75"/>
      <c r="O527" s="228"/>
      <c r="P527" s="228"/>
      <c r="Q527" s="75"/>
      <c r="R527" s="75"/>
      <c r="S527" s="75"/>
      <c r="T527" s="75"/>
      <c r="U527" s="75"/>
      <c r="V527" s="75"/>
      <c r="W527" s="75"/>
      <c r="X527" s="75"/>
      <c r="Y527" s="75"/>
      <c r="Z527" s="75"/>
    </row>
    <row r="528" ht="14.25" customHeight="1">
      <c r="A528" s="75"/>
      <c r="B528" s="75"/>
      <c r="C528" s="75"/>
      <c r="D528" s="75"/>
      <c r="E528" s="75"/>
      <c r="F528" s="75"/>
      <c r="G528" s="75"/>
      <c r="H528" s="75"/>
      <c r="I528" s="75"/>
      <c r="J528" s="75"/>
      <c r="K528" s="75"/>
      <c r="L528" s="75"/>
      <c r="M528" s="75"/>
      <c r="N528" s="75"/>
      <c r="O528" s="228"/>
      <c r="P528" s="228"/>
      <c r="Q528" s="75"/>
      <c r="R528" s="75"/>
      <c r="S528" s="75"/>
      <c r="T528" s="75"/>
      <c r="U528" s="75"/>
      <c r="V528" s="75"/>
      <c r="W528" s="75"/>
      <c r="X528" s="75"/>
      <c r="Y528" s="75"/>
      <c r="Z528" s="75"/>
    </row>
    <row r="529" ht="14.25" customHeight="1">
      <c r="A529" s="75"/>
      <c r="B529" s="75"/>
      <c r="C529" s="75"/>
      <c r="D529" s="75"/>
      <c r="E529" s="75"/>
      <c r="F529" s="75"/>
      <c r="G529" s="75"/>
      <c r="H529" s="75"/>
      <c r="I529" s="75"/>
      <c r="J529" s="75"/>
      <c r="K529" s="75"/>
      <c r="L529" s="75"/>
      <c r="M529" s="75"/>
      <c r="N529" s="75"/>
      <c r="O529" s="228"/>
      <c r="P529" s="228"/>
      <c r="Q529" s="75"/>
      <c r="R529" s="75"/>
      <c r="S529" s="75"/>
      <c r="T529" s="75"/>
      <c r="U529" s="75"/>
      <c r="V529" s="75"/>
      <c r="W529" s="75"/>
      <c r="X529" s="75"/>
      <c r="Y529" s="75"/>
      <c r="Z529" s="75"/>
    </row>
    <row r="530" ht="14.25" customHeight="1">
      <c r="A530" s="75"/>
      <c r="B530" s="75"/>
      <c r="C530" s="75"/>
      <c r="D530" s="75"/>
      <c r="E530" s="75"/>
      <c r="F530" s="75"/>
      <c r="G530" s="75"/>
      <c r="H530" s="75"/>
      <c r="I530" s="75"/>
      <c r="J530" s="75"/>
      <c r="K530" s="75"/>
      <c r="L530" s="75"/>
      <c r="M530" s="75"/>
      <c r="N530" s="75"/>
      <c r="O530" s="228"/>
      <c r="P530" s="228"/>
      <c r="Q530" s="75"/>
      <c r="R530" s="75"/>
      <c r="S530" s="75"/>
      <c r="T530" s="75"/>
      <c r="U530" s="75"/>
      <c r="V530" s="75"/>
      <c r="W530" s="75"/>
      <c r="X530" s="75"/>
      <c r="Y530" s="75"/>
      <c r="Z530" s="75"/>
    </row>
    <row r="531" ht="14.25" customHeight="1">
      <c r="A531" s="75"/>
      <c r="B531" s="75"/>
      <c r="C531" s="75"/>
      <c r="D531" s="75"/>
      <c r="E531" s="75"/>
      <c r="F531" s="75"/>
      <c r="G531" s="75"/>
      <c r="H531" s="75"/>
      <c r="I531" s="75"/>
      <c r="J531" s="75"/>
      <c r="K531" s="75"/>
      <c r="L531" s="75"/>
      <c r="M531" s="75"/>
      <c r="N531" s="75"/>
      <c r="O531" s="228"/>
      <c r="P531" s="228"/>
      <c r="Q531" s="75"/>
      <c r="R531" s="75"/>
      <c r="S531" s="75"/>
      <c r="T531" s="75"/>
      <c r="U531" s="75"/>
      <c r="V531" s="75"/>
      <c r="W531" s="75"/>
      <c r="X531" s="75"/>
      <c r="Y531" s="75"/>
      <c r="Z531" s="75"/>
    </row>
    <row r="532" ht="14.25" customHeight="1">
      <c r="A532" s="75"/>
      <c r="B532" s="75"/>
      <c r="C532" s="75"/>
      <c r="D532" s="75"/>
      <c r="E532" s="75"/>
      <c r="F532" s="75"/>
      <c r="G532" s="75"/>
      <c r="H532" s="75"/>
      <c r="I532" s="75"/>
      <c r="J532" s="75"/>
      <c r="K532" s="75"/>
      <c r="L532" s="75"/>
      <c r="M532" s="75"/>
      <c r="N532" s="75"/>
      <c r="O532" s="228"/>
      <c r="P532" s="228"/>
      <c r="Q532" s="75"/>
      <c r="R532" s="75"/>
      <c r="S532" s="75"/>
      <c r="T532" s="75"/>
      <c r="U532" s="75"/>
      <c r="V532" s="75"/>
      <c r="W532" s="75"/>
      <c r="X532" s="75"/>
      <c r="Y532" s="75"/>
      <c r="Z532" s="75"/>
    </row>
    <row r="533" ht="14.25" customHeight="1">
      <c r="A533" s="75"/>
      <c r="B533" s="75"/>
      <c r="C533" s="75"/>
      <c r="D533" s="75"/>
      <c r="E533" s="75"/>
      <c r="F533" s="75"/>
      <c r="G533" s="75"/>
      <c r="H533" s="75"/>
      <c r="I533" s="75"/>
      <c r="J533" s="75"/>
      <c r="K533" s="75"/>
      <c r="L533" s="75"/>
      <c r="M533" s="75"/>
      <c r="N533" s="75"/>
      <c r="O533" s="228"/>
      <c r="P533" s="228"/>
      <c r="Q533" s="75"/>
      <c r="R533" s="75"/>
      <c r="S533" s="75"/>
      <c r="T533" s="75"/>
      <c r="U533" s="75"/>
      <c r="V533" s="75"/>
      <c r="W533" s="75"/>
      <c r="X533" s="75"/>
      <c r="Y533" s="75"/>
      <c r="Z533" s="75"/>
    </row>
    <row r="534" ht="14.25" customHeight="1">
      <c r="A534" s="75"/>
      <c r="B534" s="75"/>
      <c r="C534" s="75"/>
      <c r="D534" s="75"/>
      <c r="E534" s="75"/>
      <c r="F534" s="75"/>
      <c r="G534" s="75"/>
      <c r="H534" s="75"/>
      <c r="I534" s="75"/>
      <c r="J534" s="75"/>
      <c r="K534" s="75"/>
      <c r="L534" s="75"/>
      <c r="M534" s="75"/>
      <c r="N534" s="75"/>
      <c r="O534" s="228"/>
      <c r="P534" s="228"/>
      <c r="Q534" s="75"/>
      <c r="R534" s="75"/>
      <c r="S534" s="75"/>
      <c r="T534" s="75"/>
      <c r="U534" s="75"/>
      <c r="V534" s="75"/>
      <c r="W534" s="75"/>
      <c r="X534" s="75"/>
      <c r="Y534" s="75"/>
      <c r="Z534" s="75"/>
    </row>
    <row r="535" ht="14.25" customHeight="1">
      <c r="A535" s="75"/>
      <c r="B535" s="75"/>
      <c r="C535" s="75"/>
      <c r="D535" s="75"/>
      <c r="E535" s="75"/>
      <c r="F535" s="75"/>
      <c r="G535" s="75"/>
      <c r="H535" s="75"/>
      <c r="I535" s="75"/>
      <c r="J535" s="75"/>
      <c r="K535" s="75"/>
      <c r="L535" s="75"/>
      <c r="M535" s="75"/>
      <c r="N535" s="75"/>
      <c r="O535" s="228"/>
      <c r="P535" s="228"/>
      <c r="Q535" s="75"/>
      <c r="R535" s="75"/>
      <c r="S535" s="75"/>
      <c r="T535" s="75"/>
      <c r="U535" s="75"/>
      <c r="V535" s="75"/>
      <c r="W535" s="75"/>
      <c r="X535" s="75"/>
      <c r="Y535" s="75"/>
      <c r="Z535" s="75"/>
    </row>
    <row r="536" ht="14.25" customHeight="1">
      <c r="A536" s="75"/>
      <c r="B536" s="75"/>
      <c r="C536" s="75"/>
      <c r="D536" s="75"/>
      <c r="E536" s="75"/>
      <c r="F536" s="75"/>
      <c r="G536" s="75"/>
      <c r="H536" s="75"/>
      <c r="I536" s="75"/>
      <c r="J536" s="75"/>
      <c r="K536" s="75"/>
      <c r="L536" s="75"/>
      <c r="M536" s="75"/>
      <c r="N536" s="75"/>
      <c r="O536" s="228"/>
      <c r="P536" s="228"/>
      <c r="Q536" s="75"/>
      <c r="R536" s="75"/>
      <c r="S536" s="75"/>
      <c r="T536" s="75"/>
      <c r="U536" s="75"/>
      <c r="V536" s="75"/>
      <c r="W536" s="75"/>
      <c r="X536" s="75"/>
      <c r="Y536" s="75"/>
      <c r="Z536" s="75"/>
    </row>
    <row r="537" ht="14.25" customHeight="1">
      <c r="A537" s="75"/>
      <c r="B537" s="75"/>
      <c r="C537" s="75"/>
      <c r="D537" s="75"/>
      <c r="E537" s="75"/>
      <c r="F537" s="75"/>
      <c r="G537" s="75"/>
      <c r="H537" s="75"/>
      <c r="I537" s="75"/>
      <c r="J537" s="75"/>
      <c r="K537" s="75"/>
      <c r="L537" s="75"/>
      <c r="M537" s="75"/>
      <c r="N537" s="75"/>
      <c r="O537" s="228"/>
      <c r="P537" s="228"/>
      <c r="Q537" s="75"/>
      <c r="R537" s="75"/>
      <c r="S537" s="75"/>
      <c r="T537" s="75"/>
      <c r="U537" s="75"/>
      <c r="V537" s="75"/>
      <c r="W537" s="75"/>
      <c r="X537" s="75"/>
      <c r="Y537" s="75"/>
      <c r="Z537" s="75"/>
    </row>
    <row r="538" ht="14.25" customHeight="1">
      <c r="A538" s="75"/>
      <c r="B538" s="75"/>
      <c r="C538" s="75"/>
      <c r="D538" s="75"/>
      <c r="E538" s="75"/>
      <c r="F538" s="75"/>
      <c r="G538" s="75"/>
      <c r="H538" s="75"/>
      <c r="I538" s="75"/>
      <c r="J538" s="75"/>
      <c r="K538" s="75"/>
      <c r="L538" s="75"/>
      <c r="M538" s="75"/>
      <c r="N538" s="75"/>
      <c r="O538" s="228"/>
      <c r="P538" s="228"/>
      <c r="Q538" s="75"/>
      <c r="R538" s="75"/>
      <c r="S538" s="75"/>
      <c r="T538" s="75"/>
      <c r="U538" s="75"/>
      <c r="V538" s="75"/>
      <c r="W538" s="75"/>
      <c r="X538" s="75"/>
      <c r="Y538" s="75"/>
      <c r="Z538" s="75"/>
    </row>
    <row r="539" ht="14.25" customHeight="1">
      <c r="A539" s="75"/>
      <c r="B539" s="75"/>
      <c r="C539" s="75"/>
      <c r="D539" s="75"/>
      <c r="E539" s="75"/>
      <c r="F539" s="75"/>
      <c r="G539" s="75"/>
      <c r="H539" s="75"/>
      <c r="I539" s="75"/>
      <c r="J539" s="75"/>
      <c r="K539" s="75"/>
      <c r="L539" s="75"/>
      <c r="M539" s="75"/>
      <c r="N539" s="75"/>
      <c r="O539" s="228"/>
      <c r="P539" s="228"/>
      <c r="Q539" s="75"/>
      <c r="R539" s="75"/>
      <c r="S539" s="75"/>
      <c r="T539" s="75"/>
      <c r="U539" s="75"/>
      <c r="V539" s="75"/>
      <c r="W539" s="75"/>
      <c r="X539" s="75"/>
      <c r="Y539" s="75"/>
      <c r="Z539" s="75"/>
    </row>
    <row r="540" ht="14.25" customHeight="1">
      <c r="A540" s="75"/>
      <c r="B540" s="75"/>
      <c r="C540" s="75"/>
      <c r="D540" s="75"/>
      <c r="E540" s="75"/>
      <c r="F540" s="75"/>
      <c r="G540" s="75"/>
      <c r="H540" s="75"/>
      <c r="I540" s="75"/>
      <c r="J540" s="75"/>
      <c r="K540" s="75"/>
      <c r="L540" s="75"/>
      <c r="M540" s="75"/>
      <c r="N540" s="75"/>
      <c r="O540" s="228"/>
      <c r="P540" s="228"/>
      <c r="Q540" s="75"/>
      <c r="R540" s="75"/>
      <c r="S540" s="75"/>
      <c r="T540" s="75"/>
      <c r="U540" s="75"/>
      <c r="V540" s="75"/>
      <c r="W540" s="75"/>
      <c r="X540" s="75"/>
      <c r="Y540" s="75"/>
      <c r="Z540" s="75"/>
    </row>
    <row r="541" ht="14.25" customHeight="1">
      <c r="A541" s="75"/>
      <c r="B541" s="75"/>
      <c r="C541" s="75"/>
      <c r="D541" s="75"/>
      <c r="E541" s="75"/>
      <c r="F541" s="75"/>
      <c r="G541" s="75"/>
      <c r="H541" s="75"/>
      <c r="I541" s="75"/>
      <c r="J541" s="75"/>
      <c r="K541" s="75"/>
      <c r="L541" s="75"/>
      <c r="M541" s="75"/>
      <c r="N541" s="75"/>
      <c r="O541" s="228"/>
      <c r="P541" s="228"/>
      <c r="Q541" s="75"/>
      <c r="R541" s="75"/>
      <c r="S541" s="75"/>
      <c r="T541" s="75"/>
      <c r="U541" s="75"/>
      <c r="V541" s="75"/>
      <c r="W541" s="75"/>
      <c r="X541" s="75"/>
      <c r="Y541" s="75"/>
      <c r="Z541" s="75"/>
    </row>
    <row r="542" ht="14.25" customHeight="1">
      <c r="A542" s="75"/>
      <c r="B542" s="75"/>
      <c r="C542" s="75"/>
      <c r="D542" s="75"/>
      <c r="E542" s="75"/>
      <c r="F542" s="75"/>
      <c r="G542" s="75"/>
      <c r="H542" s="75"/>
      <c r="I542" s="75"/>
      <c r="J542" s="75"/>
      <c r="K542" s="75"/>
      <c r="L542" s="75"/>
      <c r="M542" s="75"/>
      <c r="N542" s="75"/>
      <c r="O542" s="228"/>
      <c r="P542" s="228"/>
      <c r="Q542" s="75"/>
      <c r="R542" s="75"/>
      <c r="S542" s="75"/>
      <c r="T542" s="75"/>
      <c r="U542" s="75"/>
      <c r="V542" s="75"/>
      <c r="W542" s="75"/>
      <c r="X542" s="75"/>
      <c r="Y542" s="75"/>
      <c r="Z542" s="75"/>
    </row>
    <row r="543" ht="14.25" customHeight="1">
      <c r="A543" s="75"/>
      <c r="B543" s="75"/>
      <c r="C543" s="75"/>
      <c r="D543" s="75"/>
      <c r="E543" s="75"/>
      <c r="F543" s="75"/>
      <c r="G543" s="75"/>
      <c r="H543" s="75"/>
      <c r="I543" s="75"/>
      <c r="J543" s="75"/>
      <c r="K543" s="75"/>
      <c r="L543" s="75"/>
      <c r="M543" s="75"/>
      <c r="N543" s="75"/>
      <c r="O543" s="228"/>
      <c r="P543" s="228"/>
      <c r="Q543" s="75"/>
      <c r="R543" s="75"/>
      <c r="S543" s="75"/>
      <c r="T543" s="75"/>
      <c r="U543" s="75"/>
      <c r="V543" s="75"/>
      <c r="W543" s="75"/>
      <c r="X543" s="75"/>
      <c r="Y543" s="75"/>
      <c r="Z543" s="75"/>
    </row>
    <row r="544" ht="14.25" customHeight="1">
      <c r="A544" s="75"/>
      <c r="B544" s="75"/>
      <c r="C544" s="75"/>
      <c r="D544" s="75"/>
      <c r="E544" s="75"/>
      <c r="F544" s="75"/>
      <c r="G544" s="75"/>
      <c r="H544" s="75"/>
      <c r="I544" s="75"/>
      <c r="J544" s="75"/>
      <c r="K544" s="75"/>
      <c r="L544" s="75"/>
      <c r="M544" s="75"/>
      <c r="N544" s="75"/>
      <c r="O544" s="228"/>
      <c r="P544" s="228"/>
      <c r="Q544" s="75"/>
      <c r="R544" s="75"/>
      <c r="S544" s="75"/>
      <c r="T544" s="75"/>
      <c r="U544" s="75"/>
      <c r="V544" s="75"/>
      <c r="W544" s="75"/>
      <c r="X544" s="75"/>
      <c r="Y544" s="75"/>
      <c r="Z544" s="75"/>
    </row>
    <row r="545" ht="14.25" customHeight="1">
      <c r="A545" s="75"/>
      <c r="B545" s="75"/>
      <c r="C545" s="75"/>
      <c r="D545" s="75"/>
      <c r="E545" s="75"/>
      <c r="F545" s="75"/>
      <c r="G545" s="75"/>
      <c r="H545" s="75"/>
      <c r="I545" s="75"/>
      <c r="J545" s="75"/>
      <c r="K545" s="75"/>
      <c r="L545" s="75"/>
      <c r="M545" s="75"/>
      <c r="N545" s="75"/>
      <c r="O545" s="228"/>
      <c r="P545" s="228"/>
      <c r="Q545" s="75"/>
      <c r="R545" s="75"/>
      <c r="S545" s="75"/>
      <c r="T545" s="75"/>
      <c r="U545" s="75"/>
      <c r="V545" s="75"/>
      <c r="W545" s="75"/>
      <c r="X545" s="75"/>
      <c r="Y545" s="75"/>
      <c r="Z545" s="75"/>
    </row>
    <row r="546" ht="14.25" customHeight="1">
      <c r="A546" s="75"/>
      <c r="B546" s="75"/>
      <c r="C546" s="75"/>
      <c r="D546" s="75"/>
      <c r="E546" s="75"/>
      <c r="F546" s="75"/>
      <c r="G546" s="75"/>
      <c r="H546" s="75"/>
      <c r="I546" s="75"/>
      <c r="J546" s="75"/>
      <c r="K546" s="75"/>
      <c r="L546" s="75"/>
      <c r="M546" s="75"/>
      <c r="N546" s="75"/>
      <c r="O546" s="228"/>
      <c r="P546" s="228"/>
      <c r="Q546" s="75"/>
      <c r="R546" s="75"/>
      <c r="S546" s="75"/>
      <c r="T546" s="75"/>
      <c r="U546" s="75"/>
      <c r="V546" s="75"/>
      <c r="W546" s="75"/>
      <c r="X546" s="75"/>
      <c r="Y546" s="75"/>
      <c r="Z546" s="75"/>
    </row>
    <row r="547" ht="14.25" customHeight="1">
      <c r="A547" s="75"/>
      <c r="B547" s="75"/>
      <c r="C547" s="75"/>
      <c r="D547" s="75"/>
      <c r="E547" s="75"/>
      <c r="F547" s="75"/>
      <c r="G547" s="75"/>
      <c r="H547" s="75"/>
      <c r="I547" s="75"/>
      <c r="J547" s="75"/>
      <c r="K547" s="75"/>
      <c r="L547" s="75"/>
      <c r="M547" s="75"/>
      <c r="N547" s="75"/>
      <c r="O547" s="228"/>
      <c r="P547" s="228"/>
      <c r="Q547" s="75"/>
      <c r="R547" s="75"/>
      <c r="S547" s="75"/>
      <c r="T547" s="75"/>
      <c r="U547" s="75"/>
      <c r="V547" s="75"/>
      <c r="W547" s="75"/>
      <c r="X547" s="75"/>
      <c r="Y547" s="75"/>
      <c r="Z547" s="75"/>
    </row>
    <row r="548" ht="14.25" customHeight="1">
      <c r="A548" s="75"/>
      <c r="B548" s="75"/>
      <c r="C548" s="75"/>
      <c r="D548" s="75"/>
      <c r="E548" s="75"/>
      <c r="F548" s="75"/>
      <c r="G548" s="75"/>
      <c r="H548" s="75"/>
      <c r="I548" s="75"/>
      <c r="J548" s="75"/>
      <c r="K548" s="75"/>
      <c r="L548" s="75"/>
      <c r="M548" s="75"/>
      <c r="N548" s="75"/>
      <c r="O548" s="228"/>
      <c r="P548" s="228"/>
      <c r="Q548" s="75"/>
      <c r="R548" s="75"/>
      <c r="S548" s="75"/>
      <c r="T548" s="75"/>
      <c r="U548" s="75"/>
      <c r="V548" s="75"/>
      <c r="W548" s="75"/>
      <c r="X548" s="75"/>
      <c r="Y548" s="75"/>
      <c r="Z548" s="75"/>
    </row>
    <row r="549" ht="14.25" customHeight="1">
      <c r="A549" s="75"/>
      <c r="B549" s="75"/>
      <c r="C549" s="75"/>
      <c r="D549" s="75"/>
      <c r="E549" s="75"/>
      <c r="F549" s="75"/>
      <c r="G549" s="75"/>
      <c r="H549" s="75"/>
      <c r="I549" s="75"/>
      <c r="J549" s="75"/>
      <c r="K549" s="75"/>
      <c r="L549" s="75"/>
      <c r="M549" s="75"/>
      <c r="N549" s="75"/>
      <c r="O549" s="228"/>
      <c r="P549" s="228"/>
      <c r="Q549" s="75"/>
      <c r="R549" s="75"/>
      <c r="S549" s="75"/>
      <c r="T549" s="75"/>
      <c r="U549" s="75"/>
      <c r="V549" s="75"/>
      <c r="W549" s="75"/>
      <c r="X549" s="75"/>
      <c r="Y549" s="75"/>
      <c r="Z549" s="75"/>
    </row>
    <row r="550" ht="14.25" customHeight="1">
      <c r="A550" s="75"/>
      <c r="B550" s="75"/>
      <c r="C550" s="75"/>
      <c r="D550" s="75"/>
      <c r="E550" s="75"/>
      <c r="F550" s="75"/>
      <c r="G550" s="75"/>
      <c r="H550" s="75"/>
      <c r="I550" s="75"/>
      <c r="J550" s="75"/>
      <c r="K550" s="75"/>
      <c r="L550" s="75"/>
      <c r="M550" s="75"/>
      <c r="N550" s="75"/>
      <c r="O550" s="228"/>
      <c r="P550" s="228"/>
      <c r="Q550" s="75"/>
      <c r="R550" s="75"/>
      <c r="S550" s="75"/>
      <c r="T550" s="75"/>
      <c r="U550" s="75"/>
      <c r="V550" s="75"/>
      <c r="W550" s="75"/>
      <c r="X550" s="75"/>
      <c r="Y550" s="75"/>
      <c r="Z550" s="75"/>
    </row>
    <row r="551" ht="14.25" customHeight="1">
      <c r="A551" s="75"/>
      <c r="B551" s="75"/>
      <c r="C551" s="75"/>
      <c r="D551" s="75"/>
      <c r="E551" s="75"/>
      <c r="F551" s="75"/>
      <c r="G551" s="75"/>
      <c r="H551" s="75"/>
      <c r="I551" s="75"/>
      <c r="J551" s="75"/>
      <c r="K551" s="75"/>
      <c r="L551" s="75"/>
      <c r="M551" s="75"/>
      <c r="N551" s="75"/>
      <c r="O551" s="228"/>
      <c r="P551" s="228"/>
      <c r="Q551" s="75"/>
      <c r="R551" s="75"/>
      <c r="S551" s="75"/>
      <c r="T551" s="75"/>
      <c r="U551" s="75"/>
      <c r="V551" s="75"/>
      <c r="W551" s="75"/>
      <c r="X551" s="75"/>
      <c r="Y551" s="75"/>
      <c r="Z551" s="75"/>
    </row>
    <row r="552" ht="14.25" customHeight="1">
      <c r="A552" s="75"/>
      <c r="B552" s="75"/>
      <c r="C552" s="75"/>
      <c r="D552" s="75"/>
      <c r="E552" s="75"/>
      <c r="F552" s="75"/>
      <c r="G552" s="75"/>
      <c r="H552" s="75"/>
      <c r="I552" s="75"/>
      <c r="J552" s="75"/>
      <c r="K552" s="75"/>
      <c r="L552" s="75"/>
      <c r="M552" s="75"/>
      <c r="N552" s="75"/>
      <c r="O552" s="228"/>
      <c r="P552" s="228"/>
      <c r="Q552" s="75"/>
      <c r="R552" s="75"/>
      <c r="S552" s="75"/>
      <c r="T552" s="75"/>
      <c r="U552" s="75"/>
      <c r="V552" s="75"/>
      <c r="W552" s="75"/>
      <c r="X552" s="75"/>
      <c r="Y552" s="75"/>
      <c r="Z552" s="75"/>
    </row>
    <row r="553" ht="14.25" customHeight="1">
      <c r="A553" s="75"/>
      <c r="B553" s="75"/>
      <c r="C553" s="75"/>
      <c r="D553" s="75"/>
      <c r="E553" s="75"/>
      <c r="F553" s="75"/>
      <c r="G553" s="75"/>
      <c r="H553" s="75"/>
      <c r="I553" s="75"/>
      <c r="J553" s="75"/>
      <c r="K553" s="75"/>
      <c r="L553" s="75"/>
      <c r="M553" s="75"/>
      <c r="N553" s="75"/>
      <c r="O553" s="228"/>
      <c r="P553" s="228"/>
      <c r="Q553" s="75"/>
      <c r="R553" s="75"/>
      <c r="S553" s="75"/>
      <c r="T553" s="75"/>
      <c r="U553" s="75"/>
      <c r="V553" s="75"/>
      <c r="W553" s="75"/>
      <c r="X553" s="75"/>
      <c r="Y553" s="75"/>
      <c r="Z553" s="75"/>
    </row>
    <row r="554" ht="14.25" customHeight="1">
      <c r="A554" s="75"/>
      <c r="B554" s="75"/>
      <c r="C554" s="75"/>
      <c r="D554" s="75"/>
      <c r="E554" s="75"/>
      <c r="F554" s="75"/>
      <c r="G554" s="75"/>
      <c r="H554" s="75"/>
      <c r="I554" s="75"/>
      <c r="J554" s="75"/>
      <c r="K554" s="75"/>
      <c r="L554" s="75"/>
      <c r="M554" s="75"/>
      <c r="N554" s="75"/>
      <c r="O554" s="228"/>
      <c r="P554" s="228"/>
      <c r="Q554" s="75"/>
      <c r="R554" s="75"/>
      <c r="S554" s="75"/>
      <c r="T554" s="75"/>
      <c r="U554" s="75"/>
      <c r="V554" s="75"/>
      <c r="W554" s="75"/>
      <c r="X554" s="75"/>
      <c r="Y554" s="75"/>
      <c r="Z554" s="75"/>
    </row>
    <row r="555" ht="14.25" customHeight="1">
      <c r="A555" s="75"/>
      <c r="B555" s="75"/>
      <c r="C555" s="75"/>
      <c r="D555" s="75"/>
      <c r="E555" s="75"/>
      <c r="F555" s="75"/>
      <c r="G555" s="75"/>
      <c r="H555" s="75"/>
      <c r="I555" s="75"/>
      <c r="J555" s="75"/>
      <c r="K555" s="75"/>
      <c r="L555" s="75"/>
      <c r="M555" s="75"/>
      <c r="N555" s="75"/>
      <c r="O555" s="228"/>
      <c r="P555" s="228"/>
      <c r="Q555" s="75"/>
      <c r="R555" s="75"/>
      <c r="S555" s="75"/>
      <c r="T555" s="75"/>
      <c r="U555" s="75"/>
      <c r="V555" s="75"/>
      <c r="W555" s="75"/>
      <c r="X555" s="75"/>
      <c r="Y555" s="75"/>
      <c r="Z555" s="75"/>
    </row>
    <row r="556" ht="14.25" customHeight="1">
      <c r="A556" s="75"/>
      <c r="B556" s="75"/>
      <c r="C556" s="75"/>
      <c r="D556" s="75"/>
      <c r="E556" s="75"/>
      <c r="F556" s="75"/>
      <c r="G556" s="75"/>
      <c r="H556" s="75"/>
      <c r="I556" s="75"/>
      <c r="J556" s="75"/>
      <c r="K556" s="75"/>
      <c r="L556" s="75"/>
      <c r="M556" s="75"/>
      <c r="N556" s="75"/>
      <c r="O556" s="228"/>
      <c r="P556" s="228"/>
      <c r="Q556" s="75"/>
      <c r="R556" s="75"/>
      <c r="S556" s="75"/>
      <c r="T556" s="75"/>
      <c r="U556" s="75"/>
      <c r="V556" s="75"/>
      <c r="W556" s="75"/>
      <c r="X556" s="75"/>
      <c r="Y556" s="75"/>
      <c r="Z556" s="75"/>
    </row>
    <row r="557" ht="14.25" customHeight="1">
      <c r="A557" s="75"/>
      <c r="B557" s="75"/>
      <c r="C557" s="75"/>
      <c r="D557" s="75"/>
      <c r="E557" s="75"/>
      <c r="F557" s="75"/>
      <c r="G557" s="75"/>
      <c r="H557" s="75"/>
      <c r="I557" s="75"/>
      <c r="J557" s="75"/>
      <c r="K557" s="75"/>
      <c r="L557" s="75"/>
      <c r="M557" s="75"/>
      <c r="N557" s="75"/>
      <c r="O557" s="228"/>
      <c r="P557" s="228"/>
      <c r="Q557" s="75"/>
      <c r="R557" s="75"/>
      <c r="S557" s="75"/>
      <c r="T557" s="75"/>
      <c r="U557" s="75"/>
      <c r="V557" s="75"/>
      <c r="W557" s="75"/>
      <c r="X557" s="75"/>
      <c r="Y557" s="75"/>
      <c r="Z557" s="75"/>
    </row>
    <row r="558" ht="14.25" customHeight="1">
      <c r="A558" s="75"/>
      <c r="B558" s="75"/>
      <c r="C558" s="75"/>
      <c r="D558" s="75"/>
      <c r="E558" s="75"/>
      <c r="F558" s="75"/>
      <c r="G558" s="75"/>
      <c r="H558" s="75"/>
      <c r="I558" s="75"/>
      <c r="J558" s="75"/>
      <c r="K558" s="75"/>
      <c r="L558" s="75"/>
      <c r="M558" s="75"/>
      <c r="N558" s="75"/>
      <c r="O558" s="228"/>
      <c r="P558" s="228"/>
      <c r="Q558" s="75"/>
      <c r="R558" s="75"/>
      <c r="S558" s="75"/>
      <c r="T558" s="75"/>
      <c r="U558" s="75"/>
      <c r="V558" s="75"/>
      <c r="W558" s="75"/>
      <c r="X558" s="75"/>
      <c r="Y558" s="75"/>
      <c r="Z558" s="75"/>
    </row>
    <row r="559" ht="14.25" customHeight="1">
      <c r="A559" s="75"/>
      <c r="B559" s="75"/>
      <c r="C559" s="75"/>
      <c r="D559" s="75"/>
      <c r="E559" s="75"/>
      <c r="F559" s="75"/>
      <c r="G559" s="75"/>
      <c r="H559" s="75"/>
      <c r="I559" s="75"/>
      <c r="J559" s="75"/>
      <c r="K559" s="75"/>
      <c r="L559" s="75"/>
      <c r="M559" s="75"/>
      <c r="N559" s="75"/>
      <c r="O559" s="228"/>
      <c r="P559" s="228"/>
      <c r="Q559" s="75"/>
      <c r="R559" s="75"/>
      <c r="S559" s="75"/>
      <c r="T559" s="75"/>
      <c r="U559" s="75"/>
      <c r="V559" s="75"/>
      <c r="W559" s="75"/>
      <c r="X559" s="75"/>
      <c r="Y559" s="75"/>
      <c r="Z559" s="75"/>
    </row>
    <row r="560" ht="14.25" customHeight="1">
      <c r="A560" s="75"/>
      <c r="B560" s="75"/>
      <c r="C560" s="75"/>
      <c r="D560" s="75"/>
      <c r="E560" s="75"/>
      <c r="F560" s="75"/>
      <c r="G560" s="75"/>
      <c r="H560" s="75"/>
      <c r="I560" s="75"/>
      <c r="J560" s="75"/>
      <c r="K560" s="75"/>
      <c r="L560" s="75"/>
      <c r="M560" s="75"/>
      <c r="N560" s="75"/>
      <c r="O560" s="228"/>
      <c r="P560" s="228"/>
      <c r="Q560" s="75"/>
      <c r="R560" s="75"/>
      <c r="S560" s="75"/>
      <c r="T560" s="75"/>
      <c r="U560" s="75"/>
      <c r="V560" s="75"/>
      <c r="W560" s="75"/>
      <c r="X560" s="75"/>
      <c r="Y560" s="75"/>
      <c r="Z560" s="75"/>
    </row>
    <row r="561" ht="14.25" customHeight="1">
      <c r="A561" s="75"/>
      <c r="B561" s="75"/>
      <c r="C561" s="75"/>
      <c r="D561" s="75"/>
      <c r="E561" s="75"/>
      <c r="F561" s="75"/>
      <c r="G561" s="75"/>
      <c r="H561" s="75"/>
      <c r="I561" s="75"/>
      <c r="J561" s="75"/>
      <c r="K561" s="75"/>
      <c r="L561" s="75"/>
      <c r="M561" s="75"/>
      <c r="N561" s="75"/>
      <c r="O561" s="228"/>
      <c r="P561" s="228"/>
      <c r="Q561" s="75"/>
      <c r="R561" s="75"/>
      <c r="S561" s="75"/>
      <c r="T561" s="75"/>
      <c r="U561" s="75"/>
      <c r="V561" s="75"/>
      <c r="W561" s="75"/>
      <c r="X561" s="75"/>
      <c r="Y561" s="75"/>
      <c r="Z561" s="75"/>
    </row>
    <row r="562" ht="14.25" customHeight="1">
      <c r="A562" s="75"/>
      <c r="B562" s="75"/>
      <c r="C562" s="75"/>
      <c r="D562" s="75"/>
      <c r="E562" s="75"/>
      <c r="F562" s="75"/>
      <c r="G562" s="75"/>
      <c r="H562" s="75"/>
      <c r="I562" s="75"/>
      <c r="J562" s="75"/>
      <c r="K562" s="75"/>
      <c r="L562" s="75"/>
      <c r="M562" s="75"/>
      <c r="N562" s="75"/>
      <c r="O562" s="228"/>
      <c r="P562" s="228"/>
      <c r="Q562" s="75"/>
      <c r="R562" s="75"/>
      <c r="S562" s="75"/>
      <c r="T562" s="75"/>
      <c r="U562" s="75"/>
      <c r="V562" s="75"/>
      <c r="W562" s="75"/>
      <c r="X562" s="75"/>
      <c r="Y562" s="75"/>
      <c r="Z562" s="75"/>
    </row>
    <row r="563" ht="14.25" customHeight="1">
      <c r="A563" s="75"/>
      <c r="B563" s="75"/>
      <c r="C563" s="75"/>
      <c r="D563" s="75"/>
      <c r="E563" s="75"/>
      <c r="F563" s="75"/>
      <c r="G563" s="75"/>
      <c r="H563" s="75"/>
      <c r="I563" s="75"/>
      <c r="J563" s="75"/>
      <c r="K563" s="75"/>
      <c r="L563" s="75"/>
      <c r="M563" s="75"/>
      <c r="N563" s="75"/>
      <c r="O563" s="228"/>
      <c r="P563" s="228"/>
      <c r="Q563" s="75"/>
      <c r="R563" s="75"/>
      <c r="S563" s="75"/>
      <c r="T563" s="75"/>
      <c r="U563" s="75"/>
      <c r="V563" s="75"/>
      <c r="W563" s="75"/>
      <c r="X563" s="75"/>
      <c r="Y563" s="75"/>
      <c r="Z563" s="75"/>
    </row>
    <row r="564" ht="14.25" customHeight="1">
      <c r="A564" s="75"/>
      <c r="B564" s="75"/>
      <c r="C564" s="75"/>
      <c r="D564" s="75"/>
      <c r="E564" s="75"/>
      <c r="F564" s="75"/>
      <c r="G564" s="75"/>
      <c r="H564" s="75"/>
      <c r="I564" s="75"/>
      <c r="J564" s="75"/>
      <c r="K564" s="75"/>
      <c r="L564" s="75"/>
      <c r="M564" s="75"/>
      <c r="N564" s="75"/>
      <c r="O564" s="228"/>
      <c r="P564" s="228"/>
      <c r="Q564" s="75"/>
      <c r="R564" s="75"/>
      <c r="S564" s="75"/>
      <c r="T564" s="75"/>
      <c r="U564" s="75"/>
      <c r="V564" s="75"/>
      <c r="W564" s="75"/>
      <c r="X564" s="75"/>
      <c r="Y564" s="75"/>
      <c r="Z564" s="75"/>
    </row>
    <row r="565" ht="14.25" customHeight="1">
      <c r="A565" s="75"/>
      <c r="B565" s="75"/>
      <c r="C565" s="75"/>
      <c r="D565" s="75"/>
      <c r="E565" s="75"/>
      <c r="F565" s="75"/>
      <c r="G565" s="75"/>
      <c r="H565" s="75"/>
      <c r="I565" s="75"/>
      <c r="J565" s="75"/>
      <c r="K565" s="75"/>
      <c r="L565" s="75"/>
      <c r="M565" s="75"/>
      <c r="N565" s="75"/>
      <c r="O565" s="228"/>
      <c r="P565" s="228"/>
      <c r="Q565" s="75"/>
      <c r="R565" s="75"/>
      <c r="S565" s="75"/>
      <c r="T565" s="75"/>
      <c r="U565" s="75"/>
      <c r="V565" s="75"/>
      <c r="W565" s="75"/>
      <c r="X565" s="75"/>
      <c r="Y565" s="75"/>
      <c r="Z565" s="75"/>
    </row>
    <row r="566" ht="14.25" customHeight="1">
      <c r="A566" s="75"/>
      <c r="B566" s="75"/>
      <c r="C566" s="75"/>
      <c r="D566" s="75"/>
      <c r="E566" s="75"/>
      <c r="F566" s="75"/>
      <c r="G566" s="75"/>
      <c r="H566" s="75"/>
      <c r="I566" s="75"/>
      <c r="J566" s="75"/>
      <c r="K566" s="75"/>
      <c r="L566" s="75"/>
      <c r="M566" s="75"/>
      <c r="N566" s="75"/>
      <c r="O566" s="228"/>
      <c r="P566" s="228"/>
      <c r="Q566" s="75"/>
      <c r="R566" s="75"/>
      <c r="S566" s="75"/>
      <c r="T566" s="75"/>
      <c r="U566" s="75"/>
      <c r="V566" s="75"/>
      <c r="W566" s="75"/>
      <c r="X566" s="75"/>
      <c r="Y566" s="75"/>
      <c r="Z566" s="75"/>
    </row>
    <row r="567" ht="14.25" customHeight="1">
      <c r="A567" s="75"/>
      <c r="B567" s="75"/>
      <c r="C567" s="75"/>
      <c r="D567" s="75"/>
      <c r="E567" s="75"/>
      <c r="F567" s="75"/>
      <c r="G567" s="75"/>
      <c r="H567" s="75"/>
      <c r="I567" s="75"/>
      <c r="J567" s="75"/>
      <c r="K567" s="75"/>
      <c r="L567" s="75"/>
      <c r="M567" s="75"/>
      <c r="N567" s="75"/>
      <c r="O567" s="228"/>
      <c r="P567" s="228"/>
      <c r="Q567" s="75"/>
      <c r="R567" s="75"/>
      <c r="S567" s="75"/>
      <c r="T567" s="75"/>
      <c r="U567" s="75"/>
      <c r="V567" s="75"/>
      <c r="W567" s="75"/>
      <c r="X567" s="75"/>
      <c r="Y567" s="75"/>
      <c r="Z567" s="75"/>
    </row>
    <row r="568" ht="14.25" customHeight="1">
      <c r="A568" s="75"/>
      <c r="B568" s="75"/>
      <c r="C568" s="75"/>
      <c r="D568" s="75"/>
      <c r="E568" s="75"/>
      <c r="F568" s="75"/>
      <c r="G568" s="75"/>
      <c r="H568" s="75"/>
      <c r="I568" s="75"/>
      <c r="J568" s="75"/>
      <c r="K568" s="75"/>
      <c r="L568" s="75"/>
      <c r="M568" s="75"/>
      <c r="N568" s="75"/>
      <c r="O568" s="228"/>
      <c r="P568" s="228"/>
      <c r="Q568" s="75"/>
      <c r="R568" s="75"/>
      <c r="S568" s="75"/>
      <c r="T568" s="75"/>
      <c r="U568" s="75"/>
      <c r="V568" s="75"/>
      <c r="W568" s="75"/>
      <c r="X568" s="75"/>
      <c r="Y568" s="75"/>
      <c r="Z568" s="75"/>
    </row>
    <row r="569" ht="14.25" customHeight="1">
      <c r="A569" s="75"/>
      <c r="B569" s="75"/>
      <c r="C569" s="75"/>
      <c r="D569" s="75"/>
      <c r="E569" s="75"/>
      <c r="F569" s="75"/>
      <c r="G569" s="75"/>
      <c r="H569" s="75"/>
      <c r="I569" s="75"/>
      <c r="J569" s="75"/>
      <c r="K569" s="75"/>
      <c r="L569" s="75"/>
      <c r="M569" s="75"/>
      <c r="N569" s="75"/>
      <c r="O569" s="228"/>
      <c r="P569" s="228"/>
      <c r="Q569" s="75"/>
      <c r="R569" s="75"/>
      <c r="S569" s="75"/>
      <c r="T569" s="75"/>
      <c r="U569" s="75"/>
      <c r="V569" s="75"/>
      <c r="W569" s="75"/>
      <c r="X569" s="75"/>
      <c r="Y569" s="75"/>
      <c r="Z569" s="75"/>
    </row>
    <row r="570" ht="14.25" customHeight="1">
      <c r="A570" s="75"/>
      <c r="B570" s="75"/>
      <c r="C570" s="75"/>
      <c r="D570" s="75"/>
      <c r="E570" s="75"/>
      <c r="F570" s="75"/>
      <c r="G570" s="75"/>
      <c r="H570" s="75"/>
      <c r="I570" s="75"/>
      <c r="J570" s="75"/>
      <c r="K570" s="75"/>
      <c r="L570" s="75"/>
      <c r="M570" s="75"/>
      <c r="N570" s="75"/>
      <c r="O570" s="228"/>
      <c r="P570" s="228"/>
      <c r="Q570" s="75"/>
      <c r="R570" s="75"/>
      <c r="S570" s="75"/>
      <c r="T570" s="75"/>
      <c r="U570" s="75"/>
      <c r="V570" s="75"/>
      <c r="W570" s="75"/>
      <c r="X570" s="75"/>
      <c r="Y570" s="75"/>
      <c r="Z570" s="75"/>
    </row>
    <row r="571" ht="14.25" customHeight="1">
      <c r="A571" s="75"/>
      <c r="B571" s="75"/>
      <c r="C571" s="75"/>
      <c r="D571" s="75"/>
      <c r="E571" s="75"/>
      <c r="F571" s="75"/>
      <c r="G571" s="75"/>
      <c r="H571" s="75"/>
      <c r="I571" s="75"/>
      <c r="J571" s="75"/>
      <c r="K571" s="75"/>
      <c r="L571" s="75"/>
      <c r="M571" s="75"/>
      <c r="N571" s="75"/>
      <c r="O571" s="228"/>
      <c r="P571" s="228"/>
      <c r="Q571" s="75"/>
      <c r="R571" s="75"/>
      <c r="S571" s="75"/>
      <c r="T571" s="75"/>
      <c r="U571" s="75"/>
      <c r="V571" s="75"/>
      <c r="W571" s="75"/>
      <c r="X571" s="75"/>
      <c r="Y571" s="75"/>
      <c r="Z571" s="75"/>
    </row>
    <row r="572" ht="14.25" customHeight="1">
      <c r="A572" s="75"/>
      <c r="B572" s="75"/>
      <c r="C572" s="75"/>
      <c r="D572" s="75"/>
      <c r="E572" s="75"/>
      <c r="F572" s="75"/>
      <c r="G572" s="75"/>
      <c r="H572" s="75"/>
      <c r="I572" s="75"/>
      <c r="J572" s="75"/>
      <c r="K572" s="75"/>
      <c r="L572" s="75"/>
      <c r="M572" s="75"/>
      <c r="N572" s="75"/>
      <c r="O572" s="228"/>
      <c r="P572" s="228"/>
      <c r="Q572" s="75"/>
      <c r="R572" s="75"/>
      <c r="S572" s="75"/>
      <c r="T572" s="75"/>
      <c r="U572" s="75"/>
      <c r="V572" s="75"/>
      <c r="W572" s="75"/>
      <c r="X572" s="75"/>
      <c r="Y572" s="75"/>
      <c r="Z572" s="75"/>
    </row>
    <row r="573" ht="14.25" customHeight="1">
      <c r="A573" s="75"/>
      <c r="B573" s="75"/>
      <c r="C573" s="75"/>
      <c r="D573" s="75"/>
      <c r="E573" s="75"/>
      <c r="F573" s="75"/>
      <c r="G573" s="75"/>
      <c r="H573" s="75"/>
      <c r="I573" s="75"/>
      <c r="J573" s="75"/>
      <c r="K573" s="75"/>
      <c r="L573" s="75"/>
      <c r="M573" s="75"/>
      <c r="N573" s="75"/>
      <c r="O573" s="228"/>
      <c r="P573" s="228"/>
      <c r="Q573" s="75"/>
      <c r="R573" s="75"/>
      <c r="S573" s="75"/>
      <c r="T573" s="75"/>
      <c r="U573" s="75"/>
      <c r="V573" s="75"/>
      <c r="W573" s="75"/>
      <c r="X573" s="75"/>
      <c r="Y573" s="75"/>
      <c r="Z573" s="75"/>
    </row>
    <row r="574" ht="14.25" customHeight="1">
      <c r="A574" s="75"/>
      <c r="B574" s="75"/>
      <c r="C574" s="75"/>
      <c r="D574" s="75"/>
      <c r="E574" s="75"/>
      <c r="F574" s="75"/>
      <c r="G574" s="75"/>
      <c r="H574" s="75"/>
      <c r="I574" s="75"/>
      <c r="J574" s="75"/>
      <c r="K574" s="75"/>
      <c r="L574" s="75"/>
      <c r="M574" s="75"/>
      <c r="N574" s="75"/>
      <c r="O574" s="228"/>
      <c r="P574" s="228"/>
      <c r="Q574" s="75"/>
      <c r="R574" s="75"/>
      <c r="S574" s="75"/>
      <c r="T574" s="75"/>
      <c r="U574" s="75"/>
      <c r="V574" s="75"/>
      <c r="W574" s="75"/>
      <c r="X574" s="75"/>
      <c r="Y574" s="75"/>
      <c r="Z574" s="75"/>
    </row>
    <row r="575" ht="14.25" customHeight="1">
      <c r="A575" s="75"/>
      <c r="B575" s="75"/>
      <c r="C575" s="75"/>
      <c r="D575" s="75"/>
      <c r="E575" s="75"/>
      <c r="F575" s="75"/>
      <c r="G575" s="75"/>
      <c r="H575" s="75"/>
      <c r="I575" s="75"/>
      <c r="J575" s="75"/>
      <c r="K575" s="75"/>
      <c r="L575" s="75"/>
      <c r="M575" s="75"/>
      <c r="N575" s="75"/>
      <c r="O575" s="228"/>
      <c r="P575" s="228"/>
      <c r="Q575" s="75"/>
      <c r="R575" s="75"/>
      <c r="S575" s="75"/>
      <c r="T575" s="75"/>
      <c r="U575" s="75"/>
      <c r="V575" s="75"/>
      <c r="W575" s="75"/>
      <c r="X575" s="75"/>
      <c r="Y575" s="75"/>
      <c r="Z575" s="75"/>
    </row>
    <row r="576" ht="14.25" customHeight="1">
      <c r="A576" s="75"/>
      <c r="B576" s="75"/>
      <c r="C576" s="75"/>
      <c r="D576" s="75"/>
      <c r="E576" s="75"/>
      <c r="F576" s="75"/>
      <c r="G576" s="75"/>
      <c r="H576" s="75"/>
      <c r="I576" s="75"/>
      <c r="J576" s="75"/>
      <c r="K576" s="75"/>
      <c r="L576" s="75"/>
      <c r="M576" s="75"/>
      <c r="N576" s="75"/>
      <c r="O576" s="228"/>
      <c r="P576" s="228"/>
      <c r="Q576" s="75"/>
      <c r="R576" s="75"/>
      <c r="S576" s="75"/>
      <c r="T576" s="75"/>
      <c r="U576" s="75"/>
      <c r="V576" s="75"/>
      <c r="W576" s="75"/>
      <c r="X576" s="75"/>
      <c r="Y576" s="75"/>
      <c r="Z576" s="75"/>
    </row>
    <row r="577" ht="14.25" customHeight="1">
      <c r="A577" s="75"/>
      <c r="B577" s="75"/>
      <c r="C577" s="75"/>
      <c r="D577" s="75"/>
      <c r="E577" s="75"/>
      <c r="F577" s="75"/>
      <c r="G577" s="75"/>
      <c r="H577" s="75"/>
      <c r="I577" s="75"/>
      <c r="J577" s="75"/>
      <c r="K577" s="75"/>
      <c r="L577" s="75"/>
      <c r="M577" s="75"/>
      <c r="N577" s="75"/>
      <c r="O577" s="228"/>
      <c r="P577" s="228"/>
      <c r="Q577" s="75"/>
      <c r="R577" s="75"/>
      <c r="S577" s="75"/>
      <c r="T577" s="75"/>
      <c r="U577" s="75"/>
      <c r="V577" s="75"/>
      <c r="W577" s="75"/>
      <c r="X577" s="75"/>
      <c r="Y577" s="75"/>
      <c r="Z577" s="75"/>
    </row>
    <row r="578" ht="14.25" customHeight="1">
      <c r="A578" s="75"/>
      <c r="B578" s="75"/>
      <c r="C578" s="75"/>
      <c r="D578" s="75"/>
      <c r="E578" s="75"/>
      <c r="F578" s="75"/>
      <c r="G578" s="75"/>
      <c r="H578" s="75"/>
      <c r="I578" s="75"/>
      <c r="J578" s="75"/>
      <c r="K578" s="75"/>
      <c r="L578" s="75"/>
      <c r="M578" s="75"/>
      <c r="N578" s="75"/>
      <c r="O578" s="228"/>
      <c r="P578" s="228"/>
      <c r="Q578" s="75"/>
      <c r="R578" s="75"/>
      <c r="S578" s="75"/>
      <c r="T578" s="75"/>
      <c r="U578" s="75"/>
      <c r="V578" s="75"/>
      <c r="W578" s="75"/>
      <c r="X578" s="75"/>
      <c r="Y578" s="75"/>
      <c r="Z578" s="75"/>
    </row>
    <row r="579" ht="14.25" customHeight="1">
      <c r="A579" s="75"/>
      <c r="B579" s="75"/>
      <c r="C579" s="75"/>
      <c r="D579" s="75"/>
      <c r="E579" s="75"/>
      <c r="F579" s="75"/>
      <c r="G579" s="75"/>
      <c r="H579" s="75"/>
      <c r="I579" s="75"/>
      <c r="J579" s="75"/>
      <c r="K579" s="75"/>
      <c r="L579" s="75"/>
      <c r="M579" s="75"/>
      <c r="N579" s="75"/>
      <c r="O579" s="228"/>
      <c r="P579" s="228"/>
      <c r="Q579" s="75"/>
      <c r="R579" s="75"/>
      <c r="S579" s="75"/>
      <c r="T579" s="75"/>
      <c r="U579" s="75"/>
      <c r="V579" s="75"/>
      <c r="W579" s="75"/>
      <c r="X579" s="75"/>
      <c r="Y579" s="75"/>
      <c r="Z579" s="75"/>
    </row>
    <row r="580" ht="14.25" customHeight="1">
      <c r="A580" s="75"/>
      <c r="B580" s="75"/>
      <c r="C580" s="75"/>
      <c r="D580" s="75"/>
      <c r="E580" s="75"/>
      <c r="F580" s="75"/>
      <c r="G580" s="75"/>
      <c r="H580" s="75"/>
      <c r="I580" s="75"/>
      <c r="J580" s="75"/>
      <c r="K580" s="75"/>
      <c r="L580" s="75"/>
      <c r="M580" s="75"/>
      <c r="N580" s="75"/>
      <c r="O580" s="228"/>
      <c r="P580" s="228"/>
      <c r="Q580" s="75"/>
      <c r="R580" s="75"/>
      <c r="S580" s="75"/>
      <c r="T580" s="75"/>
      <c r="U580" s="75"/>
      <c r="V580" s="75"/>
      <c r="W580" s="75"/>
      <c r="X580" s="75"/>
      <c r="Y580" s="75"/>
      <c r="Z580" s="75"/>
    </row>
    <row r="581" ht="14.25" customHeight="1">
      <c r="A581" s="75"/>
      <c r="B581" s="75"/>
      <c r="C581" s="75"/>
      <c r="D581" s="75"/>
      <c r="E581" s="75"/>
      <c r="F581" s="75"/>
      <c r="G581" s="75"/>
      <c r="H581" s="75"/>
      <c r="I581" s="75"/>
      <c r="J581" s="75"/>
      <c r="K581" s="75"/>
      <c r="L581" s="75"/>
      <c r="M581" s="75"/>
      <c r="N581" s="75"/>
      <c r="O581" s="228"/>
      <c r="P581" s="228"/>
      <c r="Q581" s="75"/>
      <c r="R581" s="75"/>
      <c r="S581" s="75"/>
      <c r="T581" s="75"/>
      <c r="U581" s="75"/>
      <c r="V581" s="75"/>
      <c r="W581" s="75"/>
      <c r="X581" s="75"/>
      <c r="Y581" s="75"/>
      <c r="Z581" s="75"/>
    </row>
    <row r="582" ht="14.25" customHeight="1">
      <c r="A582" s="75"/>
      <c r="B582" s="75"/>
      <c r="C582" s="75"/>
      <c r="D582" s="75"/>
      <c r="E582" s="75"/>
      <c r="F582" s="75"/>
      <c r="G582" s="75"/>
      <c r="H582" s="75"/>
      <c r="I582" s="75"/>
      <c r="J582" s="75"/>
      <c r="K582" s="75"/>
      <c r="L582" s="75"/>
      <c r="M582" s="75"/>
      <c r="N582" s="75"/>
      <c r="O582" s="228"/>
      <c r="P582" s="228"/>
      <c r="Q582" s="75"/>
      <c r="R582" s="75"/>
      <c r="S582" s="75"/>
      <c r="T582" s="75"/>
      <c r="U582" s="75"/>
      <c r="V582" s="75"/>
      <c r="W582" s="75"/>
      <c r="X582" s="75"/>
      <c r="Y582" s="75"/>
      <c r="Z582" s="75"/>
    </row>
    <row r="583" ht="14.25" customHeight="1">
      <c r="A583" s="75"/>
      <c r="B583" s="75"/>
      <c r="C583" s="75"/>
      <c r="D583" s="75"/>
      <c r="E583" s="75"/>
      <c r="F583" s="75"/>
      <c r="G583" s="75"/>
      <c r="H583" s="75"/>
      <c r="I583" s="75"/>
      <c r="J583" s="75"/>
      <c r="K583" s="75"/>
      <c r="L583" s="75"/>
      <c r="M583" s="75"/>
      <c r="N583" s="75"/>
      <c r="O583" s="228"/>
      <c r="P583" s="228"/>
      <c r="Q583" s="75"/>
      <c r="R583" s="75"/>
      <c r="S583" s="75"/>
      <c r="T583" s="75"/>
      <c r="U583" s="75"/>
      <c r="V583" s="75"/>
      <c r="W583" s="75"/>
      <c r="X583" s="75"/>
      <c r="Y583" s="75"/>
      <c r="Z583" s="75"/>
    </row>
    <row r="584" ht="14.25" customHeight="1">
      <c r="A584" s="75"/>
      <c r="B584" s="75"/>
      <c r="C584" s="75"/>
      <c r="D584" s="75"/>
      <c r="E584" s="75"/>
      <c r="F584" s="75"/>
      <c r="G584" s="75"/>
      <c r="H584" s="75"/>
      <c r="I584" s="75"/>
      <c r="J584" s="75"/>
      <c r="K584" s="75"/>
      <c r="L584" s="75"/>
      <c r="M584" s="75"/>
      <c r="N584" s="75"/>
      <c r="O584" s="228"/>
      <c r="P584" s="228"/>
      <c r="Q584" s="75"/>
      <c r="R584" s="75"/>
      <c r="S584" s="75"/>
      <c r="T584" s="75"/>
      <c r="U584" s="75"/>
      <c r="V584" s="75"/>
      <c r="W584" s="75"/>
      <c r="X584" s="75"/>
      <c r="Y584" s="75"/>
      <c r="Z584" s="75"/>
    </row>
    <row r="585" ht="14.25" customHeight="1">
      <c r="A585" s="75"/>
      <c r="B585" s="75"/>
      <c r="C585" s="75"/>
      <c r="D585" s="75"/>
      <c r="E585" s="75"/>
      <c r="F585" s="75"/>
      <c r="G585" s="75"/>
      <c r="H585" s="75"/>
      <c r="I585" s="75"/>
      <c r="J585" s="75"/>
      <c r="K585" s="75"/>
      <c r="L585" s="75"/>
      <c r="M585" s="75"/>
      <c r="N585" s="75"/>
      <c r="O585" s="228"/>
      <c r="P585" s="228"/>
      <c r="Q585" s="75"/>
      <c r="R585" s="75"/>
      <c r="S585" s="75"/>
      <c r="T585" s="75"/>
      <c r="U585" s="75"/>
      <c r="V585" s="75"/>
      <c r="W585" s="75"/>
      <c r="X585" s="75"/>
      <c r="Y585" s="75"/>
      <c r="Z585" s="75"/>
    </row>
    <row r="586" ht="14.25" customHeight="1">
      <c r="A586" s="75"/>
      <c r="B586" s="75"/>
      <c r="C586" s="75"/>
      <c r="D586" s="75"/>
      <c r="E586" s="75"/>
      <c r="F586" s="75"/>
      <c r="G586" s="75"/>
      <c r="H586" s="75"/>
      <c r="I586" s="75"/>
      <c r="J586" s="75"/>
      <c r="K586" s="75"/>
      <c r="L586" s="75"/>
      <c r="M586" s="75"/>
      <c r="N586" s="75"/>
      <c r="O586" s="228"/>
      <c r="P586" s="228"/>
      <c r="Q586" s="75"/>
      <c r="R586" s="75"/>
      <c r="S586" s="75"/>
      <c r="T586" s="75"/>
      <c r="U586" s="75"/>
      <c r="V586" s="75"/>
      <c r="W586" s="75"/>
      <c r="X586" s="75"/>
      <c r="Y586" s="75"/>
      <c r="Z586" s="75"/>
    </row>
    <row r="587" ht="14.25" customHeight="1">
      <c r="A587" s="75"/>
      <c r="B587" s="75"/>
      <c r="C587" s="75"/>
      <c r="D587" s="75"/>
      <c r="E587" s="75"/>
      <c r="F587" s="75"/>
      <c r="G587" s="75"/>
      <c r="H587" s="75"/>
      <c r="I587" s="75"/>
      <c r="J587" s="75"/>
      <c r="K587" s="75"/>
      <c r="L587" s="75"/>
      <c r="M587" s="75"/>
      <c r="N587" s="75"/>
      <c r="O587" s="228"/>
      <c r="P587" s="228"/>
      <c r="Q587" s="75"/>
      <c r="R587" s="75"/>
      <c r="S587" s="75"/>
      <c r="T587" s="75"/>
      <c r="U587" s="75"/>
      <c r="V587" s="75"/>
      <c r="W587" s="75"/>
      <c r="X587" s="75"/>
      <c r="Y587" s="75"/>
      <c r="Z587" s="75"/>
    </row>
    <row r="588" ht="14.25" customHeight="1">
      <c r="A588" s="75"/>
      <c r="B588" s="75"/>
      <c r="C588" s="75"/>
      <c r="D588" s="75"/>
      <c r="E588" s="75"/>
      <c r="F588" s="75"/>
      <c r="G588" s="75"/>
      <c r="H588" s="75"/>
      <c r="I588" s="75"/>
      <c r="J588" s="75"/>
      <c r="K588" s="75"/>
      <c r="L588" s="75"/>
      <c r="M588" s="75"/>
      <c r="N588" s="75"/>
      <c r="O588" s="228"/>
      <c r="P588" s="228"/>
      <c r="Q588" s="75"/>
      <c r="R588" s="75"/>
      <c r="S588" s="75"/>
      <c r="T588" s="75"/>
      <c r="U588" s="75"/>
      <c r="V588" s="75"/>
      <c r="W588" s="75"/>
      <c r="X588" s="75"/>
      <c r="Y588" s="75"/>
      <c r="Z588" s="75"/>
    </row>
    <row r="589" ht="14.25" customHeight="1">
      <c r="A589" s="75"/>
      <c r="B589" s="75"/>
      <c r="C589" s="75"/>
      <c r="D589" s="75"/>
      <c r="E589" s="75"/>
      <c r="F589" s="75"/>
      <c r="G589" s="75"/>
      <c r="H589" s="75"/>
      <c r="I589" s="75"/>
      <c r="J589" s="75"/>
      <c r="K589" s="75"/>
      <c r="L589" s="75"/>
      <c r="M589" s="75"/>
      <c r="N589" s="75"/>
      <c r="O589" s="228"/>
      <c r="P589" s="228"/>
      <c r="Q589" s="75"/>
      <c r="R589" s="75"/>
      <c r="S589" s="75"/>
      <c r="T589" s="75"/>
      <c r="U589" s="75"/>
      <c r="V589" s="75"/>
      <c r="W589" s="75"/>
      <c r="X589" s="75"/>
      <c r="Y589" s="75"/>
      <c r="Z589" s="75"/>
    </row>
    <row r="590" ht="14.25" customHeight="1">
      <c r="A590" s="75"/>
      <c r="B590" s="75"/>
      <c r="C590" s="75"/>
      <c r="D590" s="75"/>
      <c r="E590" s="75"/>
      <c r="F590" s="75"/>
      <c r="G590" s="75"/>
      <c r="H590" s="75"/>
      <c r="I590" s="75"/>
      <c r="J590" s="75"/>
      <c r="K590" s="75"/>
      <c r="L590" s="75"/>
      <c r="M590" s="75"/>
      <c r="N590" s="75"/>
      <c r="O590" s="228"/>
      <c r="P590" s="228"/>
      <c r="Q590" s="75"/>
      <c r="R590" s="75"/>
      <c r="S590" s="75"/>
      <c r="T590" s="75"/>
      <c r="U590" s="75"/>
      <c r="V590" s="75"/>
      <c r="W590" s="75"/>
      <c r="X590" s="75"/>
      <c r="Y590" s="75"/>
      <c r="Z590" s="75"/>
    </row>
    <row r="591" ht="14.25" customHeight="1">
      <c r="A591" s="75"/>
      <c r="B591" s="75"/>
      <c r="C591" s="75"/>
      <c r="D591" s="75"/>
      <c r="E591" s="75"/>
      <c r="F591" s="75"/>
      <c r="G591" s="75"/>
      <c r="H591" s="75"/>
      <c r="I591" s="75"/>
      <c r="J591" s="75"/>
      <c r="K591" s="75"/>
      <c r="L591" s="75"/>
      <c r="M591" s="75"/>
      <c r="N591" s="75"/>
      <c r="O591" s="228"/>
      <c r="P591" s="228"/>
      <c r="Q591" s="75"/>
      <c r="R591" s="75"/>
      <c r="S591" s="75"/>
      <c r="T591" s="75"/>
      <c r="U591" s="75"/>
      <c r="V591" s="75"/>
      <c r="W591" s="75"/>
      <c r="X591" s="75"/>
      <c r="Y591" s="75"/>
      <c r="Z591" s="75"/>
    </row>
    <row r="592" ht="14.25" customHeight="1">
      <c r="A592" s="75"/>
      <c r="B592" s="75"/>
      <c r="C592" s="75"/>
      <c r="D592" s="75"/>
      <c r="E592" s="75"/>
      <c r="F592" s="75"/>
      <c r="G592" s="75"/>
      <c r="H592" s="75"/>
      <c r="I592" s="75"/>
      <c r="J592" s="75"/>
      <c r="K592" s="75"/>
      <c r="L592" s="75"/>
      <c r="M592" s="75"/>
      <c r="N592" s="75"/>
      <c r="O592" s="228"/>
      <c r="P592" s="228"/>
      <c r="Q592" s="75"/>
      <c r="R592" s="75"/>
      <c r="S592" s="75"/>
      <c r="T592" s="75"/>
      <c r="U592" s="75"/>
      <c r="V592" s="75"/>
      <c r="W592" s="75"/>
      <c r="X592" s="75"/>
      <c r="Y592" s="75"/>
      <c r="Z592" s="75"/>
    </row>
    <row r="593" ht="14.25" customHeight="1">
      <c r="A593" s="75"/>
      <c r="B593" s="75"/>
      <c r="C593" s="75"/>
      <c r="D593" s="75"/>
      <c r="E593" s="75"/>
      <c r="F593" s="75"/>
      <c r="G593" s="75"/>
      <c r="H593" s="75"/>
      <c r="I593" s="75"/>
      <c r="J593" s="75"/>
      <c r="K593" s="75"/>
      <c r="L593" s="75"/>
      <c r="M593" s="75"/>
      <c r="N593" s="75"/>
      <c r="O593" s="228"/>
      <c r="P593" s="228"/>
      <c r="Q593" s="75"/>
      <c r="R593" s="75"/>
      <c r="S593" s="75"/>
      <c r="T593" s="75"/>
      <c r="U593" s="75"/>
      <c r="V593" s="75"/>
      <c r="W593" s="75"/>
      <c r="X593" s="75"/>
      <c r="Y593" s="75"/>
      <c r="Z593" s="75"/>
    </row>
    <row r="594" ht="14.25" customHeight="1">
      <c r="A594" s="75"/>
      <c r="B594" s="75"/>
      <c r="C594" s="75"/>
      <c r="D594" s="75"/>
      <c r="E594" s="75"/>
      <c r="F594" s="75"/>
      <c r="G594" s="75"/>
      <c r="H594" s="75"/>
      <c r="I594" s="75"/>
      <c r="J594" s="75"/>
      <c r="K594" s="75"/>
      <c r="L594" s="75"/>
      <c r="M594" s="75"/>
      <c r="N594" s="75"/>
      <c r="O594" s="228"/>
      <c r="P594" s="228"/>
      <c r="Q594" s="75"/>
      <c r="R594" s="75"/>
      <c r="S594" s="75"/>
      <c r="T594" s="75"/>
      <c r="U594" s="75"/>
      <c r="V594" s="75"/>
      <c r="W594" s="75"/>
      <c r="X594" s="75"/>
      <c r="Y594" s="75"/>
      <c r="Z594" s="75"/>
    </row>
    <row r="595" ht="14.25" customHeight="1">
      <c r="A595" s="75"/>
      <c r="B595" s="75"/>
      <c r="C595" s="75"/>
      <c r="D595" s="75"/>
      <c r="E595" s="75"/>
      <c r="F595" s="75"/>
      <c r="G595" s="75"/>
      <c r="H595" s="75"/>
      <c r="I595" s="75"/>
      <c r="J595" s="75"/>
      <c r="K595" s="75"/>
      <c r="L595" s="75"/>
      <c r="M595" s="75"/>
      <c r="N595" s="75"/>
      <c r="O595" s="228"/>
      <c r="P595" s="228"/>
      <c r="Q595" s="75"/>
      <c r="R595" s="75"/>
      <c r="S595" s="75"/>
      <c r="T595" s="75"/>
      <c r="U595" s="75"/>
      <c r="V595" s="75"/>
      <c r="W595" s="75"/>
      <c r="X595" s="75"/>
      <c r="Y595" s="75"/>
      <c r="Z595" s="75"/>
    </row>
    <row r="596" ht="14.25" customHeight="1">
      <c r="A596" s="75"/>
      <c r="B596" s="75"/>
      <c r="C596" s="75"/>
      <c r="D596" s="75"/>
      <c r="E596" s="75"/>
      <c r="F596" s="75"/>
      <c r="G596" s="75"/>
      <c r="H596" s="75"/>
      <c r="I596" s="75"/>
      <c r="J596" s="75"/>
      <c r="K596" s="75"/>
      <c r="L596" s="75"/>
      <c r="M596" s="75"/>
      <c r="N596" s="75"/>
      <c r="O596" s="228"/>
      <c r="P596" s="228"/>
      <c r="Q596" s="75"/>
      <c r="R596" s="75"/>
      <c r="S596" s="75"/>
      <c r="T596" s="75"/>
      <c r="U596" s="75"/>
      <c r="V596" s="75"/>
      <c r="W596" s="75"/>
      <c r="X596" s="75"/>
      <c r="Y596" s="75"/>
      <c r="Z596" s="75"/>
    </row>
    <row r="597" ht="14.25" customHeight="1">
      <c r="A597" s="75"/>
      <c r="B597" s="75"/>
      <c r="C597" s="75"/>
      <c r="D597" s="75"/>
      <c r="E597" s="75"/>
      <c r="F597" s="75"/>
      <c r="G597" s="75"/>
      <c r="H597" s="75"/>
      <c r="I597" s="75"/>
      <c r="J597" s="75"/>
      <c r="K597" s="75"/>
      <c r="L597" s="75"/>
      <c r="M597" s="75"/>
      <c r="N597" s="75"/>
      <c r="O597" s="228"/>
      <c r="P597" s="228"/>
      <c r="Q597" s="75"/>
      <c r="R597" s="75"/>
      <c r="S597" s="75"/>
      <c r="T597" s="75"/>
      <c r="U597" s="75"/>
      <c r="V597" s="75"/>
      <c r="W597" s="75"/>
      <c r="X597" s="75"/>
      <c r="Y597" s="75"/>
      <c r="Z597" s="75"/>
    </row>
    <row r="598" ht="14.25" customHeight="1">
      <c r="A598" s="75"/>
      <c r="B598" s="75"/>
      <c r="C598" s="75"/>
      <c r="D598" s="75"/>
      <c r="E598" s="75"/>
      <c r="F598" s="75"/>
      <c r="G598" s="75"/>
      <c r="H598" s="75"/>
      <c r="I598" s="75"/>
      <c r="J598" s="75"/>
      <c r="K598" s="75"/>
      <c r="L598" s="75"/>
      <c r="M598" s="75"/>
      <c r="N598" s="75"/>
      <c r="O598" s="228"/>
      <c r="P598" s="228"/>
      <c r="Q598" s="75"/>
      <c r="R598" s="75"/>
      <c r="S598" s="75"/>
      <c r="T598" s="75"/>
      <c r="U598" s="75"/>
      <c r="V598" s="75"/>
      <c r="W598" s="75"/>
      <c r="X598" s="75"/>
      <c r="Y598" s="75"/>
      <c r="Z598" s="75"/>
    </row>
    <row r="599" ht="14.25" customHeight="1">
      <c r="A599" s="75"/>
      <c r="B599" s="75"/>
      <c r="C599" s="75"/>
      <c r="D599" s="75"/>
      <c r="E599" s="75"/>
      <c r="F599" s="75"/>
      <c r="G599" s="75"/>
      <c r="H599" s="75"/>
      <c r="I599" s="75"/>
      <c r="J599" s="75"/>
      <c r="K599" s="75"/>
      <c r="L599" s="75"/>
      <c r="M599" s="75"/>
      <c r="N599" s="75"/>
      <c r="O599" s="228"/>
      <c r="P599" s="228"/>
      <c r="Q599" s="75"/>
      <c r="R599" s="75"/>
      <c r="S599" s="75"/>
      <c r="T599" s="75"/>
      <c r="U599" s="75"/>
      <c r="V599" s="75"/>
      <c r="W599" s="75"/>
      <c r="X599" s="75"/>
      <c r="Y599" s="75"/>
      <c r="Z599" s="75"/>
    </row>
    <row r="600" ht="14.25" customHeight="1">
      <c r="A600" s="75"/>
      <c r="B600" s="75"/>
      <c r="C600" s="75"/>
      <c r="D600" s="75"/>
      <c r="E600" s="75"/>
      <c r="F600" s="75"/>
      <c r="G600" s="75"/>
      <c r="H600" s="75"/>
      <c r="I600" s="75"/>
      <c r="J600" s="75"/>
      <c r="K600" s="75"/>
      <c r="L600" s="75"/>
      <c r="M600" s="75"/>
      <c r="N600" s="75"/>
      <c r="O600" s="228"/>
      <c r="P600" s="228"/>
      <c r="Q600" s="75"/>
      <c r="R600" s="75"/>
      <c r="S600" s="75"/>
      <c r="T600" s="75"/>
      <c r="U600" s="75"/>
      <c r="V600" s="75"/>
      <c r="W600" s="75"/>
      <c r="X600" s="75"/>
      <c r="Y600" s="75"/>
      <c r="Z600" s="75"/>
    </row>
    <row r="601" ht="14.25" customHeight="1">
      <c r="A601" s="75"/>
      <c r="B601" s="75"/>
      <c r="C601" s="75"/>
      <c r="D601" s="75"/>
      <c r="E601" s="75"/>
      <c r="F601" s="75"/>
      <c r="G601" s="75"/>
      <c r="H601" s="75"/>
      <c r="I601" s="75"/>
      <c r="J601" s="75"/>
      <c r="K601" s="75"/>
      <c r="L601" s="75"/>
      <c r="M601" s="75"/>
      <c r="N601" s="75"/>
      <c r="O601" s="228"/>
      <c r="P601" s="228"/>
      <c r="Q601" s="75"/>
      <c r="R601" s="75"/>
      <c r="S601" s="75"/>
      <c r="T601" s="75"/>
      <c r="U601" s="75"/>
      <c r="V601" s="75"/>
      <c r="W601" s="75"/>
      <c r="X601" s="75"/>
      <c r="Y601" s="75"/>
      <c r="Z601" s="75"/>
    </row>
    <row r="602" ht="14.25" customHeight="1">
      <c r="A602" s="75"/>
      <c r="B602" s="75"/>
      <c r="C602" s="75"/>
      <c r="D602" s="75"/>
      <c r="E602" s="75"/>
      <c r="F602" s="75"/>
      <c r="G602" s="75"/>
      <c r="H602" s="75"/>
      <c r="I602" s="75"/>
      <c r="J602" s="75"/>
      <c r="K602" s="75"/>
      <c r="L602" s="75"/>
      <c r="M602" s="75"/>
      <c r="N602" s="75"/>
      <c r="O602" s="228"/>
      <c r="P602" s="228"/>
      <c r="Q602" s="75"/>
      <c r="R602" s="75"/>
      <c r="S602" s="75"/>
      <c r="T602" s="75"/>
      <c r="U602" s="75"/>
      <c r="V602" s="75"/>
      <c r="W602" s="75"/>
      <c r="X602" s="75"/>
      <c r="Y602" s="75"/>
      <c r="Z602" s="75"/>
    </row>
    <row r="603" ht="14.25" customHeight="1">
      <c r="A603" s="75"/>
      <c r="B603" s="75"/>
      <c r="C603" s="75"/>
      <c r="D603" s="75"/>
      <c r="E603" s="75"/>
      <c r="F603" s="75"/>
      <c r="G603" s="75"/>
      <c r="H603" s="75"/>
      <c r="I603" s="75"/>
      <c r="J603" s="75"/>
      <c r="K603" s="75"/>
      <c r="L603" s="75"/>
      <c r="M603" s="75"/>
      <c r="N603" s="75"/>
      <c r="O603" s="228"/>
      <c r="P603" s="228"/>
      <c r="Q603" s="75"/>
      <c r="R603" s="75"/>
      <c r="S603" s="75"/>
      <c r="T603" s="75"/>
      <c r="U603" s="75"/>
      <c r="V603" s="75"/>
      <c r="W603" s="75"/>
      <c r="X603" s="75"/>
      <c r="Y603" s="75"/>
      <c r="Z603" s="75"/>
    </row>
    <row r="604" ht="14.25" customHeight="1">
      <c r="A604" s="75"/>
      <c r="B604" s="75"/>
      <c r="C604" s="75"/>
      <c r="D604" s="75"/>
      <c r="E604" s="75"/>
      <c r="F604" s="75"/>
      <c r="G604" s="75"/>
      <c r="H604" s="75"/>
      <c r="I604" s="75"/>
      <c r="J604" s="75"/>
      <c r="K604" s="75"/>
      <c r="L604" s="75"/>
      <c r="M604" s="75"/>
      <c r="N604" s="75"/>
      <c r="O604" s="228"/>
      <c r="P604" s="228"/>
      <c r="Q604" s="75"/>
      <c r="R604" s="75"/>
      <c r="S604" s="75"/>
      <c r="T604" s="75"/>
      <c r="U604" s="75"/>
      <c r="V604" s="75"/>
      <c r="W604" s="75"/>
      <c r="X604" s="75"/>
      <c r="Y604" s="75"/>
      <c r="Z604" s="75"/>
    </row>
    <row r="605" ht="14.25" customHeight="1">
      <c r="A605" s="75"/>
      <c r="B605" s="75"/>
      <c r="C605" s="75"/>
      <c r="D605" s="75"/>
      <c r="E605" s="75"/>
      <c r="F605" s="75"/>
      <c r="G605" s="75"/>
      <c r="H605" s="75"/>
      <c r="I605" s="75"/>
      <c r="J605" s="75"/>
      <c r="K605" s="75"/>
      <c r="L605" s="75"/>
      <c r="M605" s="75"/>
      <c r="N605" s="75"/>
      <c r="O605" s="228"/>
      <c r="P605" s="228"/>
      <c r="Q605" s="75"/>
      <c r="R605" s="75"/>
      <c r="S605" s="75"/>
      <c r="T605" s="75"/>
      <c r="U605" s="75"/>
      <c r="V605" s="75"/>
      <c r="W605" s="75"/>
      <c r="X605" s="75"/>
      <c r="Y605" s="75"/>
      <c r="Z605" s="75"/>
    </row>
    <row r="606" ht="14.25" customHeight="1">
      <c r="A606" s="75"/>
      <c r="B606" s="75"/>
      <c r="C606" s="75"/>
      <c r="D606" s="75"/>
      <c r="E606" s="75"/>
      <c r="F606" s="75"/>
      <c r="G606" s="75"/>
      <c r="H606" s="75"/>
      <c r="I606" s="75"/>
      <c r="J606" s="75"/>
      <c r="K606" s="75"/>
      <c r="L606" s="75"/>
      <c r="M606" s="75"/>
      <c r="N606" s="75"/>
      <c r="O606" s="228"/>
      <c r="P606" s="228"/>
      <c r="Q606" s="75"/>
      <c r="R606" s="75"/>
      <c r="S606" s="75"/>
      <c r="T606" s="75"/>
      <c r="U606" s="75"/>
      <c r="V606" s="75"/>
      <c r="W606" s="75"/>
      <c r="X606" s="75"/>
      <c r="Y606" s="75"/>
      <c r="Z606" s="75"/>
    </row>
    <row r="607" ht="14.25" customHeight="1">
      <c r="A607" s="75"/>
      <c r="B607" s="75"/>
      <c r="C607" s="75"/>
      <c r="D607" s="75"/>
      <c r="E607" s="75"/>
      <c r="F607" s="75"/>
      <c r="G607" s="75"/>
      <c r="H607" s="75"/>
      <c r="I607" s="75"/>
      <c r="J607" s="75"/>
      <c r="K607" s="75"/>
      <c r="L607" s="75"/>
      <c r="M607" s="75"/>
      <c r="N607" s="75"/>
      <c r="O607" s="228"/>
      <c r="P607" s="228"/>
      <c r="Q607" s="75"/>
      <c r="R607" s="75"/>
      <c r="S607" s="75"/>
      <c r="T607" s="75"/>
      <c r="U607" s="75"/>
      <c r="V607" s="75"/>
      <c r="W607" s="75"/>
      <c r="X607" s="75"/>
      <c r="Y607" s="75"/>
      <c r="Z607" s="75"/>
    </row>
    <row r="608" ht="14.25" customHeight="1">
      <c r="A608" s="75"/>
      <c r="B608" s="75"/>
      <c r="C608" s="75"/>
      <c r="D608" s="75"/>
      <c r="E608" s="75"/>
      <c r="F608" s="75"/>
      <c r="G608" s="75"/>
      <c r="H608" s="75"/>
      <c r="I608" s="75"/>
      <c r="J608" s="75"/>
      <c r="K608" s="75"/>
      <c r="L608" s="75"/>
      <c r="M608" s="75"/>
      <c r="N608" s="75"/>
      <c r="O608" s="228"/>
      <c r="P608" s="228"/>
      <c r="Q608" s="75"/>
      <c r="R608" s="75"/>
      <c r="S608" s="75"/>
      <c r="T608" s="75"/>
      <c r="U608" s="75"/>
      <c r="V608" s="75"/>
      <c r="W608" s="75"/>
      <c r="X608" s="75"/>
      <c r="Y608" s="75"/>
      <c r="Z608" s="75"/>
    </row>
    <row r="609" ht="14.25" customHeight="1">
      <c r="A609" s="75"/>
      <c r="B609" s="75"/>
      <c r="C609" s="75"/>
      <c r="D609" s="75"/>
      <c r="E609" s="75"/>
      <c r="F609" s="75"/>
      <c r="G609" s="75"/>
      <c r="H609" s="75"/>
      <c r="I609" s="75"/>
      <c r="J609" s="75"/>
      <c r="K609" s="75"/>
      <c r="L609" s="75"/>
      <c r="M609" s="75"/>
      <c r="N609" s="75"/>
      <c r="O609" s="228"/>
      <c r="P609" s="228"/>
      <c r="Q609" s="75"/>
      <c r="R609" s="75"/>
      <c r="S609" s="75"/>
      <c r="T609" s="75"/>
      <c r="U609" s="75"/>
      <c r="V609" s="75"/>
      <c r="W609" s="75"/>
      <c r="X609" s="75"/>
      <c r="Y609" s="75"/>
      <c r="Z609" s="75"/>
    </row>
    <row r="610" ht="14.25" customHeight="1">
      <c r="A610" s="75"/>
      <c r="B610" s="75"/>
      <c r="C610" s="75"/>
      <c r="D610" s="75"/>
      <c r="E610" s="75"/>
      <c r="F610" s="75"/>
      <c r="G610" s="75"/>
      <c r="H610" s="75"/>
      <c r="I610" s="75"/>
      <c r="J610" s="75"/>
      <c r="K610" s="75"/>
      <c r="L610" s="75"/>
      <c r="M610" s="75"/>
      <c r="N610" s="75"/>
      <c r="O610" s="228"/>
      <c r="P610" s="228"/>
      <c r="Q610" s="75"/>
      <c r="R610" s="75"/>
      <c r="S610" s="75"/>
      <c r="T610" s="75"/>
      <c r="U610" s="75"/>
      <c r="V610" s="75"/>
      <c r="W610" s="75"/>
      <c r="X610" s="75"/>
      <c r="Y610" s="75"/>
      <c r="Z610" s="75"/>
    </row>
    <row r="611" ht="14.25" customHeight="1">
      <c r="A611" s="75"/>
      <c r="B611" s="75"/>
      <c r="C611" s="75"/>
      <c r="D611" s="75"/>
      <c r="E611" s="75"/>
      <c r="F611" s="75"/>
      <c r="G611" s="75"/>
      <c r="H611" s="75"/>
      <c r="I611" s="75"/>
      <c r="J611" s="75"/>
      <c r="K611" s="75"/>
      <c r="L611" s="75"/>
      <c r="M611" s="75"/>
      <c r="N611" s="75"/>
      <c r="O611" s="228"/>
      <c r="P611" s="228"/>
      <c r="Q611" s="75"/>
      <c r="R611" s="75"/>
      <c r="S611" s="75"/>
      <c r="T611" s="75"/>
      <c r="U611" s="75"/>
      <c r="V611" s="75"/>
      <c r="W611" s="75"/>
      <c r="X611" s="75"/>
      <c r="Y611" s="75"/>
      <c r="Z611" s="75"/>
    </row>
    <row r="612" ht="14.25" customHeight="1">
      <c r="A612" s="75"/>
      <c r="B612" s="75"/>
      <c r="C612" s="75"/>
      <c r="D612" s="75"/>
      <c r="E612" s="75"/>
      <c r="F612" s="75"/>
      <c r="G612" s="75"/>
      <c r="H612" s="75"/>
      <c r="I612" s="75"/>
      <c r="J612" s="75"/>
      <c r="K612" s="75"/>
      <c r="L612" s="75"/>
      <c r="M612" s="75"/>
      <c r="N612" s="75"/>
      <c r="O612" s="228"/>
      <c r="P612" s="228"/>
      <c r="Q612" s="75"/>
      <c r="R612" s="75"/>
      <c r="S612" s="75"/>
      <c r="T612" s="75"/>
      <c r="U612" s="75"/>
      <c r="V612" s="75"/>
      <c r="W612" s="75"/>
      <c r="X612" s="75"/>
      <c r="Y612" s="75"/>
      <c r="Z612" s="75"/>
    </row>
    <row r="613" ht="14.25" customHeight="1">
      <c r="A613" s="75"/>
      <c r="B613" s="75"/>
      <c r="C613" s="75"/>
      <c r="D613" s="75"/>
      <c r="E613" s="75"/>
      <c r="F613" s="75"/>
      <c r="G613" s="75"/>
      <c r="H613" s="75"/>
      <c r="I613" s="75"/>
      <c r="J613" s="75"/>
      <c r="K613" s="75"/>
      <c r="L613" s="75"/>
      <c r="M613" s="75"/>
      <c r="N613" s="75"/>
      <c r="O613" s="228"/>
      <c r="P613" s="228"/>
      <c r="Q613" s="75"/>
      <c r="R613" s="75"/>
      <c r="S613" s="75"/>
      <c r="T613" s="75"/>
      <c r="U613" s="75"/>
      <c r="V613" s="75"/>
      <c r="W613" s="75"/>
      <c r="X613" s="75"/>
      <c r="Y613" s="75"/>
      <c r="Z613" s="75"/>
    </row>
    <row r="614" ht="14.25" customHeight="1">
      <c r="A614" s="75"/>
      <c r="B614" s="75"/>
      <c r="C614" s="75"/>
      <c r="D614" s="75"/>
      <c r="E614" s="75"/>
      <c r="F614" s="75"/>
      <c r="G614" s="75"/>
      <c r="H614" s="75"/>
      <c r="I614" s="75"/>
      <c r="J614" s="75"/>
      <c r="K614" s="75"/>
      <c r="L614" s="75"/>
      <c r="M614" s="75"/>
      <c r="N614" s="75"/>
      <c r="O614" s="228"/>
      <c r="P614" s="228"/>
      <c r="Q614" s="75"/>
      <c r="R614" s="75"/>
      <c r="S614" s="75"/>
      <c r="T614" s="75"/>
      <c r="U614" s="75"/>
      <c r="V614" s="75"/>
      <c r="W614" s="75"/>
      <c r="X614" s="75"/>
      <c r="Y614" s="75"/>
      <c r="Z614" s="75"/>
    </row>
    <row r="615" ht="14.25" customHeight="1">
      <c r="A615" s="75"/>
      <c r="B615" s="75"/>
      <c r="C615" s="75"/>
      <c r="D615" s="75"/>
      <c r="E615" s="75"/>
      <c r="F615" s="75"/>
      <c r="G615" s="75"/>
      <c r="H615" s="75"/>
      <c r="I615" s="75"/>
      <c r="J615" s="75"/>
      <c r="K615" s="75"/>
      <c r="L615" s="75"/>
      <c r="M615" s="75"/>
      <c r="N615" s="75"/>
      <c r="O615" s="228"/>
      <c r="P615" s="228"/>
      <c r="Q615" s="75"/>
      <c r="R615" s="75"/>
      <c r="S615" s="75"/>
      <c r="T615" s="75"/>
      <c r="U615" s="75"/>
      <c r="V615" s="75"/>
      <c r="W615" s="75"/>
      <c r="X615" s="75"/>
      <c r="Y615" s="75"/>
      <c r="Z615" s="75"/>
    </row>
    <row r="616" ht="14.25" customHeight="1">
      <c r="A616" s="75"/>
      <c r="B616" s="75"/>
      <c r="C616" s="75"/>
      <c r="D616" s="75"/>
      <c r="E616" s="75"/>
      <c r="F616" s="75"/>
      <c r="G616" s="75"/>
      <c r="H616" s="75"/>
      <c r="I616" s="75"/>
      <c r="J616" s="75"/>
      <c r="K616" s="75"/>
      <c r="L616" s="75"/>
      <c r="M616" s="75"/>
      <c r="N616" s="75"/>
      <c r="O616" s="228"/>
      <c r="P616" s="228"/>
      <c r="Q616" s="75"/>
      <c r="R616" s="75"/>
      <c r="S616" s="75"/>
      <c r="T616" s="75"/>
      <c r="U616" s="75"/>
      <c r="V616" s="75"/>
      <c r="W616" s="75"/>
      <c r="X616" s="75"/>
      <c r="Y616" s="75"/>
      <c r="Z616" s="75"/>
    </row>
    <row r="617" ht="14.25" customHeight="1">
      <c r="A617" s="75"/>
      <c r="B617" s="75"/>
      <c r="C617" s="75"/>
      <c r="D617" s="75"/>
      <c r="E617" s="75"/>
      <c r="F617" s="75"/>
      <c r="G617" s="75"/>
      <c r="H617" s="75"/>
      <c r="I617" s="75"/>
      <c r="J617" s="75"/>
      <c r="K617" s="75"/>
      <c r="L617" s="75"/>
      <c r="M617" s="75"/>
      <c r="N617" s="75"/>
      <c r="O617" s="228"/>
      <c r="P617" s="228"/>
      <c r="Q617" s="75"/>
      <c r="R617" s="75"/>
      <c r="S617" s="75"/>
      <c r="T617" s="75"/>
      <c r="U617" s="75"/>
      <c r="V617" s="75"/>
      <c r="W617" s="75"/>
      <c r="X617" s="75"/>
      <c r="Y617" s="75"/>
      <c r="Z617" s="75"/>
    </row>
    <row r="618" ht="14.25" customHeight="1">
      <c r="A618" s="75"/>
      <c r="B618" s="75"/>
      <c r="C618" s="75"/>
      <c r="D618" s="75"/>
      <c r="E618" s="75"/>
      <c r="F618" s="75"/>
      <c r="G618" s="75"/>
      <c r="H618" s="75"/>
      <c r="I618" s="75"/>
      <c r="J618" s="75"/>
      <c r="K618" s="75"/>
      <c r="L618" s="75"/>
      <c r="M618" s="75"/>
      <c r="N618" s="75"/>
      <c r="O618" s="228"/>
      <c r="P618" s="228"/>
      <c r="Q618" s="75"/>
      <c r="R618" s="75"/>
      <c r="S618" s="75"/>
      <c r="T618" s="75"/>
      <c r="U618" s="75"/>
      <c r="V618" s="75"/>
      <c r="W618" s="75"/>
      <c r="X618" s="75"/>
      <c r="Y618" s="75"/>
      <c r="Z618" s="75"/>
    </row>
    <row r="619" ht="14.25" customHeight="1">
      <c r="A619" s="75"/>
      <c r="B619" s="75"/>
      <c r="C619" s="75"/>
      <c r="D619" s="75"/>
      <c r="E619" s="75"/>
      <c r="F619" s="75"/>
      <c r="G619" s="75"/>
      <c r="H619" s="75"/>
      <c r="I619" s="75"/>
      <c r="J619" s="75"/>
      <c r="K619" s="75"/>
      <c r="L619" s="75"/>
      <c r="M619" s="75"/>
      <c r="N619" s="75"/>
      <c r="O619" s="228"/>
      <c r="P619" s="228"/>
      <c r="Q619" s="75"/>
      <c r="R619" s="75"/>
      <c r="S619" s="75"/>
      <c r="T619" s="75"/>
      <c r="U619" s="75"/>
      <c r="V619" s="75"/>
      <c r="W619" s="75"/>
      <c r="X619" s="75"/>
      <c r="Y619" s="75"/>
      <c r="Z619" s="75"/>
    </row>
    <row r="620" ht="14.25" customHeight="1">
      <c r="A620" s="75"/>
      <c r="B620" s="75"/>
      <c r="C620" s="75"/>
      <c r="D620" s="75"/>
      <c r="E620" s="75"/>
      <c r="F620" s="75"/>
      <c r="G620" s="75"/>
      <c r="H620" s="75"/>
      <c r="I620" s="75"/>
      <c r="J620" s="75"/>
      <c r="K620" s="75"/>
      <c r="L620" s="75"/>
      <c r="M620" s="75"/>
      <c r="N620" s="75"/>
      <c r="O620" s="228"/>
      <c r="P620" s="228"/>
      <c r="Q620" s="75"/>
      <c r="R620" s="75"/>
      <c r="S620" s="75"/>
      <c r="T620" s="75"/>
      <c r="U620" s="75"/>
      <c r="V620" s="75"/>
      <c r="W620" s="75"/>
      <c r="X620" s="75"/>
      <c r="Y620" s="75"/>
      <c r="Z620" s="75"/>
    </row>
    <row r="621" ht="14.25" customHeight="1">
      <c r="A621" s="75"/>
      <c r="B621" s="75"/>
      <c r="C621" s="75"/>
      <c r="D621" s="75"/>
      <c r="E621" s="75"/>
      <c r="F621" s="75"/>
      <c r="G621" s="75"/>
      <c r="H621" s="75"/>
      <c r="I621" s="75"/>
      <c r="J621" s="75"/>
      <c r="K621" s="75"/>
      <c r="L621" s="75"/>
      <c r="M621" s="75"/>
      <c r="N621" s="75"/>
      <c r="O621" s="228"/>
      <c r="P621" s="228"/>
      <c r="Q621" s="75"/>
      <c r="R621" s="75"/>
      <c r="S621" s="75"/>
      <c r="T621" s="75"/>
      <c r="U621" s="75"/>
      <c r="V621" s="75"/>
      <c r="W621" s="75"/>
      <c r="X621" s="75"/>
      <c r="Y621" s="75"/>
      <c r="Z621" s="75"/>
    </row>
    <row r="622" ht="14.25" customHeight="1">
      <c r="A622" s="75"/>
      <c r="B622" s="75"/>
      <c r="C622" s="75"/>
      <c r="D622" s="75"/>
      <c r="E622" s="75"/>
      <c r="F622" s="75"/>
      <c r="G622" s="75"/>
      <c r="H622" s="75"/>
      <c r="I622" s="75"/>
      <c r="J622" s="75"/>
      <c r="K622" s="75"/>
      <c r="L622" s="75"/>
      <c r="M622" s="75"/>
      <c r="N622" s="75"/>
      <c r="O622" s="228"/>
      <c r="P622" s="228"/>
      <c r="Q622" s="75"/>
      <c r="R622" s="75"/>
      <c r="S622" s="75"/>
      <c r="T622" s="75"/>
      <c r="U622" s="75"/>
      <c r="V622" s="75"/>
      <c r="W622" s="75"/>
      <c r="X622" s="75"/>
      <c r="Y622" s="75"/>
      <c r="Z622" s="75"/>
    </row>
    <row r="623" ht="14.25" customHeight="1">
      <c r="A623" s="75"/>
      <c r="B623" s="75"/>
      <c r="C623" s="75"/>
      <c r="D623" s="75"/>
      <c r="E623" s="75"/>
      <c r="F623" s="75"/>
      <c r="G623" s="75"/>
      <c r="H623" s="75"/>
      <c r="I623" s="75"/>
      <c r="J623" s="75"/>
      <c r="K623" s="75"/>
      <c r="L623" s="75"/>
      <c r="M623" s="75"/>
      <c r="N623" s="75"/>
      <c r="O623" s="228"/>
      <c r="P623" s="228"/>
      <c r="Q623" s="75"/>
      <c r="R623" s="75"/>
      <c r="S623" s="75"/>
      <c r="T623" s="75"/>
      <c r="U623" s="75"/>
      <c r="V623" s="75"/>
      <c r="W623" s="75"/>
      <c r="X623" s="75"/>
      <c r="Y623" s="75"/>
      <c r="Z623" s="75"/>
    </row>
    <row r="624" ht="14.25" customHeight="1">
      <c r="A624" s="75"/>
      <c r="B624" s="75"/>
      <c r="C624" s="75"/>
      <c r="D624" s="75"/>
      <c r="E624" s="75"/>
      <c r="F624" s="75"/>
      <c r="G624" s="75"/>
      <c r="H624" s="75"/>
      <c r="I624" s="75"/>
      <c r="J624" s="75"/>
      <c r="K624" s="75"/>
      <c r="L624" s="75"/>
      <c r="M624" s="75"/>
      <c r="N624" s="75"/>
      <c r="O624" s="228"/>
      <c r="P624" s="228"/>
      <c r="Q624" s="75"/>
      <c r="R624" s="75"/>
      <c r="S624" s="75"/>
      <c r="T624" s="75"/>
      <c r="U624" s="75"/>
      <c r="V624" s="75"/>
      <c r="W624" s="75"/>
      <c r="X624" s="75"/>
      <c r="Y624" s="75"/>
      <c r="Z624" s="75"/>
    </row>
    <row r="625" ht="14.25" customHeight="1">
      <c r="A625" s="75"/>
      <c r="B625" s="75"/>
      <c r="C625" s="75"/>
      <c r="D625" s="75"/>
      <c r="E625" s="75"/>
      <c r="F625" s="75"/>
      <c r="G625" s="75"/>
      <c r="H625" s="75"/>
      <c r="I625" s="75"/>
      <c r="J625" s="75"/>
      <c r="K625" s="75"/>
      <c r="L625" s="75"/>
      <c r="M625" s="75"/>
      <c r="N625" s="75"/>
      <c r="O625" s="228"/>
      <c r="P625" s="228"/>
      <c r="Q625" s="75"/>
      <c r="R625" s="75"/>
      <c r="S625" s="75"/>
      <c r="T625" s="75"/>
      <c r="U625" s="75"/>
      <c r="V625" s="75"/>
      <c r="W625" s="75"/>
      <c r="X625" s="75"/>
      <c r="Y625" s="75"/>
      <c r="Z625" s="75"/>
    </row>
    <row r="626" ht="14.25" customHeight="1">
      <c r="A626" s="75"/>
      <c r="B626" s="75"/>
      <c r="C626" s="75"/>
      <c r="D626" s="75"/>
      <c r="E626" s="75"/>
      <c r="F626" s="75"/>
      <c r="G626" s="75"/>
      <c r="H626" s="75"/>
      <c r="I626" s="75"/>
      <c r="J626" s="75"/>
      <c r="K626" s="75"/>
      <c r="L626" s="75"/>
      <c r="M626" s="75"/>
      <c r="N626" s="75"/>
      <c r="O626" s="228"/>
      <c r="P626" s="228"/>
      <c r="Q626" s="75"/>
      <c r="R626" s="75"/>
      <c r="S626" s="75"/>
      <c r="T626" s="75"/>
      <c r="U626" s="75"/>
      <c r="V626" s="75"/>
      <c r="W626" s="75"/>
      <c r="X626" s="75"/>
      <c r="Y626" s="75"/>
      <c r="Z626" s="75"/>
    </row>
    <row r="627" ht="14.25" customHeight="1">
      <c r="A627" s="75"/>
      <c r="B627" s="75"/>
      <c r="C627" s="75"/>
      <c r="D627" s="75"/>
      <c r="E627" s="75"/>
      <c r="F627" s="75"/>
      <c r="G627" s="75"/>
      <c r="H627" s="75"/>
      <c r="I627" s="75"/>
      <c r="J627" s="75"/>
      <c r="K627" s="75"/>
      <c r="L627" s="75"/>
      <c r="M627" s="75"/>
      <c r="N627" s="75"/>
      <c r="O627" s="228"/>
      <c r="P627" s="228"/>
      <c r="Q627" s="75"/>
      <c r="R627" s="75"/>
      <c r="S627" s="75"/>
      <c r="T627" s="75"/>
      <c r="U627" s="75"/>
      <c r="V627" s="75"/>
      <c r="W627" s="75"/>
      <c r="X627" s="75"/>
      <c r="Y627" s="75"/>
      <c r="Z627" s="75"/>
    </row>
    <row r="628" ht="14.25" customHeight="1">
      <c r="A628" s="75"/>
      <c r="B628" s="75"/>
      <c r="C628" s="75"/>
      <c r="D628" s="75"/>
      <c r="E628" s="75"/>
      <c r="F628" s="75"/>
      <c r="G628" s="75"/>
      <c r="H628" s="75"/>
      <c r="I628" s="75"/>
      <c r="J628" s="75"/>
      <c r="K628" s="75"/>
      <c r="L628" s="75"/>
      <c r="M628" s="75"/>
      <c r="N628" s="75"/>
      <c r="O628" s="228"/>
      <c r="P628" s="228"/>
      <c r="Q628" s="75"/>
      <c r="R628" s="75"/>
      <c r="S628" s="75"/>
      <c r="T628" s="75"/>
      <c r="U628" s="75"/>
      <c r="V628" s="75"/>
      <c r="W628" s="75"/>
      <c r="X628" s="75"/>
      <c r="Y628" s="75"/>
      <c r="Z628" s="75"/>
    </row>
    <row r="629" ht="14.25" customHeight="1">
      <c r="A629" s="75"/>
      <c r="B629" s="75"/>
      <c r="C629" s="75"/>
      <c r="D629" s="75"/>
      <c r="E629" s="75"/>
      <c r="F629" s="75"/>
      <c r="G629" s="75"/>
      <c r="H629" s="75"/>
      <c r="I629" s="75"/>
      <c r="J629" s="75"/>
      <c r="K629" s="75"/>
      <c r="L629" s="75"/>
      <c r="M629" s="75"/>
      <c r="N629" s="75"/>
      <c r="O629" s="228"/>
      <c r="P629" s="228"/>
      <c r="Q629" s="75"/>
      <c r="R629" s="75"/>
      <c r="S629" s="75"/>
      <c r="T629" s="75"/>
      <c r="U629" s="75"/>
      <c r="V629" s="75"/>
      <c r="W629" s="75"/>
      <c r="X629" s="75"/>
      <c r="Y629" s="75"/>
      <c r="Z629" s="75"/>
    </row>
    <row r="630" ht="14.25" customHeight="1">
      <c r="A630" s="75"/>
      <c r="B630" s="75"/>
      <c r="C630" s="75"/>
      <c r="D630" s="75"/>
      <c r="E630" s="75"/>
      <c r="F630" s="75"/>
      <c r="G630" s="75"/>
      <c r="H630" s="75"/>
      <c r="I630" s="75"/>
      <c r="J630" s="75"/>
      <c r="K630" s="75"/>
      <c r="L630" s="75"/>
      <c r="M630" s="75"/>
      <c r="N630" s="75"/>
      <c r="O630" s="228"/>
      <c r="P630" s="228"/>
      <c r="Q630" s="75"/>
      <c r="R630" s="75"/>
      <c r="S630" s="75"/>
      <c r="T630" s="75"/>
      <c r="U630" s="75"/>
      <c r="V630" s="75"/>
      <c r="W630" s="75"/>
      <c r="X630" s="75"/>
      <c r="Y630" s="75"/>
      <c r="Z630" s="75"/>
    </row>
    <row r="631" ht="14.25" customHeight="1">
      <c r="A631" s="75"/>
      <c r="B631" s="75"/>
      <c r="C631" s="75"/>
      <c r="D631" s="75"/>
      <c r="E631" s="75"/>
      <c r="F631" s="75"/>
      <c r="G631" s="75"/>
      <c r="H631" s="75"/>
      <c r="I631" s="75"/>
      <c r="J631" s="75"/>
      <c r="K631" s="75"/>
      <c r="L631" s="75"/>
      <c r="M631" s="75"/>
      <c r="N631" s="75"/>
      <c r="O631" s="228"/>
      <c r="P631" s="228"/>
      <c r="Q631" s="75"/>
      <c r="R631" s="75"/>
      <c r="S631" s="75"/>
      <c r="T631" s="75"/>
      <c r="U631" s="75"/>
      <c r="V631" s="75"/>
      <c r="W631" s="75"/>
      <c r="X631" s="75"/>
      <c r="Y631" s="75"/>
      <c r="Z631" s="75"/>
    </row>
    <row r="632" ht="14.25" customHeight="1">
      <c r="A632" s="75"/>
      <c r="B632" s="75"/>
      <c r="C632" s="75"/>
      <c r="D632" s="75"/>
      <c r="E632" s="75"/>
      <c r="F632" s="75"/>
      <c r="G632" s="75"/>
      <c r="H632" s="75"/>
      <c r="I632" s="75"/>
      <c r="J632" s="75"/>
      <c r="K632" s="75"/>
      <c r="L632" s="75"/>
      <c r="M632" s="75"/>
      <c r="N632" s="75"/>
      <c r="O632" s="228"/>
      <c r="P632" s="228"/>
      <c r="Q632" s="75"/>
      <c r="R632" s="75"/>
      <c r="S632" s="75"/>
      <c r="T632" s="75"/>
      <c r="U632" s="75"/>
      <c r="V632" s="75"/>
      <c r="W632" s="75"/>
      <c r="X632" s="75"/>
      <c r="Y632" s="75"/>
      <c r="Z632" s="75"/>
    </row>
    <row r="633" ht="14.25" customHeight="1">
      <c r="A633" s="75"/>
      <c r="B633" s="75"/>
      <c r="C633" s="75"/>
      <c r="D633" s="75"/>
      <c r="E633" s="75"/>
      <c r="F633" s="75"/>
      <c r="G633" s="75"/>
      <c r="H633" s="75"/>
      <c r="I633" s="75"/>
      <c r="J633" s="75"/>
      <c r="K633" s="75"/>
      <c r="L633" s="75"/>
      <c r="M633" s="75"/>
      <c r="N633" s="75"/>
      <c r="O633" s="228"/>
      <c r="P633" s="228"/>
      <c r="Q633" s="75"/>
      <c r="R633" s="75"/>
      <c r="S633" s="75"/>
      <c r="T633" s="75"/>
      <c r="U633" s="75"/>
      <c r="V633" s="75"/>
      <c r="W633" s="75"/>
      <c r="X633" s="75"/>
      <c r="Y633" s="75"/>
      <c r="Z633" s="75"/>
    </row>
    <row r="634" ht="14.25" customHeight="1">
      <c r="A634" s="75"/>
      <c r="B634" s="75"/>
      <c r="C634" s="75"/>
      <c r="D634" s="75"/>
      <c r="E634" s="75"/>
      <c r="F634" s="75"/>
      <c r="G634" s="75"/>
      <c r="H634" s="75"/>
      <c r="I634" s="75"/>
      <c r="J634" s="75"/>
      <c r="K634" s="75"/>
      <c r="L634" s="75"/>
      <c r="M634" s="75"/>
      <c r="N634" s="75"/>
      <c r="O634" s="228"/>
      <c r="P634" s="228"/>
      <c r="Q634" s="75"/>
      <c r="R634" s="75"/>
      <c r="S634" s="75"/>
      <c r="T634" s="75"/>
      <c r="U634" s="75"/>
      <c r="V634" s="75"/>
      <c r="W634" s="75"/>
      <c r="X634" s="75"/>
      <c r="Y634" s="75"/>
      <c r="Z634" s="75"/>
    </row>
    <row r="635" ht="14.25" customHeight="1">
      <c r="A635" s="75"/>
      <c r="B635" s="75"/>
      <c r="C635" s="75"/>
      <c r="D635" s="75"/>
      <c r="E635" s="75"/>
      <c r="F635" s="75"/>
      <c r="G635" s="75"/>
      <c r="H635" s="75"/>
      <c r="I635" s="75"/>
      <c r="J635" s="75"/>
      <c r="K635" s="75"/>
      <c r="L635" s="75"/>
      <c r="M635" s="75"/>
      <c r="N635" s="75"/>
      <c r="O635" s="228"/>
      <c r="P635" s="228"/>
      <c r="Q635" s="75"/>
      <c r="R635" s="75"/>
      <c r="S635" s="75"/>
      <c r="T635" s="75"/>
      <c r="U635" s="75"/>
      <c r="V635" s="75"/>
      <c r="W635" s="75"/>
      <c r="X635" s="75"/>
      <c r="Y635" s="75"/>
      <c r="Z635" s="75"/>
    </row>
    <row r="636" ht="14.25" customHeight="1">
      <c r="A636" s="75"/>
      <c r="B636" s="75"/>
      <c r="C636" s="75"/>
      <c r="D636" s="75"/>
      <c r="E636" s="75"/>
      <c r="F636" s="75"/>
      <c r="G636" s="75"/>
      <c r="H636" s="75"/>
      <c r="I636" s="75"/>
      <c r="J636" s="75"/>
      <c r="K636" s="75"/>
      <c r="L636" s="75"/>
      <c r="M636" s="75"/>
      <c r="N636" s="75"/>
      <c r="O636" s="228"/>
      <c r="P636" s="228"/>
      <c r="Q636" s="75"/>
      <c r="R636" s="75"/>
      <c r="S636" s="75"/>
      <c r="T636" s="75"/>
      <c r="U636" s="75"/>
      <c r="V636" s="75"/>
      <c r="W636" s="75"/>
      <c r="X636" s="75"/>
      <c r="Y636" s="75"/>
      <c r="Z636" s="75"/>
    </row>
    <row r="637" ht="14.25" customHeight="1">
      <c r="A637" s="75"/>
      <c r="B637" s="75"/>
      <c r="C637" s="75"/>
      <c r="D637" s="75"/>
      <c r="E637" s="75"/>
      <c r="F637" s="75"/>
      <c r="G637" s="75"/>
      <c r="H637" s="75"/>
      <c r="I637" s="75"/>
      <c r="J637" s="75"/>
      <c r="K637" s="75"/>
      <c r="L637" s="75"/>
      <c r="M637" s="75"/>
      <c r="N637" s="75"/>
      <c r="O637" s="228"/>
      <c r="P637" s="228"/>
      <c r="Q637" s="75"/>
      <c r="R637" s="75"/>
      <c r="S637" s="75"/>
      <c r="T637" s="75"/>
      <c r="U637" s="75"/>
      <c r="V637" s="75"/>
      <c r="W637" s="75"/>
      <c r="X637" s="75"/>
      <c r="Y637" s="75"/>
      <c r="Z637" s="75"/>
    </row>
    <row r="638" ht="14.25" customHeight="1">
      <c r="A638" s="75"/>
      <c r="B638" s="75"/>
      <c r="C638" s="75"/>
      <c r="D638" s="75"/>
      <c r="E638" s="75"/>
      <c r="F638" s="75"/>
      <c r="G638" s="75"/>
      <c r="H638" s="75"/>
      <c r="I638" s="75"/>
      <c r="J638" s="75"/>
      <c r="K638" s="75"/>
      <c r="L638" s="75"/>
      <c r="M638" s="75"/>
      <c r="N638" s="75"/>
      <c r="O638" s="228"/>
      <c r="P638" s="228"/>
      <c r="Q638" s="75"/>
      <c r="R638" s="75"/>
      <c r="S638" s="75"/>
      <c r="T638" s="75"/>
      <c r="U638" s="75"/>
      <c r="V638" s="75"/>
      <c r="W638" s="75"/>
      <c r="X638" s="75"/>
      <c r="Y638" s="75"/>
      <c r="Z638" s="75"/>
    </row>
    <row r="639" ht="14.25" customHeight="1">
      <c r="A639" s="75"/>
      <c r="B639" s="75"/>
      <c r="C639" s="75"/>
      <c r="D639" s="75"/>
      <c r="E639" s="75"/>
      <c r="F639" s="75"/>
      <c r="G639" s="75"/>
      <c r="H639" s="75"/>
      <c r="I639" s="75"/>
      <c r="J639" s="75"/>
      <c r="K639" s="75"/>
      <c r="L639" s="75"/>
      <c r="M639" s="75"/>
      <c r="N639" s="75"/>
      <c r="O639" s="228"/>
      <c r="P639" s="228"/>
      <c r="Q639" s="75"/>
      <c r="R639" s="75"/>
      <c r="S639" s="75"/>
      <c r="T639" s="75"/>
      <c r="U639" s="75"/>
      <c r="V639" s="75"/>
      <c r="W639" s="75"/>
      <c r="X639" s="75"/>
      <c r="Y639" s="75"/>
      <c r="Z639" s="75"/>
    </row>
    <row r="640" ht="14.25" customHeight="1">
      <c r="A640" s="75"/>
      <c r="B640" s="75"/>
      <c r="C640" s="75"/>
      <c r="D640" s="75"/>
      <c r="E640" s="75"/>
      <c r="F640" s="75"/>
      <c r="G640" s="75"/>
      <c r="H640" s="75"/>
      <c r="I640" s="75"/>
      <c r="J640" s="75"/>
      <c r="K640" s="75"/>
      <c r="L640" s="75"/>
      <c r="M640" s="75"/>
      <c r="N640" s="75"/>
      <c r="O640" s="228"/>
      <c r="P640" s="228"/>
      <c r="Q640" s="75"/>
      <c r="R640" s="75"/>
      <c r="S640" s="75"/>
      <c r="T640" s="75"/>
      <c r="U640" s="75"/>
      <c r="V640" s="75"/>
      <c r="W640" s="75"/>
      <c r="X640" s="75"/>
      <c r="Y640" s="75"/>
      <c r="Z640" s="75"/>
    </row>
    <row r="641" ht="14.25" customHeight="1">
      <c r="A641" s="75"/>
      <c r="B641" s="75"/>
      <c r="C641" s="75"/>
      <c r="D641" s="75"/>
      <c r="E641" s="75"/>
      <c r="F641" s="75"/>
      <c r="G641" s="75"/>
      <c r="H641" s="75"/>
      <c r="I641" s="75"/>
      <c r="J641" s="75"/>
      <c r="K641" s="75"/>
      <c r="L641" s="75"/>
      <c r="M641" s="75"/>
      <c r="N641" s="75"/>
      <c r="O641" s="228"/>
      <c r="P641" s="228"/>
      <c r="Q641" s="75"/>
      <c r="R641" s="75"/>
      <c r="S641" s="75"/>
      <c r="T641" s="75"/>
      <c r="U641" s="75"/>
      <c r="V641" s="75"/>
      <c r="W641" s="75"/>
      <c r="X641" s="75"/>
      <c r="Y641" s="75"/>
      <c r="Z641" s="75"/>
    </row>
    <row r="642" ht="14.25" customHeight="1">
      <c r="A642" s="75"/>
      <c r="B642" s="75"/>
      <c r="C642" s="75"/>
      <c r="D642" s="75"/>
      <c r="E642" s="75"/>
      <c r="F642" s="75"/>
      <c r="G642" s="75"/>
      <c r="H642" s="75"/>
      <c r="I642" s="75"/>
      <c r="J642" s="75"/>
      <c r="K642" s="75"/>
      <c r="L642" s="75"/>
      <c r="M642" s="75"/>
      <c r="N642" s="75"/>
      <c r="O642" s="228"/>
      <c r="P642" s="228"/>
      <c r="Q642" s="75"/>
      <c r="R642" s="75"/>
      <c r="S642" s="75"/>
      <c r="T642" s="75"/>
      <c r="U642" s="75"/>
      <c r="V642" s="75"/>
      <c r="W642" s="75"/>
      <c r="X642" s="75"/>
      <c r="Y642" s="75"/>
      <c r="Z642" s="75"/>
    </row>
    <row r="643" ht="14.25" customHeight="1">
      <c r="A643" s="75"/>
      <c r="B643" s="75"/>
      <c r="C643" s="75"/>
      <c r="D643" s="75"/>
      <c r="E643" s="75"/>
      <c r="F643" s="75"/>
      <c r="G643" s="75"/>
      <c r="H643" s="75"/>
      <c r="I643" s="75"/>
      <c r="J643" s="75"/>
      <c r="K643" s="75"/>
      <c r="L643" s="75"/>
      <c r="M643" s="75"/>
      <c r="N643" s="75"/>
      <c r="O643" s="228"/>
      <c r="P643" s="228"/>
      <c r="Q643" s="75"/>
      <c r="R643" s="75"/>
      <c r="S643" s="75"/>
      <c r="T643" s="75"/>
      <c r="U643" s="75"/>
      <c r="V643" s="75"/>
      <c r="W643" s="75"/>
      <c r="X643" s="75"/>
      <c r="Y643" s="75"/>
      <c r="Z643" s="75"/>
    </row>
    <row r="644" ht="14.25" customHeight="1">
      <c r="A644" s="75"/>
      <c r="B644" s="75"/>
      <c r="C644" s="75"/>
      <c r="D644" s="75"/>
      <c r="E644" s="75"/>
      <c r="F644" s="75"/>
      <c r="G644" s="75"/>
      <c r="H644" s="75"/>
      <c r="I644" s="75"/>
      <c r="J644" s="75"/>
      <c r="K644" s="75"/>
      <c r="L644" s="75"/>
      <c r="M644" s="75"/>
      <c r="N644" s="75"/>
      <c r="O644" s="228"/>
      <c r="P644" s="228"/>
      <c r="Q644" s="75"/>
      <c r="R644" s="75"/>
      <c r="S644" s="75"/>
      <c r="T644" s="75"/>
      <c r="U644" s="75"/>
      <c r="V644" s="75"/>
      <c r="W644" s="75"/>
      <c r="X644" s="75"/>
      <c r="Y644" s="75"/>
      <c r="Z644" s="75"/>
    </row>
    <row r="645" ht="14.25" customHeight="1">
      <c r="A645" s="75"/>
      <c r="B645" s="75"/>
      <c r="C645" s="75"/>
      <c r="D645" s="75"/>
      <c r="E645" s="75"/>
      <c r="F645" s="75"/>
      <c r="G645" s="75"/>
      <c r="H645" s="75"/>
      <c r="I645" s="75"/>
      <c r="J645" s="75"/>
      <c r="K645" s="75"/>
      <c r="L645" s="75"/>
      <c r="M645" s="75"/>
      <c r="N645" s="75"/>
      <c r="O645" s="228"/>
      <c r="P645" s="228"/>
      <c r="Q645" s="75"/>
      <c r="R645" s="75"/>
      <c r="S645" s="75"/>
      <c r="T645" s="75"/>
      <c r="U645" s="75"/>
      <c r="V645" s="75"/>
      <c r="W645" s="75"/>
      <c r="X645" s="75"/>
      <c r="Y645" s="75"/>
      <c r="Z645" s="75"/>
    </row>
    <row r="646" ht="14.25" customHeight="1">
      <c r="A646" s="75"/>
      <c r="B646" s="75"/>
      <c r="C646" s="75"/>
      <c r="D646" s="75"/>
      <c r="E646" s="75"/>
      <c r="F646" s="75"/>
      <c r="G646" s="75"/>
      <c r="H646" s="75"/>
      <c r="I646" s="75"/>
      <c r="J646" s="75"/>
      <c r="K646" s="75"/>
      <c r="L646" s="75"/>
      <c r="M646" s="75"/>
      <c r="N646" s="75"/>
      <c r="O646" s="228"/>
      <c r="P646" s="228"/>
      <c r="Q646" s="75"/>
      <c r="R646" s="75"/>
      <c r="S646" s="75"/>
      <c r="T646" s="75"/>
      <c r="U646" s="75"/>
      <c r="V646" s="75"/>
      <c r="W646" s="75"/>
      <c r="X646" s="75"/>
      <c r="Y646" s="75"/>
      <c r="Z646" s="75"/>
    </row>
    <row r="647" ht="14.25" customHeight="1">
      <c r="A647" s="75"/>
      <c r="B647" s="75"/>
      <c r="C647" s="75"/>
      <c r="D647" s="75"/>
      <c r="E647" s="75"/>
      <c r="F647" s="75"/>
      <c r="G647" s="75"/>
      <c r="H647" s="75"/>
      <c r="I647" s="75"/>
      <c r="J647" s="75"/>
      <c r="K647" s="75"/>
      <c r="L647" s="75"/>
      <c r="M647" s="75"/>
      <c r="N647" s="75"/>
      <c r="O647" s="228"/>
      <c r="P647" s="228"/>
      <c r="Q647" s="75"/>
      <c r="R647" s="75"/>
      <c r="S647" s="75"/>
      <c r="T647" s="75"/>
      <c r="U647" s="75"/>
      <c r="V647" s="75"/>
      <c r="W647" s="75"/>
      <c r="X647" s="75"/>
      <c r="Y647" s="75"/>
      <c r="Z647" s="75"/>
    </row>
    <row r="648" ht="14.25" customHeight="1">
      <c r="A648" s="75"/>
      <c r="B648" s="75"/>
      <c r="C648" s="75"/>
      <c r="D648" s="75"/>
      <c r="E648" s="75"/>
      <c r="F648" s="75"/>
      <c r="G648" s="75"/>
      <c r="H648" s="75"/>
      <c r="I648" s="75"/>
      <c r="J648" s="75"/>
      <c r="K648" s="75"/>
      <c r="L648" s="75"/>
      <c r="M648" s="75"/>
      <c r="N648" s="75"/>
      <c r="O648" s="228"/>
      <c r="P648" s="228"/>
      <c r="Q648" s="75"/>
      <c r="R648" s="75"/>
      <c r="S648" s="75"/>
      <c r="T648" s="75"/>
      <c r="U648" s="75"/>
      <c r="V648" s="75"/>
      <c r="W648" s="75"/>
      <c r="X648" s="75"/>
      <c r="Y648" s="75"/>
      <c r="Z648" s="75"/>
    </row>
    <row r="649" ht="14.25" customHeight="1">
      <c r="A649" s="75"/>
      <c r="B649" s="75"/>
      <c r="C649" s="75"/>
      <c r="D649" s="75"/>
      <c r="E649" s="75"/>
      <c r="F649" s="75"/>
      <c r="G649" s="75"/>
      <c r="H649" s="75"/>
      <c r="I649" s="75"/>
      <c r="J649" s="75"/>
      <c r="K649" s="75"/>
      <c r="L649" s="75"/>
      <c r="M649" s="75"/>
      <c r="N649" s="75"/>
      <c r="O649" s="228"/>
      <c r="P649" s="228"/>
      <c r="Q649" s="75"/>
      <c r="R649" s="75"/>
      <c r="S649" s="75"/>
      <c r="T649" s="75"/>
      <c r="U649" s="75"/>
      <c r="V649" s="75"/>
      <c r="W649" s="75"/>
      <c r="X649" s="75"/>
      <c r="Y649" s="75"/>
      <c r="Z649" s="75"/>
    </row>
    <row r="650" ht="14.25" customHeight="1">
      <c r="A650" s="75"/>
      <c r="B650" s="75"/>
      <c r="C650" s="75"/>
      <c r="D650" s="75"/>
      <c r="E650" s="75"/>
      <c r="F650" s="75"/>
      <c r="G650" s="75"/>
      <c r="H650" s="75"/>
      <c r="I650" s="75"/>
      <c r="J650" s="75"/>
      <c r="K650" s="75"/>
      <c r="L650" s="75"/>
      <c r="M650" s="75"/>
      <c r="N650" s="75"/>
      <c r="O650" s="228"/>
      <c r="P650" s="228"/>
      <c r="Q650" s="75"/>
      <c r="R650" s="75"/>
      <c r="S650" s="75"/>
      <c r="T650" s="75"/>
      <c r="U650" s="75"/>
      <c r="V650" s="75"/>
      <c r="W650" s="75"/>
      <c r="X650" s="75"/>
      <c r="Y650" s="75"/>
      <c r="Z650" s="75"/>
    </row>
    <row r="651" ht="14.25" customHeight="1">
      <c r="A651" s="75"/>
      <c r="B651" s="75"/>
      <c r="C651" s="75"/>
      <c r="D651" s="75"/>
      <c r="E651" s="75"/>
      <c r="F651" s="75"/>
      <c r="G651" s="75"/>
      <c r="H651" s="75"/>
      <c r="I651" s="75"/>
      <c r="J651" s="75"/>
      <c r="K651" s="75"/>
      <c r="L651" s="75"/>
      <c r="M651" s="75"/>
      <c r="N651" s="75"/>
      <c r="O651" s="228"/>
      <c r="P651" s="228"/>
      <c r="Q651" s="75"/>
      <c r="R651" s="75"/>
      <c r="S651" s="75"/>
      <c r="T651" s="75"/>
      <c r="U651" s="75"/>
      <c r="V651" s="75"/>
      <c r="W651" s="75"/>
      <c r="X651" s="75"/>
      <c r="Y651" s="75"/>
      <c r="Z651" s="75"/>
    </row>
    <row r="652" ht="14.25" customHeight="1">
      <c r="A652" s="75"/>
      <c r="B652" s="75"/>
      <c r="C652" s="75"/>
      <c r="D652" s="75"/>
      <c r="E652" s="75"/>
      <c r="F652" s="75"/>
      <c r="G652" s="75"/>
      <c r="H652" s="75"/>
      <c r="I652" s="75"/>
      <c r="J652" s="75"/>
      <c r="K652" s="75"/>
      <c r="L652" s="75"/>
      <c r="M652" s="75"/>
      <c r="N652" s="75"/>
      <c r="O652" s="228"/>
      <c r="P652" s="228"/>
      <c r="Q652" s="75"/>
      <c r="R652" s="75"/>
      <c r="S652" s="75"/>
      <c r="T652" s="75"/>
      <c r="U652" s="75"/>
      <c r="V652" s="75"/>
      <c r="W652" s="75"/>
      <c r="X652" s="75"/>
      <c r="Y652" s="75"/>
      <c r="Z652" s="75"/>
    </row>
    <row r="653" ht="14.25" customHeight="1">
      <c r="A653" s="75"/>
      <c r="B653" s="75"/>
      <c r="C653" s="75"/>
      <c r="D653" s="75"/>
      <c r="E653" s="75"/>
      <c r="F653" s="75"/>
      <c r="G653" s="75"/>
      <c r="H653" s="75"/>
      <c r="I653" s="75"/>
      <c r="J653" s="75"/>
      <c r="K653" s="75"/>
      <c r="L653" s="75"/>
      <c r="M653" s="75"/>
      <c r="N653" s="75"/>
      <c r="O653" s="228"/>
      <c r="P653" s="228"/>
      <c r="Q653" s="75"/>
      <c r="R653" s="75"/>
      <c r="S653" s="75"/>
      <c r="T653" s="75"/>
      <c r="U653" s="75"/>
      <c r="V653" s="75"/>
      <c r="W653" s="75"/>
      <c r="X653" s="75"/>
      <c r="Y653" s="75"/>
      <c r="Z653" s="75"/>
    </row>
    <row r="654" ht="14.25" customHeight="1">
      <c r="A654" s="75"/>
      <c r="B654" s="75"/>
      <c r="C654" s="75"/>
      <c r="D654" s="75"/>
      <c r="E654" s="75"/>
      <c r="F654" s="75"/>
      <c r="G654" s="75"/>
      <c r="H654" s="75"/>
      <c r="I654" s="75"/>
      <c r="J654" s="75"/>
      <c r="K654" s="75"/>
      <c r="L654" s="75"/>
      <c r="M654" s="75"/>
      <c r="N654" s="75"/>
      <c r="O654" s="228"/>
      <c r="P654" s="228"/>
      <c r="Q654" s="75"/>
      <c r="R654" s="75"/>
      <c r="S654" s="75"/>
      <c r="T654" s="75"/>
      <c r="U654" s="75"/>
      <c r="V654" s="75"/>
      <c r="W654" s="75"/>
      <c r="X654" s="75"/>
      <c r="Y654" s="75"/>
      <c r="Z654" s="75"/>
    </row>
    <row r="655" ht="14.25" customHeight="1">
      <c r="A655" s="75"/>
      <c r="B655" s="75"/>
      <c r="C655" s="75"/>
      <c r="D655" s="75"/>
      <c r="E655" s="75"/>
      <c r="F655" s="75"/>
      <c r="G655" s="75"/>
      <c r="H655" s="75"/>
      <c r="I655" s="75"/>
      <c r="J655" s="75"/>
      <c r="K655" s="75"/>
      <c r="L655" s="75"/>
      <c r="M655" s="75"/>
      <c r="N655" s="75"/>
      <c r="O655" s="228"/>
      <c r="P655" s="228"/>
      <c r="Q655" s="75"/>
      <c r="R655" s="75"/>
      <c r="S655" s="75"/>
      <c r="T655" s="75"/>
      <c r="U655" s="75"/>
      <c r="V655" s="75"/>
      <c r="W655" s="75"/>
      <c r="X655" s="75"/>
      <c r="Y655" s="75"/>
      <c r="Z655" s="75"/>
    </row>
    <row r="656" ht="14.25" customHeight="1">
      <c r="A656" s="75"/>
      <c r="B656" s="75"/>
      <c r="C656" s="75"/>
      <c r="D656" s="75"/>
      <c r="E656" s="75"/>
      <c r="F656" s="75"/>
      <c r="G656" s="75"/>
      <c r="H656" s="75"/>
      <c r="I656" s="75"/>
      <c r="J656" s="75"/>
      <c r="K656" s="75"/>
      <c r="L656" s="75"/>
      <c r="M656" s="75"/>
      <c r="N656" s="75"/>
      <c r="O656" s="228"/>
      <c r="P656" s="228"/>
      <c r="Q656" s="75"/>
      <c r="R656" s="75"/>
      <c r="S656" s="75"/>
      <c r="T656" s="75"/>
      <c r="U656" s="75"/>
      <c r="V656" s="75"/>
      <c r="W656" s="75"/>
      <c r="X656" s="75"/>
      <c r="Y656" s="75"/>
      <c r="Z656" s="75"/>
    </row>
    <row r="657" ht="14.25" customHeight="1">
      <c r="A657" s="75"/>
      <c r="B657" s="75"/>
      <c r="C657" s="75"/>
      <c r="D657" s="75"/>
      <c r="E657" s="75"/>
      <c r="F657" s="75"/>
      <c r="G657" s="75"/>
      <c r="H657" s="75"/>
      <c r="I657" s="75"/>
      <c r="J657" s="75"/>
      <c r="K657" s="75"/>
      <c r="L657" s="75"/>
      <c r="M657" s="75"/>
      <c r="N657" s="75"/>
      <c r="O657" s="228"/>
      <c r="P657" s="228"/>
      <c r="Q657" s="75"/>
      <c r="R657" s="75"/>
      <c r="S657" s="75"/>
      <c r="T657" s="75"/>
      <c r="U657" s="75"/>
      <c r="V657" s="75"/>
      <c r="W657" s="75"/>
      <c r="X657" s="75"/>
      <c r="Y657" s="75"/>
      <c r="Z657" s="75"/>
    </row>
    <row r="658" ht="14.25" customHeight="1">
      <c r="A658" s="75"/>
      <c r="B658" s="75"/>
      <c r="C658" s="75"/>
      <c r="D658" s="75"/>
      <c r="E658" s="75"/>
      <c r="F658" s="75"/>
      <c r="G658" s="75"/>
      <c r="H658" s="75"/>
      <c r="I658" s="75"/>
      <c r="J658" s="75"/>
      <c r="K658" s="75"/>
      <c r="L658" s="75"/>
      <c r="M658" s="75"/>
      <c r="N658" s="75"/>
      <c r="O658" s="228"/>
      <c r="P658" s="228"/>
      <c r="Q658" s="75"/>
      <c r="R658" s="75"/>
      <c r="S658" s="75"/>
      <c r="T658" s="75"/>
      <c r="U658" s="75"/>
      <c r="V658" s="75"/>
      <c r="W658" s="75"/>
      <c r="X658" s="75"/>
      <c r="Y658" s="75"/>
      <c r="Z658" s="75"/>
    </row>
    <row r="659" ht="14.25" customHeight="1">
      <c r="A659" s="75"/>
      <c r="B659" s="75"/>
      <c r="C659" s="75"/>
      <c r="D659" s="75"/>
      <c r="E659" s="75"/>
      <c r="F659" s="75"/>
      <c r="G659" s="75"/>
      <c r="H659" s="75"/>
      <c r="I659" s="75"/>
      <c r="J659" s="75"/>
      <c r="K659" s="75"/>
      <c r="L659" s="75"/>
      <c r="M659" s="75"/>
      <c r="N659" s="75"/>
      <c r="O659" s="228"/>
      <c r="P659" s="228"/>
      <c r="Q659" s="75"/>
      <c r="R659" s="75"/>
      <c r="S659" s="75"/>
      <c r="T659" s="75"/>
      <c r="U659" s="75"/>
      <c r="V659" s="75"/>
      <c r="W659" s="75"/>
      <c r="X659" s="75"/>
      <c r="Y659" s="75"/>
      <c r="Z659" s="75"/>
    </row>
    <row r="660" ht="14.25" customHeight="1">
      <c r="A660" s="75"/>
      <c r="B660" s="75"/>
      <c r="C660" s="75"/>
      <c r="D660" s="75"/>
      <c r="E660" s="75"/>
      <c r="F660" s="75"/>
      <c r="G660" s="75"/>
      <c r="H660" s="75"/>
      <c r="I660" s="75"/>
      <c r="J660" s="75"/>
      <c r="K660" s="75"/>
      <c r="L660" s="75"/>
      <c r="M660" s="75"/>
      <c r="N660" s="75"/>
      <c r="O660" s="228"/>
      <c r="P660" s="228"/>
      <c r="Q660" s="75"/>
      <c r="R660" s="75"/>
      <c r="S660" s="75"/>
      <c r="T660" s="75"/>
      <c r="U660" s="75"/>
      <c r="V660" s="75"/>
      <c r="W660" s="75"/>
      <c r="X660" s="75"/>
      <c r="Y660" s="75"/>
      <c r="Z660" s="75"/>
    </row>
    <row r="661" ht="14.25" customHeight="1">
      <c r="A661" s="75"/>
      <c r="B661" s="75"/>
      <c r="C661" s="75"/>
      <c r="D661" s="75"/>
      <c r="E661" s="75"/>
      <c r="F661" s="75"/>
      <c r="G661" s="75"/>
      <c r="H661" s="75"/>
      <c r="I661" s="75"/>
      <c r="J661" s="75"/>
      <c r="K661" s="75"/>
      <c r="L661" s="75"/>
      <c r="M661" s="75"/>
      <c r="N661" s="75"/>
      <c r="O661" s="228"/>
      <c r="P661" s="228"/>
      <c r="Q661" s="75"/>
      <c r="R661" s="75"/>
      <c r="S661" s="75"/>
      <c r="T661" s="75"/>
      <c r="U661" s="75"/>
      <c r="V661" s="75"/>
      <c r="W661" s="75"/>
      <c r="X661" s="75"/>
      <c r="Y661" s="75"/>
      <c r="Z661" s="75"/>
    </row>
    <row r="662" ht="14.25" customHeight="1">
      <c r="A662" s="75"/>
      <c r="B662" s="75"/>
      <c r="C662" s="75"/>
      <c r="D662" s="75"/>
      <c r="E662" s="75"/>
      <c r="F662" s="75"/>
      <c r="G662" s="75"/>
      <c r="H662" s="75"/>
      <c r="I662" s="75"/>
      <c r="J662" s="75"/>
      <c r="K662" s="75"/>
      <c r="L662" s="75"/>
      <c r="M662" s="75"/>
      <c r="N662" s="75"/>
      <c r="O662" s="228"/>
      <c r="P662" s="228"/>
      <c r="Q662" s="75"/>
      <c r="R662" s="75"/>
      <c r="S662" s="75"/>
      <c r="T662" s="75"/>
      <c r="U662" s="75"/>
      <c r="V662" s="75"/>
      <c r="W662" s="75"/>
      <c r="X662" s="75"/>
      <c r="Y662" s="75"/>
      <c r="Z662" s="75"/>
    </row>
    <row r="663" ht="14.25" customHeight="1">
      <c r="A663" s="75"/>
      <c r="B663" s="75"/>
      <c r="C663" s="75"/>
      <c r="D663" s="75"/>
      <c r="E663" s="75"/>
      <c r="F663" s="75"/>
      <c r="G663" s="75"/>
      <c r="H663" s="75"/>
      <c r="I663" s="75"/>
      <c r="J663" s="75"/>
      <c r="K663" s="75"/>
      <c r="L663" s="75"/>
      <c r="M663" s="75"/>
      <c r="N663" s="75"/>
      <c r="O663" s="228"/>
      <c r="P663" s="228"/>
      <c r="Q663" s="75"/>
      <c r="R663" s="75"/>
      <c r="S663" s="75"/>
      <c r="T663" s="75"/>
      <c r="U663" s="75"/>
      <c r="V663" s="75"/>
      <c r="W663" s="75"/>
      <c r="X663" s="75"/>
      <c r="Y663" s="75"/>
      <c r="Z663" s="75"/>
    </row>
    <row r="664" ht="14.25" customHeight="1">
      <c r="A664" s="75"/>
      <c r="B664" s="75"/>
      <c r="C664" s="75"/>
      <c r="D664" s="75"/>
      <c r="E664" s="75"/>
      <c r="F664" s="75"/>
      <c r="G664" s="75"/>
      <c r="H664" s="75"/>
      <c r="I664" s="75"/>
      <c r="J664" s="75"/>
      <c r="K664" s="75"/>
      <c r="L664" s="75"/>
      <c r="M664" s="75"/>
      <c r="N664" s="75"/>
      <c r="O664" s="228"/>
      <c r="P664" s="228"/>
      <c r="Q664" s="75"/>
      <c r="R664" s="75"/>
      <c r="S664" s="75"/>
      <c r="T664" s="75"/>
      <c r="U664" s="75"/>
      <c r="V664" s="75"/>
      <c r="W664" s="75"/>
      <c r="X664" s="75"/>
      <c r="Y664" s="75"/>
      <c r="Z664" s="75"/>
    </row>
    <row r="665" ht="14.25" customHeight="1">
      <c r="A665" s="75"/>
      <c r="B665" s="75"/>
      <c r="C665" s="75"/>
      <c r="D665" s="75"/>
      <c r="E665" s="75"/>
      <c r="F665" s="75"/>
      <c r="G665" s="75"/>
      <c r="H665" s="75"/>
      <c r="I665" s="75"/>
      <c r="J665" s="75"/>
      <c r="K665" s="75"/>
      <c r="L665" s="75"/>
      <c r="M665" s="75"/>
      <c r="N665" s="75"/>
      <c r="O665" s="228"/>
      <c r="P665" s="228"/>
      <c r="Q665" s="75"/>
      <c r="R665" s="75"/>
      <c r="S665" s="75"/>
      <c r="T665" s="75"/>
      <c r="U665" s="75"/>
      <c r="V665" s="75"/>
      <c r="W665" s="75"/>
      <c r="X665" s="75"/>
      <c r="Y665" s="75"/>
      <c r="Z665" s="75"/>
    </row>
    <row r="666" ht="14.25" customHeight="1">
      <c r="A666" s="75"/>
      <c r="B666" s="75"/>
      <c r="C666" s="75"/>
      <c r="D666" s="75"/>
      <c r="E666" s="75"/>
      <c r="F666" s="75"/>
      <c r="G666" s="75"/>
      <c r="H666" s="75"/>
      <c r="I666" s="75"/>
      <c r="J666" s="75"/>
      <c r="K666" s="75"/>
      <c r="L666" s="75"/>
      <c r="M666" s="75"/>
      <c r="N666" s="75"/>
      <c r="O666" s="228"/>
      <c r="P666" s="228"/>
      <c r="Q666" s="75"/>
      <c r="R666" s="75"/>
      <c r="S666" s="75"/>
      <c r="T666" s="75"/>
      <c r="U666" s="75"/>
      <c r="V666" s="75"/>
      <c r="W666" s="75"/>
      <c r="X666" s="75"/>
      <c r="Y666" s="75"/>
      <c r="Z666" s="75"/>
    </row>
    <row r="667" ht="14.25" customHeight="1">
      <c r="A667" s="75"/>
      <c r="B667" s="75"/>
      <c r="C667" s="75"/>
      <c r="D667" s="75"/>
      <c r="E667" s="75"/>
      <c r="F667" s="75"/>
      <c r="G667" s="75"/>
      <c r="H667" s="75"/>
      <c r="I667" s="75"/>
      <c r="J667" s="75"/>
      <c r="K667" s="75"/>
      <c r="L667" s="75"/>
      <c r="M667" s="75"/>
      <c r="N667" s="75"/>
      <c r="O667" s="228"/>
      <c r="P667" s="228"/>
      <c r="Q667" s="75"/>
      <c r="R667" s="75"/>
      <c r="S667" s="75"/>
      <c r="T667" s="75"/>
      <c r="U667" s="75"/>
      <c r="V667" s="75"/>
      <c r="W667" s="75"/>
      <c r="X667" s="75"/>
      <c r="Y667" s="75"/>
      <c r="Z667" s="75"/>
    </row>
    <row r="668" ht="14.25" customHeight="1">
      <c r="A668" s="75"/>
      <c r="B668" s="75"/>
      <c r="C668" s="75"/>
      <c r="D668" s="75"/>
      <c r="E668" s="75"/>
      <c r="F668" s="75"/>
      <c r="G668" s="75"/>
      <c r="H668" s="75"/>
      <c r="I668" s="75"/>
      <c r="J668" s="75"/>
      <c r="K668" s="75"/>
      <c r="L668" s="75"/>
      <c r="M668" s="75"/>
      <c r="N668" s="75"/>
      <c r="O668" s="228"/>
      <c r="P668" s="228"/>
      <c r="Q668" s="75"/>
      <c r="R668" s="75"/>
      <c r="S668" s="75"/>
      <c r="T668" s="75"/>
      <c r="U668" s="75"/>
      <c r="V668" s="75"/>
      <c r="W668" s="75"/>
      <c r="X668" s="75"/>
      <c r="Y668" s="75"/>
      <c r="Z668" s="75"/>
    </row>
    <row r="669" ht="14.25" customHeight="1">
      <c r="A669" s="75"/>
      <c r="B669" s="75"/>
      <c r="C669" s="75"/>
      <c r="D669" s="75"/>
      <c r="E669" s="75"/>
      <c r="F669" s="75"/>
      <c r="G669" s="75"/>
      <c r="H669" s="75"/>
      <c r="I669" s="75"/>
      <c r="J669" s="75"/>
      <c r="K669" s="75"/>
      <c r="L669" s="75"/>
      <c r="M669" s="75"/>
      <c r="N669" s="75"/>
      <c r="O669" s="228"/>
      <c r="P669" s="228"/>
      <c r="Q669" s="75"/>
      <c r="R669" s="75"/>
      <c r="S669" s="75"/>
      <c r="T669" s="75"/>
      <c r="U669" s="75"/>
      <c r="V669" s="75"/>
      <c r="W669" s="75"/>
      <c r="X669" s="75"/>
      <c r="Y669" s="75"/>
      <c r="Z669" s="75"/>
    </row>
    <row r="670" ht="14.25" customHeight="1">
      <c r="A670" s="75"/>
      <c r="B670" s="75"/>
      <c r="C670" s="75"/>
      <c r="D670" s="75"/>
      <c r="E670" s="75"/>
      <c r="F670" s="75"/>
      <c r="G670" s="75"/>
      <c r="H670" s="75"/>
      <c r="I670" s="75"/>
      <c r="J670" s="75"/>
      <c r="K670" s="75"/>
      <c r="L670" s="75"/>
      <c r="M670" s="75"/>
      <c r="N670" s="75"/>
      <c r="O670" s="228"/>
      <c r="P670" s="228"/>
      <c r="Q670" s="75"/>
      <c r="R670" s="75"/>
      <c r="S670" s="75"/>
      <c r="T670" s="75"/>
      <c r="U670" s="75"/>
      <c r="V670" s="75"/>
      <c r="W670" s="75"/>
      <c r="X670" s="75"/>
      <c r="Y670" s="75"/>
      <c r="Z670" s="75"/>
    </row>
    <row r="671" ht="14.25" customHeight="1">
      <c r="A671" s="75"/>
      <c r="B671" s="75"/>
      <c r="C671" s="75"/>
      <c r="D671" s="75"/>
      <c r="E671" s="75"/>
      <c r="F671" s="75"/>
      <c r="G671" s="75"/>
      <c r="H671" s="75"/>
      <c r="I671" s="75"/>
      <c r="J671" s="75"/>
      <c r="K671" s="75"/>
      <c r="L671" s="75"/>
      <c r="M671" s="75"/>
      <c r="N671" s="75"/>
      <c r="O671" s="228"/>
      <c r="P671" s="228"/>
      <c r="Q671" s="75"/>
      <c r="R671" s="75"/>
      <c r="S671" s="75"/>
      <c r="T671" s="75"/>
      <c r="U671" s="75"/>
      <c r="V671" s="75"/>
      <c r="W671" s="75"/>
      <c r="X671" s="75"/>
      <c r="Y671" s="75"/>
      <c r="Z671" s="75"/>
    </row>
    <row r="672" ht="14.25" customHeight="1">
      <c r="A672" s="75"/>
      <c r="B672" s="75"/>
      <c r="C672" s="75"/>
      <c r="D672" s="75"/>
      <c r="E672" s="75"/>
      <c r="F672" s="75"/>
      <c r="G672" s="75"/>
      <c r="H672" s="75"/>
      <c r="I672" s="75"/>
      <c r="J672" s="75"/>
      <c r="K672" s="75"/>
      <c r="L672" s="75"/>
      <c r="M672" s="75"/>
      <c r="N672" s="75"/>
      <c r="O672" s="228"/>
      <c r="P672" s="228"/>
      <c r="Q672" s="75"/>
      <c r="R672" s="75"/>
      <c r="S672" s="75"/>
      <c r="T672" s="75"/>
      <c r="U672" s="75"/>
      <c r="V672" s="75"/>
      <c r="W672" s="75"/>
      <c r="X672" s="75"/>
      <c r="Y672" s="75"/>
      <c r="Z672" s="75"/>
    </row>
    <row r="673" ht="14.25" customHeight="1">
      <c r="A673" s="75"/>
      <c r="B673" s="75"/>
      <c r="C673" s="75"/>
      <c r="D673" s="75"/>
      <c r="E673" s="75"/>
      <c r="F673" s="75"/>
      <c r="G673" s="75"/>
      <c r="H673" s="75"/>
      <c r="I673" s="75"/>
      <c r="J673" s="75"/>
      <c r="K673" s="75"/>
      <c r="L673" s="75"/>
      <c r="M673" s="75"/>
      <c r="N673" s="75"/>
      <c r="O673" s="228"/>
      <c r="P673" s="228"/>
      <c r="Q673" s="75"/>
      <c r="R673" s="75"/>
      <c r="S673" s="75"/>
      <c r="T673" s="75"/>
      <c r="U673" s="75"/>
      <c r="V673" s="75"/>
      <c r="W673" s="75"/>
      <c r="X673" s="75"/>
      <c r="Y673" s="75"/>
      <c r="Z673" s="75"/>
    </row>
    <row r="674" ht="14.25" customHeight="1">
      <c r="A674" s="75"/>
      <c r="B674" s="75"/>
      <c r="C674" s="75"/>
      <c r="D674" s="75"/>
      <c r="E674" s="75"/>
      <c r="F674" s="75"/>
      <c r="G674" s="75"/>
      <c r="H674" s="75"/>
      <c r="I674" s="75"/>
      <c r="J674" s="75"/>
      <c r="K674" s="75"/>
      <c r="L674" s="75"/>
      <c r="M674" s="75"/>
      <c r="N674" s="75"/>
      <c r="O674" s="228"/>
      <c r="P674" s="228"/>
      <c r="Q674" s="75"/>
      <c r="R674" s="75"/>
      <c r="S674" s="75"/>
      <c r="T674" s="75"/>
      <c r="U674" s="75"/>
      <c r="V674" s="75"/>
      <c r="W674" s="75"/>
      <c r="X674" s="75"/>
      <c r="Y674" s="75"/>
      <c r="Z674" s="75"/>
    </row>
    <row r="675" ht="14.25" customHeight="1">
      <c r="A675" s="75"/>
      <c r="B675" s="75"/>
      <c r="C675" s="75"/>
      <c r="D675" s="75"/>
      <c r="E675" s="75"/>
      <c r="F675" s="75"/>
      <c r="G675" s="75"/>
      <c r="H675" s="75"/>
      <c r="I675" s="75"/>
      <c r="J675" s="75"/>
      <c r="K675" s="75"/>
      <c r="L675" s="75"/>
      <c r="M675" s="75"/>
      <c r="N675" s="75"/>
      <c r="O675" s="228"/>
      <c r="P675" s="228"/>
      <c r="Q675" s="75"/>
      <c r="R675" s="75"/>
      <c r="S675" s="75"/>
      <c r="T675" s="75"/>
      <c r="U675" s="75"/>
      <c r="V675" s="75"/>
      <c r="W675" s="75"/>
      <c r="X675" s="75"/>
      <c r="Y675" s="75"/>
      <c r="Z675" s="75"/>
    </row>
    <row r="676" ht="14.25" customHeight="1">
      <c r="A676" s="75"/>
      <c r="B676" s="75"/>
      <c r="C676" s="75"/>
      <c r="D676" s="75"/>
      <c r="E676" s="75"/>
      <c r="F676" s="75"/>
      <c r="G676" s="75"/>
      <c r="H676" s="75"/>
      <c r="I676" s="75"/>
      <c r="J676" s="75"/>
      <c r="K676" s="75"/>
      <c r="L676" s="75"/>
      <c r="M676" s="75"/>
      <c r="N676" s="75"/>
      <c r="O676" s="228"/>
      <c r="P676" s="228"/>
      <c r="Q676" s="75"/>
      <c r="R676" s="75"/>
      <c r="S676" s="75"/>
      <c r="T676" s="75"/>
      <c r="U676" s="75"/>
      <c r="V676" s="75"/>
      <c r="W676" s="75"/>
      <c r="X676" s="75"/>
      <c r="Y676" s="75"/>
      <c r="Z676" s="75"/>
    </row>
    <row r="677" ht="14.25" customHeight="1">
      <c r="A677" s="75"/>
      <c r="B677" s="75"/>
      <c r="C677" s="75"/>
      <c r="D677" s="75"/>
      <c r="E677" s="75"/>
      <c r="F677" s="75"/>
      <c r="G677" s="75"/>
      <c r="H677" s="75"/>
      <c r="I677" s="75"/>
      <c r="J677" s="75"/>
      <c r="K677" s="75"/>
      <c r="L677" s="75"/>
      <c r="M677" s="75"/>
      <c r="N677" s="75"/>
      <c r="O677" s="228"/>
      <c r="P677" s="228"/>
      <c r="Q677" s="75"/>
      <c r="R677" s="75"/>
      <c r="S677" s="75"/>
      <c r="T677" s="75"/>
      <c r="U677" s="75"/>
      <c r="V677" s="75"/>
      <c r="W677" s="75"/>
      <c r="X677" s="75"/>
      <c r="Y677" s="75"/>
      <c r="Z677" s="75"/>
    </row>
    <row r="678" ht="14.25" customHeight="1">
      <c r="A678" s="75"/>
      <c r="B678" s="75"/>
      <c r="C678" s="75"/>
      <c r="D678" s="75"/>
      <c r="E678" s="75"/>
      <c r="F678" s="75"/>
      <c r="G678" s="75"/>
      <c r="H678" s="75"/>
      <c r="I678" s="75"/>
      <c r="J678" s="75"/>
      <c r="K678" s="75"/>
      <c r="L678" s="75"/>
      <c r="M678" s="75"/>
      <c r="N678" s="75"/>
      <c r="O678" s="228"/>
      <c r="P678" s="228"/>
      <c r="Q678" s="75"/>
      <c r="R678" s="75"/>
      <c r="S678" s="75"/>
      <c r="T678" s="75"/>
      <c r="U678" s="75"/>
      <c r="V678" s="75"/>
      <c r="W678" s="75"/>
      <c r="X678" s="75"/>
      <c r="Y678" s="75"/>
      <c r="Z678" s="75"/>
    </row>
    <row r="679" ht="14.25" customHeight="1">
      <c r="A679" s="75"/>
      <c r="B679" s="75"/>
      <c r="C679" s="75"/>
      <c r="D679" s="75"/>
      <c r="E679" s="75"/>
      <c r="F679" s="75"/>
      <c r="G679" s="75"/>
      <c r="H679" s="75"/>
      <c r="I679" s="75"/>
      <c r="J679" s="75"/>
      <c r="K679" s="75"/>
      <c r="L679" s="75"/>
      <c r="M679" s="75"/>
      <c r="N679" s="75"/>
      <c r="O679" s="228"/>
      <c r="P679" s="228"/>
      <c r="Q679" s="75"/>
      <c r="R679" s="75"/>
      <c r="S679" s="75"/>
      <c r="T679" s="75"/>
      <c r="U679" s="75"/>
      <c r="V679" s="75"/>
      <c r="W679" s="75"/>
      <c r="X679" s="75"/>
      <c r="Y679" s="75"/>
      <c r="Z679" s="75"/>
    </row>
    <row r="680" ht="14.25" customHeight="1">
      <c r="A680" s="75"/>
      <c r="B680" s="75"/>
      <c r="C680" s="75"/>
      <c r="D680" s="75"/>
      <c r="E680" s="75"/>
      <c r="F680" s="75"/>
      <c r="G680" s="75"/>
      <c r="H680" s="75"/>
      <c r="I680" s="75"/>
      <c r="J680" s="75"/>
      <c r="K680" s="75"/>
      <c r="L680" s="75"/>
      <c r="M680" s="75"/>
      <c r="N680" s="75"/>
      <c r="O680" s="228"/>
      <c r="P680" s="228"/>
      <c r="Q680" s="75"/>
      <c r="R680" s="75"/>
      <c r="S680" s="75"/>
      <c r="T680" s="75"/>
      <c r="U680" s="75"/>
      <c r="V680" s="75"/>
      <c r="W680" s="75"/>
      <c r="X680" s="75"/>
      <c r="Y680" s="75"/>
      <c r="Z680" s="75"/>
    </row>
    <row r="681" ht="14.25" customHeight="1">
      <c r="A681" s="75"/>
      <c r="B681" s="75"/>
      <c r="C681" s="75"/>
      <c r="D681" s="75"/>
      <c r="E681" s="75"/>
      <c r="F681" s="75"/>
      <c r="G681" s="75"/>
      <c r="H681" s="75"/>
      <c r="I681" s="75"/>
      <c r="J681" s="75"/>
      <c r="K681" s="75"/>
      <c r="L681" s="75"/>
      <c r="M681" s="75"/>
      <c r="N681" s="75"/>
      <c r="O681" s="228"/>
      <c r="P681" s="228"/>
      <c r="Q681" s="75"/>
      <c r="R681" s="75"/>
      <c r="S681" s="75"/>
      <c r="T681" s="75"/>
      <c r="U681" s="75"/>
      <c r="V681" s="75"/>
      <c r="W681" s="75"/>
      <c r="X681" s="75"/>
      <c r="Y681" s="75"/>
      <c r="Z681" s="75"/>
    </row>
    <row r="682" ht="14.25" customHeight="1">
      <c r="A682" s="75"/>
      <c r="B682" s="75"/>
      <c r="C682" s="75"/>
      <c r="D682" s="75"/>
      <c r="E682" s="75"/>
      <c r="F682" s="75"/>
      <c r="G682" s="75"/>
      <c r="H682" s="75"/>
      <c r="I682" s="75"/>
      <c r="J682" s="75"/>
      <c r="K682" s="75"/>
      <c r="L682" s="75"/>
      <c r="M682" s="75"/>
      <c r="N682" s="75"/>
      <c r="O682" s="228"/>
      <c r="P682" s="228"/>
      <c r="Q682" s="75"/>
      <c r="R682" s="75"/>
      <c r="S682" s="75"/>
      <c r="T682" s="75"/>
      <c r="U682" s="75"/>
      <c r="V682" s="75"/>
      <c r="W682" s="75"/>
      <c r="X682" s="75"/>
      <c r="Y682" s="75"/>
      <c r="Z682" s="75"/>
    </row>
    <row r="683" ht="14.25" customHeight="1">
      <c r="A683" s="75"/>
      <c r="B683" s="75"/>
      <c r="C683" s="75"/>
      <c r="D683" s="75"/>
      <c r="E683" s="75"/>
      <c r="F683" s="75"/>
      <c r="G683" s="75"/>
      <c r="H683" s="75"/>
      <c r="I683" s="75"/>
      <c r="J683" s="75"/>
      <c r="K683" s="75"/>
      <c r="L683" s="75"/>
      <c r="M683" s="75"/>
      <c r="N683" s="75"/>
      <c r="O683" s="228"/>
      <c r="P683" s="228"/>
      <c r="Q683" s="75"/>
      <c r="R683" s="75"/>
      <c r="S683" s="75"/>
      <c r="T683" s="75"/>
      <c r="U683" s="75"/>
      <c r="V683" s="75"/>
      <c r="W683" s="75"/>
      <c r="X683" s="75"/>
      <c r="Y683" s="75"/>
      <c r="Z683" s="75"/>
    </row>
    <row r="684" ht="14.25" customHeight="1">
      <c r="A684" s="75"/>
      <c r="B684" s="75"/>
      <c r="C684" s="75"/>
      <c r="D684" s="75"/>
      <c r="E684" s="75"/>
      <c r="F684" s="75"/>
      <c r="G684" s="75"/>
      <c r="H684" s="75"/>
      <c r="I684" s="75"/>
      <c r="J684" s="75"/>
      <c r="K684" s="75"/>
      <c r="L684" s="75"/>
      <c r="M684" s="75"/>
      <c r="N684" s="75"/>
      <c r="O684" s="228"/>
      <c r="P684" s="228"/>
      <c r="Q684" s="75"/>
      <c r="R684" s="75"/>
      <c r="S684" s="75"/>
      <c r="T684" s="75"/>
      <c r="U684" s="75"/>
      <c r="V684" s="75"/>
      <c r="W684" s="75"/>
      <c r="X684" s="75"/>
      <c r="Y684" s="75"/>
      <c r="Z684" s="75"/>
    </row>
    <row r="685" ht="14.25" customHeight="1">
      <c r="A685" s="75"/>
      <c r="B685" s="75"/>
      <c r="C685" s="75"/>
      <c r="D685" s="75"/>
      <c r="E685" s="75"/>
      <c r="F685" s="75"/>
      <c r="G685" s="75"/>
      <c r="H685" s="75"/>
      <c r="I685" s="75"/>
      <c r="J685" s="75"/>
      <c r="K685" s="75"/>
      <c r="L685" s="75"/>
      <c r="M685" s="75"/>
      <c r="N685" s="75"/>
      <c r="O685" s="228"/>
      <c r="P685" s="228"/>
      <c r="Q685" s="75"/>
      <c r="R685" s="75"/>
      <c r="S685" s="75"/>
      <c r="T685" s="75"/>
      <c r="U685" s="75"/>
      <c r="V685" s="75"/>
      <c r="W685" s="75"/>
      <c r="X685" s="75"/>
      <c r="Y685" s="75"/>
      <c r="Z685" s="75"/>
    </row>
    <row r="686" ht="14.25" customHeight="1">
      <c r="A686" s="75"/>
      <c r="B686" s="75"/>
      <c r="C686" s="75"/>
      <c r="D686" s="75"/>
      <c r="E686" s="75"/>
      <c r="F686" s="75"/>
      <c r="G686" s="75"/>
      <c r="H686" s="75"/>
      <c r="I686" s="75"/>
      <c r="J686" s="75"/>
      <c r="K686" s="75"/>
      <c r="L686" s="75"/>
      <c r="M686" s="75"/>
      <c r="N686" s="75"/>
      <c r="O686" s="228"/>
      <c r="P686" s="228"/>
      <c r="Q686" s="75"/>
      <c r="R686" s="75"/>
      <c r="S686" s="75"/>
      <c r="T686" s="75"/>
      <c r="U686" s="75"/>
      <c r="V686" s="75"/>
      <c r="W686" s="75"/>
      <c r="X686" s="75"/>
      <c r="Y686" s="75"/>
      <c r="Z686" s="75"/>
    </row>
    <row r="687" ht="14.25" customHeight="1">
      <c r="A687" s="75"/>
      <c r="B687" s="75"/>
      <c r="C687" s="75"/>
      <c r="D687" s="75"/>
      <c r="E687" s="75"/>
      <c r="F687" s="75"/>
      <c r="G687" s="75"/>
      <c r="H687" s="75"/>
      <c r="I687" s="75"/>
      <c r="J687" s="75"/>
      <c r="K687" s="75"/>
      <c r="L687" s="75"/>
      <c r="M687" s="75"/>
      <c r="N687" s="75"/>
      <c r="O687" s="228"/>
      <c r="P687" s="228"/>
      <c r="Q687" s="75"/>
      <c r="R687" s="75"/>
      <c r="S687" s="75"/>
      <c r="T687" s="75"/>
      <c r="U687" s="75"/>
      <c r="V687" s="75"/>
      <c r="W687" s="75"/>
      <c r="X687" s="75"/>
      <c r="Y687" s="75"/>
      <c r="Z687" s="75"/>
    </row>
    <row r="688" ht="14.25" customHeight="1">
      <c r="A688" s="75"/>
      <c r="B688" s="75"/>
      <c r="C688" s="75"/>
      <c r="D688" s="75"/>
      <c r="E688" s="75"/>
      <c r="F688" s="75"/>
      <c r="G688" s="75"/>
      <c r="H688" s="75"/>
      <c r="I688" s="75"/>
      <c r="J688" s="75"/>
      <c r="K688" s="75"/>
      <c r="L688" s="75"/>
      <c r="M688" s="75"/>
      <c r="N688" s="75"/>
      <c r="O688" s="228"/>
      <c r="P688" s="228"/>
      <c r="Q688" s="75"/>
      <c r="R688" s="75"/>
      <c r="S688" s="75"/>
      <c r="T688" s="75"/>
      <c r="U688" s="75"/>
      <c r="V688" s="75"/>
      <c r="W688" s="75"/>
      <c r="X688" s="75"/>
      <c r="Y688" s="75"/>
      <c r="Z688" s="75"/>
    </row>
    <row r="689" ht="14.25" customHeight="1">
      <c r="A689" s="75"/>
      <c r="B689" s="75"/>
      <c r="C689" s="75"/>
      <c r="D689" s="75"/>
      <c r="E689" s="75"/>
      <c r="F689" s="75"/>
      <c r="G689" s="75"/>
      <c r="H689" s="75"/>
      <c r="I689" s="75"/>
      <c r="J689" s="75"/>
      <c r="K689" s="75"/>
      <c r="L689" s="75"/>
      <c r="M689" s="75"/>
      <c r="N689" s="75"/>
      <c r="O689" s="228"/>
      <c r="P689" s="228"/>
      <c r="Q689" s="75"/>
      <c r="R689" s="75"/>
      <c r="S689" s="75"/>
      <c r="T689" s="75"/>
      <c r="U689" s="75"/>
      <c r="V689" s="75"/>
      <c r="W689" s="75"/>
      <c r="X689" s="75"/>
      <c r="Y689" s="75"/>
      <c r="Z689" s="75"/>
    </row>
    <row r="690" ht="14.25" customHeight="1">
      <c r="A690" s="75"/>
      <c r="B690" s="75"/>
      <c r="C690" s="75"/>
      <c r="D690" s="75"/>
      <c r="E690" s="75"/>
      <c r="F690" s="75"/>
      <c r="G690" s="75"/>
      <c r="H690" s="75"/>
      <c r="I690" s="75"/>
      <c r="J690" s="75"/>
      <c r="K690" s="75"/>
      <c r="L690" s="75"/>
      <c r="M690" s="75"/>
      <c r="N690" s="75"/>
      <c r="O690" s="228"/>
      <c r="P690" s="228"/>
      <c r="Q690" s="75"/>
      <c r="R690" s="75"/>
      <c r="S690" s="75"/>
      <c r="T690" s="75"/>
      <c r="U690" s="75"/>
      <c r="V690" s="75"/>
      <c r="W690" s="75"/>
      <c r="X690" s="75"/>
      <c r="Y690" s="75"/>
      <c r="Z690" s="75"/>
    </row>
    <row r="691" ht="14.25" customHeight="1">
      <c r="A691" s="75"/>
      <c r="B691" s="75"/>
      <c r="C691" s="75"/>
      <c r="D691" s="75"/>
      <c r="E691" s="75"/>
      <c r="F691" s="75"/>
      <c r="G691" s="75"/>
      <c r="H691" s="75"/>
      <c r="I691" s="75"/>
      <c r="J691" s="75"/>
      <c r="K691" s="75"/>
      <c r="L691" s="75"/>
      <c r="M691" s="75"/>
      <c r="N691" s="75"/>
      <c r="O691" s="228"/>
      <c r="P691" s="228"/>
      <c r="Q691" s="75"/>
      <c r="R691" s="75"/>
      <c r="S691" s="75"/>
      <c r="T691" s="75"/>
      <c r="U691" s="75"/>
      <c r="V691" s="75"/>
      <c r="W691" s="75"/>
      <c r="X691" s="75"/>
      <c r="Y691" s="75"/>
      <c r="Z691" s="75"/>
    </row>
    <row r="692" ht="14.25" customHeight="1">
      <c r="A692" s="75"/>
      <c r="B692" s="75"/>
      <c r="C692" s="75"/>
      <c r="D692" s="75"/>
      <c r="E692" s="75"/>
      <c r="F692" s="75"/>
      <c r="G692" s="75"/>
      <c r="H692" s="75"/>
      <c r="I692" s="75"/>
      <c r="J692" s="75"/>
      <c r="K692" s="75"/>
      <c r="L692" s="75"/>
      <c r="M692" s="75"/>
      <c r="N692" s="75"/>
      <c r="O692" s="228"/>
      <c r="P692" s="228"/>
      <c r="Q692" s="75"/>
      <c r="R692" s="75"/>
      <c r="S692" s="75"/>
      <c r="T692" s="75"/>
      <c r="U692" s="75"/>
      <c r="V692" s="75"/>
      <c r="W692" s="75"/>
      <c r="X692" s="75"/>
      <c r="Y692" s="75"/>
      <c r="Z692" s="75"/>
    </row>
    <row r="693" ht="14.25" customHeight="1">
      <c r="A693" s="75"/>
      <c r="B693" s="75"/>
      <c r="C693" s="75"/>
      <c r="D693" s="75"/>
      <c r="E693" s="75"/>
      <c r="F693" s="75"/>
      <c r="G693" s="75"/>
      <c r="H693" s="75"/>
      <c r="I693" s="75"/>
      <c r="J693" s="75"/>
      <c r="K693" s="75"/>
      <c r="L693" s="75"/>
      <c r="M693" s="75"/>
      <c r="N693" s="75"/>
      <c r="O693" s="228"/>
      <c r="P693" s="228"/>
      <c r="Q693" s="75"/>
      <c r="R693" s="75"/>
      <c r="S693" s="75"/>
      <c r="T693" s="75"/>
      <c r="U693" s="75"/>
      <c r="V693" s="75"/>
      <c r="W693" s="75"/>
      <c r="X693" s="75"/>
      <c r="Y693" s="75"/>
      <c r="Z693" s="75"/>
    </row>
    <row r="694" ht="14.25" customHeight="1">
      <c r="A694" s="75"/>
      <c r="B694" s="75"/>
      <c r="C694" s="75"/>
      <c r="D694" s="75"/>
      <c r="E694" s="75"/>
      <c r="F694" s="75"/>
      <c r="G694" s="75"/>
      <c r="H694" s="75"/>
      <c r="I694" s="75"/>
      <c r="J694" s="75"/>
      <c r="K694" s="75"/>
      <c r="L694" s="75"/>
      <c r="M694" s="75"/>
      <c r="N694" s="75"/>
      <c r="O694" s="228"/>
      <c r="P694" s="228"/>
      <c r="Q694" s="75"/>
      <c r="R694" s="75"/>
      <c r="S694" s="75"/>
      <c r="T694" s="75"/>
      <c r="U694" s="75"/>
      <c r="V694" s="75"/>
      <c r="W694" s="75"/>
      <c r="X694" s="75"/>
      <c r="Y694" s="75"/>
      <c r="Z694" s="75"/>
    </row>
    <row r="695" ht="14.25" customHeight="1">
      <c r="A695" s="75"/>
      <c r="B695" s="75"/>
      <c r="C695" s="75"/>
      <c r="D695" s="75"/>
      <c r="E695" s="75"/>
      <c r="F695" s="75"/>
      <c r="G695" s="75"/>
      <c r="H695" s="75"/>
      <c r="I695" s="75"/>
      <c r="J695" s="75"/>
      <c r="K695" s="75"/>
      <c r="L695" s="75"/>
      <c r="M695" s="75"/>
      <c r="N695" s="75"/>
      <c r="O695" s="228"/>
      <c r="P695" s="228"/>
      <c r="Q695" s="75"/>
      <c r="R695" s="75"/>
      <c r="S695" s="75"/>
      <c r="T695" s="75"/>
      <c r="U695" s="75"/>
      <c r="V695" s="75"/>
      <c r="W695" s="75"/>
      <c r="X695" s="75"/>
      <c r="Y695" s="75"/>
      <c r="Z695" s="75"/>
    </row>
    <row r="696" ht="14.25" customHeight="1">
      <c r="A696" s="75"/>
      <c r="B696" s="75"/>
      <c r="C696" s="75"/>
      <c r="D696" s="75"/>
      <c r="E696" s="75"/>
      <c r="F696" s="75"/>
      <c r="G696" s="75"/>
      <c r="H696" s="75"/>
      <c r="I696" s="75"/>
      <c r="J696" s="75"/>
      <c r="K696" s="75"/>
      <c r="L696" s="75"/>
      <c r="M696" s="75"/>
      <c r="N696" s="75"/>
      <c r="O696" s="228"/>
      <c r="P696" s="228"/>
      <c r="Q696" s="75"/>
      <c r="R696" s="75"/>
      <c r="S696" s="75"/>
      <c r="T696" s="75"/>
      <c r="U696" s="75"/>
      <c r="V696" s="75"/>
      <c r="W696" s="75"/>
      <c r="X696" s="75"/>
      <c r="Y696" s="75"/>
      <c r="Z696" s="75"/>
    </row>
    <row r="697" ht="14.25" customHeight="1">
      <c r="A697" s="75"/>
      <c r="B697" s="75"/>
      <c r="C697" s="75"/>
      <c r="D697" s="75"/>
      <c r="E697" s="75"/>
      <c r="F697" s="75"/>
      <c r="G697" s="75"/>
      <c r="H697" s="75"/>
      <c r="I697" s="75"/>
      <c r="J697" s="75"/>
      <c r="K697" s="75"/>
      <c r="L697" s="75"/>
      <c r="M697" s="75"/>
      <c r="N697" s="75"/>
      <c r="O697" s="228"/>
      <c r="P697" s="228"/>
      <c r="Q697" s="75"/>
      <c r="R697" s="75"/>
      <c r="S697" s="75"/>
      <c r="T697" s="75"/>
      <c r="U697" s="75"/>
      <c r="V697" s="75"/>
      <c r="W697" s="75"/>
      <c r="X697" s="75"/>
      <c r="Y697" s="75"/>
      <c r="Z697" s="75"/>
    </row>
    <row r="698" ht="14.25" customHeight="1">
      <c r="A698" s="75"/>
      <c r="B698" s="75"/>
      <c r="C698" s="75"/>
      <c r="D698" s="75"/>
      <c r="E698" s="75"/>
      <c r="F698" s="75"/>
      <c r="G698" s="75"/>
      <c r="H698" s="75"/>
      <c r="I698" s="75"/>
      <c r="J698" s="75"/>
      <c r="K698" s="75"/>
      <c r="L698" s="75"/>
      <c r="M698" s="75"/>
      <c r="N698" s="75"/>
      <c r="O698" s="228"/>
      <c r="P698" s="228"/>
      <c r="Q698" s="75"/>
      <c r="R698" s="75"/>
      <c r="S698" s="75"/>
      <c r="T698" s="75"/>
      <c r="U698" s="75"/>
      <c r="V698" s="75"/>
      <c r="W698" s="75"/>
      <c r="X698" s="75"/>
      <c r="Y698" s="75"/>
      <c r="Z698" s="75"/>
    </row>
    <row r="699" ht="14.25" customHeight="1">
      <c r="A699" s="75"/>
      <c r="B699" s="75"/>
      <c r="C699" s="75"/>
      <c r="D699" s="75"/>
      <c r="E699" s="75"/>
      <c r="F699" s="75"/>
      <c r="G699" s="75"/>
      <c r="H699" s="75"/>
      <c r="I699" s="75"/>
      <c r="J699" s="75"/>
      <c r="K699" s="75"/>
      <c r="L699" s="75"/>
      <c r="M699" s="75"/>
      <c r="N699" s="75"/>
      <c r="O699" s="228"/>
      <c r="P699" s="228"/>
      <c r="Q699" s="75"/>
      <c r="R699" s="75"/>
      <c r="S699" s="75"/>
      <c r="T699" s="75"/>
      <c r="U699" s="75"/>
      <c r="V699" s="75"/>
      <c r="W699" s="75"/>
      <c r="X699" s="75"/>
      <c r="Y699" s="75"/>
      <c r="Z699" s="75"/>
    </row>
    <row r="700" ht="14.25" customHeight="1">
      <c r="A700" s="75"/>
      <c r="B700" s="75"/>
      <c r="C700" s="75"/>
      <c r="D700" s="75"/>
      <c r="E700" s="75"/>
      <c r="F700" s="75"/>
      <c r="G700" s="75"/>
      <c r="H700" s="75"/>
      <c r="I700" s="75"/>
      <c r="J700" s="75"/>
      <c r="K700" s="75"/>
      <c r="L700" s="75"/>
      <c r="M700" s="75"/>
      <c r="N700" s="75"/>
      <c r="O700" s="228"/>
      <c r="P700" s="228"/>
      <c r="Q700" s="75"/>
      <c r="R700" s="75"/>
      <c r="S700" s="75"/>
      <c r="T700" s="75"/>
      <c r="U700" s="75"/>
      <c r="V700" s="75"/>
      <c r="W700" s="75"/>
      <c r="X700" s="75"/>
      <c r="Y700" s="75"/>
      <c r="Z700" s="75"/>
    </row>
    <row r="701" ht="14.25" customHeight="1">
      <c r="A701" s="75"/>
      <c r="B701" s="75"/>
      <c r="C701" s="75"/>
      <c r="D701" s="75"/>
      <c r="E701" s="75"/>
      <c r="F701" s="75"/>
      <c r="G701" s="75"/>
      <c r="H701" s="75"/>
      <c r="I701" s="75"/>
      <c r="J701" s="75"/>
      <c r="K701" s="75"/>
      <c r="L701" s="75"/>
      <c r="M701" s="75"/>
      <c r="N701" s="75"/>
      <c r="O701" s="228"/>
      <c r="P701" s="228"/>
      <c r="Q701" s="75"/>
      <c r="R701" s="75"/>
      <c r="S701" s="75"/>
      <c r="T701" s="75"/>
      <c r="U701" s="75"/>
      <c r="V701" s="75"/>
      <c r="W701" s="75"/>
      <c r="X701" s="75"/>
      <c r="Y701" s="75"/>
      <c r="Z701" s="75"/>
    </row>
    <row r="702" ht="14.25" customHeight="1">
      <c r="A702" s="75"/>
      <c r="B702" s="75"/>
      <c r="C702" s="75"/>
      <c r="D702" s="75"/>
      <c r="E702" s="75"/>
      <c r="F702" s="75"/>
      <c r="G702" s="75"/>
      <c r="H702" s="75"/>
      <c r="I702" s="75"/>
      <c r="J702" s="75"/>
      <c r="K702" s="75"/>
      <c r="L702" s="75"/>
      <c r="M702" s="75"/>
      <c r="N702" s="75"/>
      <c r="O702" s="228"/>
      <c r="P702" s="228"/>
      <c r="Q702" s="75"/>
      <c r="R702" s="75"/>
      <c r="S702" s="75"/>
      <c r="T702" s="75"/>
      <c r="U702" s="75"/>
      <c r="V702" s="75"/>
      <c r="W702" s="75"/>
      <c r="X702" s="75"/>
      <c r="Y702" s="75"/>
      <c r="Z702" s="75"/>
    </row>
    <row r="703" ht="14.25" customHeight="1">
      <c r="A703" s="75"/>
      <c r="B703" s="75"/>
      <c r="C703" s="75"/>
      <c r="D703" s="75"/>
      <c r="E703" s="75"/>
      <c r="F703" s="75"/>
      <c r="G703" s="75"/>
      <c r="H703" s="75"/>
      <c r="I703" s="75"/>
      <c r="J703" s="75"/>
      <c r="K703" s="75"/>
      <c r="L703" s="75"/>
      <c r="M703" s="75"/>
      <c r="N703" s="75"/>
      <c r="O703" s="228"/>
      <c r="P703" s="228"/>
      <c r="Q703" s="75"/>
      <c r="R703" s="75"/>
      <c r="S703" s="75"/>
      <c r="T703" s="75"/>
      <c r="U703" s="75"/>
      <c r="V703" s="75"/>
      <c r="W703" s="75"/>
      <c r="X703" s="75"/>
      <c r="Y703" s="75"/>
      <c r="Z703" s="75"/>
    </row>
    <row r="704" ht="14.25" customHeight="1">
      <c r="A704" s="75"/>
      <c r="B704" s="75"/>
      <c r="C704" s="75"/>
      <c r="D704" s="75"/>
      <c r="E704" s="75"/>
      <c r="F704" s="75"/>
      <c r="G704" s="75"/>
      <c r="H704" s="75"/>
      <c r="I704" s="75"/>
      <c r="J704" s="75"/>
      <c r="K704" s="75"/>
      <c r="L704" s="75"/>
      <c r="M704" s="75"/>
      <c r="N704" s="75"/>
      <c r="O704" s="228"/>
      <c r="P704" s="228"/>
      <c r="Q704" s="75"/>
      <c r="R704" s="75"/>
      <c r="S704" s="75"/>
      <c r="T704" s="75"/>
      <c r="U704" s="75"/>
      <c r="V704" s="75"/>
      <c r="W704" s="75"/>
      <c r="X704" s="75"/>
      <c r="Y704" s="75"/>
      <c r="Z704" s="75"/>
    </row>
    <row r="705" ht="14.25" customHeight="1">
      <c r="A705" s="75"/>
      <c r="B705" s="75"/>
      <c r="C705" s="75"/>
      <c r="D705" s="75"/>
      <c r="E705" s="75"/>
      <c r="F705" s="75"/>
      <c r="G705" s="75"/>
      <c r="H705" s="75"/>
      <c r="I705" s="75"/>
      <c r="J705" s="75"/>
      <c r="K705" s="75"/>
      <c r="L705" s="75"/>
      <c r="M705" s="75"/>
      <c r="N705" s="75"/>
      <c r="O705" s="228"/>
      <c r="P705" s="228"/>
      <c r="Q705" s="75"/>
      <c r="R705" s="75"/>
      <c r="S705" s="75"/>
      <c r="T705" s="75"/>
      <c r="U705" s="75"/>
      <c r="V705" s="75"/>
      <c r="W705" s="75"/>
      <c r="X705" s="75"/>
      <c r="Y705" s="75"/>
      <c r="Z705" s="75"/>
    </row>
    <row r="706" ht="14.25" customHeight="1">
      <c r="A706" s="75"/>
      <c r="B706" s="75"/>
      <c r="C706" s="75"/>
      <c r="D706" s="75"/>
      <c r="E706" s="75"/>
      <c r="F706" s="75"/>
      <c r="G706" s="75"/>
      <c r="H706" s="75"/>
      <c r="I706" s="75"/>
      <c r="J706" s="75"/>
      <c r="K706" s="75"/>
      <c r="L706" s="75"/>
      <c r="M706" s="75"/>
      <c r="N706" s="75"/>
      <c r="O706" s="228"/>
      <c r="P706" s="228"/>
      <c r="Q706" s="75"/>
      <c r="R706" s="75"/>
      <c r="S706" s="75"/>
      <c r="T706" s="75"/>
      <c r="U706" s="75"/>
      <c r="V706" s="75"/>
      <c r="W706" s="75"/>
      <c r="X706" s="75"/>
      <c r="Y706" s="75"/>
      <c r="Z706" s="75"/>
    </row>
    <row r="707" ht="14.25" customHeight="1">
      <c r="A707" s="75"/>
      <c r="B707" s="75"/>
      <c r="C707" s="75"/>
      <c r="D707" s="75"/>
      <c r="E707" s="75"/>
      <c r="F707" s="75"/>
      <c r="G707" s="75"/>
      <c r="H707" s="75"/>
      <c r="I707" s="75"/>
      <c r="J707" s="75"/>
      <c r="K707" s="75"/>
      <c r="L707" s="75"/>
      <c r="M707" s="75"/>
      <c r="N707" s="75"/>
      <c r="O707" s="228"/>
      <c r="P707" s="228"/>
      <c r="Q707" s="75"/>
      <c r="R707" s="75"/>
      <c r="S707" s="75"/>
      <c r="T707" s="75"/>
      <c r="U707" s="75"/>
      <c r="V707" s="75"/>
      <c r="W707" s="75"/>
      <c r="X707" s="75"/>
      <c r="Y707" s="75"/>
      <c r="Z707" s="75"/>
    </row>
    <row r="708" ht="14.25" customHeight="1">
      <c r="A708" s="75"/>
      <c r="B708" s="75"/>
      <c r="C708" s="75"/>
      <c r="D708" s="75"/>
      <c r="E708" s="75"/>
      <c r="F708" s="75"/>
      <c r="G708" s="75"/>
      <c r="H708" s="75"/>
      <c r="I708" s="75"/>
      <c r="J708" s="75"/>
      <c r="K708" s="75"/>
      <c r="L708" s="75"/>
      <c r="M708" s="75"/>
      <c r="N708" s="75"/>
      <c r="O708" s="228"/>
      <c r="P708" s="228"/>
      <c r="Q708" s="75"/>
      <c r="R708" s="75"/>
      <c r="S708" s="75"/>
      <c r="T708" s="75"/>
      <c r="U708" s="75"/>
      <c r="V708" s="75"/>
      <c r="W708" s="75"/>
      <c r="X708" s="75"/>
      <c r="Y708" s="75"/>
      <c r="Z708" s="75"/>
    </row>
    <row r="709" ht="14.25" customHeight="1">
      <c r="A709" s="75"/>
      <c r="B709" s="75"/>
      <c r="C709" s="75"/>
      <c r="D709" s="75"/>
      <c r="E709" s="75"/>
      <c r="F709" s="75"/>
      <c r="G709" s="75"/>
      <c r="H709" s="75"/>
      <c r="I709" s="75"/>
      <c r="J709" s="75"/>
      <c r="K709" s="75"/>
      <c r="L709" s="75"/>
      <c r="M709" s="75"/>
      <c r="N709" s="75"/>
      <c r="O709" s="228"/>
      <c r="P709" s="228"/>
      <c r="Q709" s="75"/>
      <c r="R709" s="75"/>
      <c r="S709" s="75"/>
      <c r="T709" s="75"/>
      <c r="U709" s="75"/>
      <c r="V709" s="75"/>
      <c r="W709" s="75"/>
      <c r="X709" s="75"/>
      <c r="Y709" s="75"/>
      <c r="Z709" s="75"/>
    </row>
    <row r="710" ht="14.25" customHeight="1">
      <c r="A710" s="75"/>
      <c r="B710" s="75"/>
      <c r="C710" s="75"/>
      <c r="D710" s="75"/>
      <c r="E710" s="75"/>
      <c r="F710" s="75"/>
      <c r="G710" s="75"/>
      <c r="H710" s="75"/>
      <c r="I710" s="75"/>
      <c r="J710" s="75"/>
      <c r="K710" s="75"/>
      <c r="L710" s="75"/>
      <c r="M710" s="75"/>
      <c r="N710" s="75"/>
      <c r="O710" s="228"/>
      <c r="P710" s="228"/>
      <c r="Q710" s="75"/>
      <c r="R710" s="75"/>
      <c r="S710" s="75"/>
      <c r="T710" s="75"/>
      <c r="U710" s="75"/>
      <c r="V710" s="75"/>
      <c r="W710" s="75"/>
      <c r="X710" s="75"/>
      <c r="Y710" s="75"/>
      <c r="Z710" s="75"/>
    </row>
    <row r="711" ht="14.25" customHeight="1">
      <c r="A711" s="75"/>
      <c r="B711" s="75"/>
      <c r="C711" s="75"/>
      <c r="D711" s="75"/>
      <c r="E711" s="75"/>
      <c r="F711" s="75"/>
      <c r="G711" s="75"/>
      <c r="H711" s="75"/>
      <c r="I711" s="75"/>
      <c r="J711" s="75"/>
      <c r="K711" s="75"/>
      <c r="L711" s="75"/>
      <c r="M711" s="75"/>
      <c r="N711" s="75"/>
      <c r="O711" s="228"/>
      <c r="P711" s="228"/>
      <c r="Q711" s="75"/>
      <c r="R711" s="75"/>
      <c r="S711" s="75"/>
      <c r="T711" s="75"/>
      <c r="U711" s="75"/>
      <c r="V711" s="75"/>
      <c r="W711" s="75"/>
      <c r="X711" s="75"/>
      <c r="Y711" s="75"/>
      <c r="Z711" s="75"/>
    </row>
    <row r="712" ht="14.25" customHeight="1">
      <c r="A712" s="75"/>
      <c r="B712" s="75"/>
      <c r="C712" s="75"/>
      <c r="D712" s="75"/>
      <c r="E712" s="75"/>
      <c r="F712" s="75"/>
      <c r="G712" s="75"/>
      <c r="H712" s="75"/>
      <c r="I712" s="75"/>
      <c r="J712" s="75"/>
      <c r="K712" s="75"/>
      <c r="L712" s="75"/>
      <c r="M712" s="75"/>
      <c r="N712" s="75"/>
      <c r="O712" s="228"/>
      <c r="P712" s="228"/>
      <c r="Q712" s="75"/>
      <c r="R712" s="75"/>
      <c r="S712" s="75"/>
      <c r="T712" s="75"/>
      <c r="U712" s="75"/>
      <c r="V712" s="75"/>
      <c r="W712" s="75"/>
      <c r="X712" s="75"/>
      <c r="Y712" s="75"/>
      <c r="Z712" s="75"/>
    </row>
    <row r="713" ht="14.25" customHeight="1">
      <c r="A713" s="75"/>
      <c r="B713" s="75"/>
      <c r="C713" s="75"/>
      <c r="D713" s="75"/>
      <c r="E713" s="75"/>
      <c r="F713" s="75"/>
      <c r="G713" s="75"/>
      <c r="H713" s="75"/>
      <c r="I713" s="75"/>
      <c r="J713" s="75"/>
      <c r="K713" s="75"/>
      <c r="L713" s="75"/>
      <c r="M713" s="75"/>
      <c r="N713" s="75"/>
      <c r="O713" s="228"/>
      <c r="P713" s="228"/>
      <c r="Q713" s="75"/>
      <c r="R713" s="75"/>
      <c r="S713" s="75"/>
      <c r="T713" s="75"/>
      <c r="U713" s="75"/>
      <c r="V713" s="75"/>
      <c r="W713" s="75"/>
      <c r="X713" s="75"/>
      <c r="Y713" s="75"/>
      <c r="Z713" s="75"/>
    </row>
    <row r="714" ht="14.25" customHeight="1">
      <c r="A714" s="75"/>
      <c r="B714" s="75"/>
      <c r="C714" s="75"/>
      <c r="D714" s="75"/>
      <c r="E714" s="75"/>
      <c r="F714" s="75"/>
      <c r="G714" s="75"/>
      <c r="H714" s="75"/>
      <c r="I714" s="75"/>
      <c r="J714" s="75"/>
      <c r="K714" s="75"/>
      <c r="L714" s="75"/>
      <c r="M714" s="75"/>
      <c r="N714" s="75"/>
      <c r="O714" s="228"/>
      <c r="P714" s="228"/>
      <c r="Q714" s="75"/>
      <c r="R714" s="75"/>
      <c r="S714" s="75"/>
      <c r="T714" s="75"/>
      <c r="U714" s="75"/>
      <c r="V714" s="75"/>
      <c r="W714" s="75"/>
      <c r="X714" s="75"/>
      <c r="Y714" s="75"/>
      <c r="Z714" s="75"/>
    </row>
    <row r="715" ht="14.25" customHeight="1">
      <c r="A715" s="75"/>
      <c r="B715" s="75"/>
      <c r="C715" s="75"/>
      <c r="D715" s="75"/>
      <c r="E715" s="75"/>
      <c r="F715" s="75"/>
      <c r="G715" s="75"/>
      <c r="H715" s="75"/>
      <c r="I715" s="75"/>
      <c r="J715" s="75"/>
      <c r="K715" s="75"/>
      <c r="L715" s="75"/>
      <c r="M715" s="75"/>
      <c r="N715" s="75"/>
      <c r="O715" s="228"/>
      <c r="P715" s="228"/>
      <c r="Q715" s="75"/>
      <c r="R715" s="75"/>
      <c r="S715" s="75"/>
      <c r="T715" s="75"/>
      <c r="U715" s="75"/>
      <c r="V715" s="75"/>
      <c r="W715" s="75"/>
      <c r="X715" s="75"/>
      <c r="Y715" s="75"/>
      <c r="Z715" s="75"/>
    </row>
    <row r="716" ht="14.25" customHeight="1">
      <c r="A716" s="75"/>
      <c r="B716" s="75"/>
      <c r="C716" s="75"/>
      <c r="D716" s="75"/>
      <c r="E716" s="75"/>
      <c r="F716" s="75"/>
      <c r="G716" s="75"/>
      <c r="H716" s="75"/>
      <c r="I716" s="75"/>
      <c r="J716" s="75"/>
      <c r="K716" s="75"/>
      <c r="L716" s="75"/>
      <c r="M716" s="75"/>
      <c r="N716" s="75"/>
      <c r="O716" s="228"/>
      <c r="P716" s="228"/>
      <c r="Q716" s="75"/>
      <c r="R716" s="75"/>
      <c r="S716" s="75"/>
      <c r="T716" s="75"/>
      <c r="U716" s="75"/>
      <c r="V716" s="75"/>
      <c r="W716" s="75"/>
      <c r="X716" s="75"/>
      <c r="Y716" s="75"/>
      <c r="Z716" s="75"/>
    </row>
    <row r="717" ht="14.25" customHeight="1">
      <c r="A717" s="75"/>
      <c r="B717" s="75"/>
      <c r="C717" s="75"/>
      <c r="D717" s="75"/>
      <c r="E717" s="75"/>
      <c r="F717" s="75"/>
      <c r="G717" s="75"/>
      <c r="H717" s="75"/>
      <c r="I717" s="75"/>
      <c r="J717" s="75"/>
      <c r="K717" s="75"/>
      <c r="L717" s="75"/>
      <c r="M717" s="75"/>
      <c r="N717" s="75"/>
      <c r="O717" s="228"/>
      <c r="P717" s="228"/>
      <c r="Q717" s="75"/>
      <c r="R717" s="75"/>
      <c r="S717" s="75"/>
      <c r="T717" s="75"/>
      <c r="U717" s="75"/>
      <c r="V717" s="75"/>
      <c r="W717" s="75"/>
      <c r="X717" s="75"/>
      <c r="Y717" s="75"/>
      <c r="Z717" s="75"/>
    </row>
    <row r="718" ht="14.25" customHeight="1">
      <c r="A718" s="75"/>
      <c r="B718" s="75"/>
      <c r="C718" s="75"/>
      <c r="D718" s="75"/>
      <c r="E718" s="75"/>
      <c r="F718" s="75"/>
      <c r="G718" s="75"/>
      <c r="H718" s="75"/>
      <c r="I718" s="75"/>
      <c r="J718" s="75"/>
      <c r="K718" s="75"/>
      <c r="L718" s="75"/>
      <c r="M718" s="75"/>
      <c r="N718" s="75"/>
      <c r="O718" s="228"/>
      <c r="P718" s="228"/>
      <c r="Q718" s="75"/>
      <c r="R718" s="75"/>
      <c r="S718" s="75"/>
      <c r="T718" s="75"/>
      <c r="U718" s="75"/>
      <c r="V718" s="75"/>
      <c r="W718" s="75"/>
      <c r="X718" s="75"/>
      <c r="Y718" s="75"/>
      <c r="Z718" s="75"/>
    </row>
    <row r="719" ht="14.25" customHeight="1">
      <c r="A719" s="75"/>
      <c r="B719" s="75"/>
      <c r="C719" s="75"/>
      <c r="D719" s="75"/>
      <c r="E719" s="75"/>
      <c r="F719" s="75"/>
      <c r="G719" s="75"/>
      <c r="H719" s="75"/>
      <c r="I719" s="75"/>
      <c r="J719" s="75"/>
      <c r="K719" s="75"/>
      <c r="L719" s="75"/>
      <c r="M719" s="75"/>
      <c r="N719" s="75"/>
      <c r="O719" s="228"/>
      <c r="P719" s="228"/>
      <c r="Q719" s="75"/>
      <c r="R719" s="75"/>
      <c r="S719" s="75"/>
      <c r="T719" s="75"/>
      <c r="U719" s="75"/>
      <c r="V719" s="75"/>
      <c r="W719" s="75"/>
      <c r="X719" s="75"/>
      <c r="Y719" s="75"/>
      <c r="Z719" s="75"/>
    </row>
    <row r="720" ht="14.25" customHeight="1">
      <c r="A720" s="75"/>
      <c r="B720" s="75"/>
      <c r="C720" s="75"/>
      <c r="D720" s="75"/>
      <c r="E720" s="75"/>
      <c r="F720" s="75"/>
      <c r="G720" s="75"/>
      <c r="H720" s="75"/>
      <c r="I720" s="75"/>
      <c r="J720" s="75"/>
      <c r="K720" s="75"/>
      <c r="L720" s="75"/>
      <c r="M720" s="75"/>
      <c r="N720" s="75"/>
      <c r="O720" s="228"/>
      <c r="P720" s="228"/>
      <c r="Q720" s="75"/>
      <c r="R720" s="75"/>
      <c r="S720" s="75"/>
      <c r="T720" s="75"/>
      <c r="U720" s="75"/>
      <c r="V720" s="75"/>
      <c r="W720" s="75"/>
      <c r="X720" s="75"/>
      <c r="Y720" s="75"/>
      <c r="Z720" s="75"/>
    </row>
    <row r="721" ht="14.25" customHeight="1">
      <c r="A721" s="75"/>
      <c r="B721" s="75"/>
      <c r="C721" s="75"/>
      <c r="D721" s="75"/>
      <c r="E721" s="75"/>
      <c r="F721" s="75"/>
      <c r="G721" s="75"/>
      <c r="H721" s="75"/>
      <c r="I721" s="75"/>
      <c r="J721" s="75"/>
      <c r="K721" s="75"/>
      <c r="L721" s="75"/>
      <c r="M721" s="75"/>
      <c r="N721" s="75"/>
      <c r="O721" s="228"/>
      <c r="P721" s="228"/>
      <c r="Q721" s="75"/>
      <c r="R721" s="75"/>
      <c r="S721" s="75"/>
      <c r="T721" s="75"/>
      <c r="U721" s="75"/>
      <c r="V721" s="75"/>
      <c r="W721" s="75"/>
      <c r="X721" s="75"/>
      <c r="Y721" s="75"/>
      <c r="Z721" s="75"/>
    </row>
    <row r="722" ht="14.25" customHeight="1">
      <c r="A722" s="75"/>
      <c r="B722" s="75"/>
      <c r="C722" s="75"/>
      <c r="D722" s="75"/>
      <c r="E722" s="75"/>
      <c r="F722" s="75"/>
      <c r="G722" s="75"/>
      <c r="H722" s="75"/>
      <c r="I722" s="75"/>
      <c r="J722" s="75"/>
      <c r="K722" s="75"/>
      <c r="L722" s="75"/>
      <c r="M722" s="75"/>
      <c r="N722" s="75"/>
      <c r="O722" s="228"/>
      <c r="P722" s="228"/>
      <c r="Q722" s="75"/>
      <c r="R722" s="75"/>
      <c r="S722" s="75"/>
      <c r="T722" s="75"/>
      <c r="U722" s="75"/>
      <c r="V722" s="75"/>
      <c r="W722" s="75"/>
      <c r="X722" s="75"/>
      <c r="Y722" s="75"/>
      <c r="Z722" s="75"/>
    </row>
    <row r="723" ht="14.25" customHeight="1">
      <c r="A723" s="75"/>
      <c r="B723" s="75"/>
      <c r="C723" s="75"/>
      <c r="D723" s="75"/>
      <c r="E723" s="75"/>
      <c r="F723" s="75"/>
      <c r="G723" s="75"/>
      <c r="H723" s="75"/>
      <c r="I723" s="75"/>
      <c r="J723" s="75"/>
      <c r="K723" s="75"/>
      <c r="L723" s="75"/>
      <c r="M723" s="75"/>
      <c r="N723" s="75"/>
      <c r="O723" s="228"/>
      <c r="P723" s="228"/>
      <c r="Q723" s="75"/>
      <c r="R723" s="75"/>
      <c r="S723" s="75"/>
      <c r="T723" s="75"/>
      <c r="U723" s="75"/>
      <c r="V723" s="75"/>
      <c r="W723" s="75"/>
      <c r="X723" s="75"/>
      <c r="Y723" s="75"/>
      <c r="Z723" s="75"/>
    </row>
    <row r="724" ht="14.25" customHeight="1">
      <c r="A724" s="75"/>
      <c r="B724" s="75"/>
      <c r="C724" s="75"/>
      <c r="D724" s="75"/>
      <c r="E724" s="75"/>
      <c r="F724" s="75"/>
      <c r="G724" s="75"/>
      <c r="H724" s="75"/>
      <c r="I724" s="75"/>
      <c r="J724" s="75"/>
      <c r="K724" s="75"/>
      <c r="L724" s="75"/>
      <c r="M724" s="75"/>
      <c r="N724" s="75"/>
      <c r="O724" s="228"/>
      <c r="P724" s="228"/>
      <c r="Q724" s="75"/>
      <c r="R724" s="75"/>
      <c r="S724" s="75"/>
      <c r="T724" s="75"/>
      <c r="U724" s="75"/>
      <c r="V724" s="75"/>
      <c r="W724" s="75"/>
      <c r="X724" s="75"/>
      <c r="Y724" s="75"/>
      <c r="Z724" s="75"/>
    </row>
    <row r="725" ht="14.25" customHeight="1">
      <c r="A725" s="75"/>
      <c r="B725" s="75"/>
      <c r="C725" s="75"/>
      <c r="D725" s="75"/>
      <c r="E725" s="75"/>
      <c r="F725" s="75"/>
      <c r="G725" s="75"/>
      <c r="H725" s="75"/>
      <c r="I725" s="75"/>
      <c r="J725" s="75"/>
      <c r="K725" s="75"/>
      <c r="L725" s="75"/>
      <c r="M725" s="75"/>
      <c r="N725" s="75"/>
      <c r="O725" s="228"/>
      <c r="P725" s="228"/>
      <c r="Q725" s="75"/>
      <c r="R725" s="75"/>
      <c r="S725" s="75"/>
      <c r="T725" s="75"/>
      <c r="U725" s="75"/>
      <c r="V725" s="75"/>
      <c r="W725" s="75"/>
      <c r="X725" s="75"/>
      <c r="Y725" s="75"/>
      <c r="Z725" s="75"/>
    </row>
    <row r="726" ht="14.25" customHeight="1">
      <c r="A726" s="75"/>
      <c r="B726" s="75"/>
      <c r="C726" s="75"/>
      <c r="D726" s="75"/>
      <c r="E726" s="75"/>
      <c r="F726" s="75"/>
      <c r="G726" s="75"/>
      <c r="H726" s="75"/>
      <c r="I726" s="75"/>
      <c r="J726" s="75"/>
      <c r="K726" s="75"/>
      <c r="L726" s="75"/>
      <c r="M726" s="75"/>
      <c r="N726" s="75"/>
      <c r="O726" s="228"/>
      <c r="P726" s="228"/>
      <c r="Q726" s="75"/>
      <c r="R726" s="75"/>
      <c r="S726" s="75"/>
      <c r="T726" s="75"/>
      <c r="U726" s="75"/>
      <c r="V726" s="75"/>
      <c r="W726" s="75"/>
      <c r="X726" s="75"/>
      <c r="Y726" s="75"/>
      <c r="Z726" s="75"/>
    </row>
    <row r="727" ht="14.25" customHeight="1">
      <c r="A727" s="75"/>
      <c r="B727" s="75"/>
      <c r="C727" s="75"/>
      <c r="D727" s="75"/>
      <c r="E727" s="75"/>
      <c r="F727" s="75"/>
      <c r="G727" s="75"/>
      <c r="H727" s="75"/>
      <c r="I727" s="75"/>
      <c r="J727" s="75"/>
      <c r="K727" s="75"/>
      <c r="L727" s="75"/>
      <c r="M727" s="75"/>
      <c r="N727" s="75"/>
      <c r="O727" s="228"/>
      <c r="P727" s="228"/>
      <c r="Q727" s="75"/>
      <c r="R727" s="75"/>
      <c r="S727" s="75"/>
      <c r="T727" s="75"/>
      <c r="U727" s="75"/>
      <c r="V727" s="75"/>
      <c r="W727" s="75"/>
      <c r="X727" s="75"/>
      <c r="Y727" s="75"/>
      <c r="Z727" s="75"/>
    </row>
    <row r="728" ht="14.25" customHeight="1">
      <c r="A728" s="75"/>
      <c r="B728" s="75"/>
      <c r="C728" s="75"/>
      <c r="D728" s="75"/>
      <c r="E728" s="75"/>
      <c r="F728" s="75"/>
      <c r="G728" s="75"/>
      <c r="H728" s="75"/>
      <c r="I728" s="75"/>
      <c r="J728" s="75"/>
      <c r="K728" s="75"/>
      <c r="L728" s="75"/>
      <c r="M728" s="75"/>
      <c r="N728" s="75"/>
      <c r="O728" s="228"/>
      <c r="P728" s="228"/>
      <c r="Q728" s="75"/>
      <c r="R728" s="75"/>
      <c r="S728" s="75"/>
      <c r="T728" s="75"/>
      <c r="U728" s="75"/>
      <c r="V728" s="75"/>
      <c r="W728" s="75"/>
      <c r="X728" s="75"/>
      <c r="Y728" s="75"/>
      <c r="Z728" s="75"/>
    </row>
    <row r="729" ht="14.25" customHeight="1">
      <c r="A729" s="75"/>
      <c r="B729" s="75"/>
      <c r="C729" s="75"/>
      <c r="D729" s="75"/>
      <c r="E729" s="75"/>
      <c r="F729" s="75"/>
      <c r="G729" s="75"/>
      <c r="H729" s="75"/>
      <c r="I729" s="75"/>
      <c r="J729" s="75"/>
      <c r="K729" s="75"/>
      <c r="L729" s="75"/>
      <c r="M729" s="75"/>
      <c r="N729" s="75"/>
      <c r="O729" s="228"/>
      <c r="P729" s="228"/>
      <c r="Q729" s="75"/>
      <c r="R729" s="75"/>
      <c r="S729" s="75"/>
      <c r="T729" s="75"/>
      <c r="U729" s="75"/>
      <c r="V729" s="75"/>
      <c r="W729" s="75"/>
      <c r="X729" s="75"/>
      <c r="Y729" s="75"/>
      <c r="Z729" s="75"/>
    </row>
    <row r="730" ht="14.25" customHeight="1">
      <c r="A730" s="75"/>
      <c r="B730" s="75"/>
      <c r="C730" s="75"/>
      <c r="D730" s="75"/>
      <c r="E730" s="75"/>
      <c r="F730" s="75"/>
      <c r="G730" s="75"/>
      <c r="H730" s="75"/>
      <c r="I730" s="75"/>
      <c r="J730" s="75"/>
      <c r="K730" s="75"/>
      <c r="L730" s="75"/>
      <c r="M730" s="75"/>
      <c r="N730" s="75"/>
      <c r="O730" s="228"/>
      <c r="P730" s="228"/>
      <c r="Q730" s="75"/>
      <c r="R730" s="75"/>
      <c r="S730" s="75"/>
      <c r="T730" s="75"/>
      <c r="U730" s="75"/>
      <c r="V730" s="75"/>
      <c r="W730" s="75"/>
      <c r="X730" s="75"/>
      <c r="Y730" s="75"/>
      <c r="Z730" s="75"/>
    </row>
    <row r="731" ht="14.25" customHeight="1">
      <c r="A731" s="75"/>
      <c r="B731" s="75"/>
      <c r="C731" s="75"/>
      <c r="D731" s="75"/>
      <c r="E731" s="75"/>
      <c r="F731" s="75"/>
      <c r="G731" s="75"/>
      <c r="H731" s="75"/>
      <c r="I731" s="75"/>
      <c r="J731" s="75"/>
      <c r="K731" s="75"/>
      <c r="L731" s="75"/>
      <c r="M731" s="75"/>
      <c r="N731" s="75"/>
      <c r="O731" s="228"/>
      <c r="P731" s="228"/>
      <c r="Q731" s="75"/>
      <c r="R731" s="75"/>
      <c r="S731" s="75"/>
      <c r="T731" s="75"/>
      <c r="U731" s="75"/>
      <c r="V731" s="75"/>
      <c r="W731" s="75"/>
      <c r="X731" s="75"/>
      <c r="Y731" s="75"/>
      <c r="Z731" s="75"/>
    </row>
    <row r="732" ht="14.25" customHeight="1">
      <c r="A732" s="75"/>
      <c r="B732" s="75"/>
      <c r="C732" s="75"/>
      <c r="D732" s="75"/>
      <c r="E732" s="75"/>
      <c r="F732" s="75"/>
      <c r="G732" s="75"/>
      <c r="H732" s="75"/>
      <c r="I732" s="75"/>
      <c r="J732" s="75"/>
      <c r="K732" s="75"/>
      <c r="L732" s="75"/>
      <c r="M732" s="75"/>
      <c r="N732" s="75"/>
      <c r="O732" s="228"/>
      <c r="P732" s="228"/>
      <c r="Q732" s="75"/>
      <c r="R732" s="75"/>
      <c r="S732" s="75"/>
      <c r="T732" s="75"/>
      <c r="U732" s="75"/>
      <c r="V732" s="75"/>
      <c r="W732" s="75"/>
      <c r="X732" s="75"/>
      <c r="Y732" s="75"/>
      <c r="Z732" s="75"/>
    </row>
    <row r="733" ht="14.25" customHeight="1">
      <c r="A733" s="75"/>
      <c r="B733" s="75"/>
      <c r="C733" s="75"/>
      <c r="D733" s="75"/>
      <c r="E733" s="75"/>
      <c r="F733" s="75"/>
      <c r="G733" s="75"/>
      <c r="H733" s="75"/>
      <c r="I733" s="75"/>
      <c r="J733" s="75"/>
      <c r="K733" s="75"/>
      <c r="L733" s="75"/>
      <c r="M733" s="75"/>
      <c r="N733" s="75"/>
      <c r="O733" s="228"/>
      <c r="P733" s="228"/>
      <c r="Q733" s="75"/>
      <c r="R733" s="75"/>
      <c r="S733" s="75"/>
      <c r="T733" s="75"/>
      <c r="U733" s="75"/>
      <c r="V733" s="75"/>
      <c r="W733" s="75"/>
      <c r="X733" s="75"/>
      <c r="Y733" s="75"/>
      <c r="Z733" s="75"/>
    </row>
    <row r="734" ht="14.25" customHeight="1">
      <c r="A734" s="75"/>
      <c r="B734" s="75"/>
      <c r="C734" s="75"/>
      <c r="D734" s="75"/>
      <c r="E734" s="75"/>
      <c r="F734" s="75"/>
      <c r="G734" s="75"/>
      <c r="H734" s="75"/>
      <c r="I734" s="75"/>
      <c r="J734" s="75"/>
      <c r="K734" s="75"/>
      <c r="L734" s="75"/>
      <c r="M734" s="75"/>
      <c r="N734" s="75"/>
      <c r="O734" s="228"/>
      <c r="P734" s="228"/>
      <c r="Q734" s="75"/>
      <c r="R734" s="75"/>
      <c r="S734" s="75"/>
      <c r="T734" s="75"/>
      <c r="U734" s="75"/>
      <c r="V734" s="75"/>
      <c r="W734" s="75"/>
      <c r="X734" s="75"/>
      <c r="Y734" s="75"/>
      <c r="Z734" s="75"/>
    </row>
    <row r="735" ht="14.25" customHeight="1">
      <c r="A735" s="75"/>
      <c r="B735" s="75"/>
      <c r="C735" s="75"/>
      <c r="D735" s="75"/>
      <c r="E735" s="75"/>
      <c r="F735" s="75"/>
      <c r="G735" s="75"/>
      <c r="H735" s="75"/>
      <c r="I735" s="75"/>
      <c r="J735" s="75"/>
      <c r="K735" s="75"/>
      <c r="L735" s="75"/>
      <c r="M735" s="75"/>
      <c r="N735" s="75"/>
      <c r="O735" s="228"/>
      <c r="P735" s="228"/>
      <c r="Q735" s="75"/>
      <c r="R735" s="75"/>
      <c r="S735" s="75"/>
      <c r="T735" s="75"/>
      <c r="U735" s="75"/>
      <c r="V735" s="75"/>
      <c r="W735" s="75"/>
      <c r="X735" s="75"/>
      <c r="Y735" s="75"/>
      <c r="Z735" s="75"/>
    </row>
    <row r="736" ht="14.25" customHeight="1">
      <c r="A736" s="75"/>
      <c r="B736" s="75"/>
      <c r="C736" s="75"/>
      <c r="D736" s="75"/>
      <c r="E736" s="75"/>
      <c r="F736" s="75"/>
      <c r="G736" s="75"/>
      <c r="H736" s="75"/>
      <c r="I736" s="75"/>
      <c r="J736" s="75"/>
      <c r="K736" s="75"/>
      <c r="L736" s="75"/>
      <c r="M736" s="75"/>
      <c r="N736" s="75"/>
      <c r="O736" s="228"/>
      <c r="P736" s="228"/>
      <c r="Q736" s="75"/>
      <c r="R736" s="75"/>
      <c r="S736" s="75"/>
      <c r="T736" s="75"/>
      <c r="U736" s="75"/>
      <c r="V736" s="75"/>
      <c r="W736" s="75"/>
      <c r="X736" s="75"/>
      <c r="Y736" s="75"/>
      <c r="Z736" s="75"/>
    </row>
    <row r="737" ht="14.25" customHeight="1">
      <c r="A737" s="75"/>
      <c r="B737" s="75"/>
      <c r="C737" s="75"/>
      <c r="D737" s="75"/>
      <c r="E737" s="75"/>
      <c r="F737" s="75"/>
      <c r="G737" s="75"/>
      <c r="H737" s="75"/>
      <c r="I737" s="75"/>
      <c r="J737" s="75"/>
      <c r="K737" s="75"/>
      <c r="L737" s="75"/>
      <c r="M737" s="75"/>
      <c r="N737" s="75"/>
      <c r="O737" s="228"/>
      <c r="P737" s="228"/>
      <c r="Q737" s="75"/>
      <c r="R737" s="75"/>
      <c r="S737" s="75"/>
      <c r="T737" s="75"/>
      <c r="U737" s="75"/>
      <c r="V737" s="75"/>
      <c r="W737" s="75"/>
      <c r="X737" s="75"/>
      <c r="Y737" s="75"/>
      <c r="Z737" s="75"/>
    </row>
    <row r="738" ht="14.25" customHeight="1">
      <c r="A738" s="75"/>
      <c r="B738" s="75"/>
      <c r="C738" s="75"/>
      <c r="D738" s="75"/>
      <c r="E738" s="75"/>
      <c r="F738" s="75"/>
      <c r="G738" s="75"/>
      <c r="H738" s="75"/>
      <c r="I738" s="75"/>
      <c r="J738" s="75"/>
      <c r="K738" s="75"/>
      <c r="L738" s="75"/>
      <c r="M738" s="75"/>
      <c r="N738" s="75"/>
      <c r="O738" s="228"/>
      <c r="P738" s="228"/>
      <c r="Q738" s="75"/>
      <c r="R738" s="75"/>
      <c r="S738" s="75"/>
      <c r="T738" s="75"/>
      <c r="U738" s="75"/>
      <c r="V738" s="75"/>
      <c r="W738" s="75"/>
      <c r="X738" s="75"/>
      <c r="Y738" s="75"/>
      <c r="Z738" s="75"/>
    </row>
    <row r="739" ht="14.25" customHeight="1">
      <c r="A739" s="75"/>
      <c r="B739" s="75"/>
      <c r="C739" s="75"/>
      <c r="D739" s="75"/>
      <c r="E739" s="75"/>
      <c r="F739" s="75"/>
      <c r="G739" s="75"/>
      <c r="H739" s="75"/>
      <c r="I739" s="75"/>
      <c r="J739" s="75"/>
      <c r="K739" s="75"/>
      <c r="L739" s="75"/>
      <c r="M739" s="75"/>
      <c r="N739" s="75"/>
      <c r="O739" s="228"/>
      <c r="P739" s="228"/>
      <c r="Q739" s="75"/>
      <c r="R739" s="75"/>
      <c r="S739" s="75"/>
      <c r="T739" s="75"/>
      <c r="U739" s="75"/>
      <c r="V739" s="75"/>
      <c r="W739" s="75"/>
      <c r="X739" s="75"/>
      <c r="Y739" s="75"/>
      <c r="Z739" s="75"/>
    </row>
    <row r="740" ht="14.25" customHeight="1">
      <c r="A740" s="75"/>
      <c r="B740" s="75"/>
      <c r="C740" s="75"/>
      <c r="D740" s="75"/>
      <c r="E740" s="75"/>
      <c r="F740" s="75"/>
      <c r="G740" s="75"/>
      <c r="H740" s="75"/>
      <c r="I740" s="75"/>
      <c r="J740" s="75"/>
      <c r="K740" s="75"/>
      <c r="L740" s="75"/>
      <c r="M740" s="75"/>
      <c r="N740" s="75"/>
      <c r="O740" s="228"/>
      <c r="P740" s="228"/>
      <c r="Q740" s="75"/>
      <c r="R740" s="75"/>
      <c r="S740" s="75"/>
      <c r="T740" s="75"/>
      <c r="U740" s="75"/>
      <c r="V740" s="75"/>
      <c r="W740" s="75"/>
      <c r="X740" s="75"/>
      <c r="Y740" s="75"/>
      <c r="Z740" s="75"/>
    </row>
    <row r="741" ht="14.25" customHeight="1">
      <c r="A741" s="75"/>
      <c r="B741" s="75"/>
      <c r="C741" s="75"/>
      <c r="D741" s="75"/>
      <c r="E741" s="75"/>
      <c r="F741" s="75"/>
      <c r="G741" s="75"/>
      <c r="H741" s="75"/>
      <c r="I741" s="75"/>
      <c r="J741" s="75"/>
      <c r="K741" s="75"/>
      <c r="L741" s="75"/>
      <c r="M741" s="75"/>
      <c r="N741" s="75"/>
      <c r="O741" s="228"/>
      <c r="P741" s="228"/>
      <c r="Q741" s="75"/>
      <c r="R741" s="75"/>
      <c r="S741" s="75"/>
      <c r="T741" s="75"/>
      <c r="U741" s="75"/>
      <c r="V741" s="75"/>
      <c r="W741" s="75"/>
      <c r="X741" s="75"/>
      <c r="Y741" s="75"/>
      <c r="Z741" s="75"/>
    </row>
    <row r="742" ht="14.25" customHeight="1">
      <c r="A742" s="75"/>
      <c r="B742" s="75"/>
      <c r="C742" s="75"/>
      <c r="D742" s="75"/>
      <c r="E742" s="75"/>
      <c r="F742" s="75"/>
      <c r="G742" s="75"/>
      <c r="H742" s="75"/>
      <c r="I742" s="75"/>
      <c r="J742" s="75"/>
      <c r="K742" s="75"/>
      <c r="L742" s="75"/>
      <c r="M742" s="75"/>
      <c r="N742" s="75"/>
      <c r="O742" s="228"/>
      <c r="P742" s="228"/>
      <c r="Q742" s="75"/>
      <c r="R742" s="75"/>
      <c r="S742" s="75"/>
      <c r="T742" s="75"/>
      <c r="U742" s="75"/>
      <c r="V742" s="75"/>
      <c r="W742" s="75"/>
      <c r="X742" s="75"/>
      <c r="Y742" s="75"/>
      <c r="Z742" s="75"/>
    </row>
    <row r="743" ht="14.25" customHeight="1">
      <c r="A743" s="75"/>
      <c r="B743" s="75"/>
      <c r="C743" s="75"/>
      <c r="D743" s="75"/>
      <c r="E743" s="75"/>
      <c r="F743" s="75"/>
      <c r="G743" s="75"/>
      <c r="H743" s="75"/>
      <c r="I743" s="75"/>
      <c r="J743" s="75"/>
      <c r="K743" s="75"/>
      <c r="L743" s="75"/>
      <c r="M743" s="75"/>
      <c r="N743" s="75"/>
      <c r="O743" s="228"/>
      <c r="P743" s="228"/>
      <c r="Q743" s="75"/>
      <c r="R743" s="75"/>
      <c r="S743" s="75"/>
      <c r="T743" s="75"/>
      <c r="U743" s="75"/>
      <c r="V743" s="75"/>
      <c r="W743" s="75"/>
      <c r="X743" s="75"/>
      <c r="Y743" s="75"/>
      <c r="Z743" s="75"/>
    </row>
    <row r="744" ht="14.25" customHeight="1">
      <c r="A744" s="75"/>
      <c r="B744" s="75"/>
      <c r="C744" s="75"/>
      <c r="D744" s="75"/>
      <c r="E744" s="75"/>
      <c r="F744" s="75"/>
      <c r="G744" s="75"/>
      <c r="H744" s="75"/>
      <c r="I744" s="75"/>
      <c r="J744" s="75"/>
      <c r="K744" s="75"/>
      <c r="L744" s="75"/>
      <c r="M744" s="75"/>
      <c r="N744" s="75"/>
      <c r="O744" s="228"/>
      <c r="P744" s="228"/>
      <c r="Q744" s="75"/>
      <c r="R744" s="75"/>
      <c r="S744" s="75"/>
      <c r="T744" s="75"/>
      <c r="U744" s="75"/>
      <c r="V744" s="75"/>
      <c r="W744" s="75"/>
      <c r="X744" s="75"/>
      <c r="Y744" s="75"/>
      <c r="Z744" s="75"/>
    </row>
    <row r="745" ht="14.25" customHeight="1">
      <c r="A745" s="75"/>
      <c r="B745" s="75"/>
      <c r="C745" s="75"/>
      <c r="D745" s="75"/>
      <c r="E745" s="75"/>
      <c r="F745" s="75"/>
      <c r="G745" s="75"/>
      <c r="H745" s="75"/>
      <c r="I745" s="75"/>
      <c r="J745" s="75"/>
      <c r="K745" s="75"/>
      <c r="L745" s="75"/>
      <c r="M745" s="75"/>
      <c r="N745" s="75"/>
      <c r="O745" s="228"/>
      <c r="P745" s="228"/>
      <c r="Q745" s="75"/>
      <c r="R745" s="75"/>
      <c r="S745" s="75"/>
      <c r="T745" s="75"/>
      <c r="U745" s="75"/>
      <c r="V745" s="75"/>
      <c r="W745" s="75"/>
      <c r="X745" s="75"/>
      <c r="Y745" s="75"/>
      <c r="Z745" s="75"/>
    </row>
    <row r="746" ht="14.25" customHeight="1">
      <c r="A746" s="75"/>
      <c r="B746" s="75"/>
      <c r="C746" s="75"/>
      <c r="D746" s="75"/>
      <c r="E746" s="75"/>
      <c r="F746" s="75"/>
      <c r="G746" s="75"/>
      <c r="H746" s="75"/>
      <c r="I746" s="75"/>
      <c r="J746" s="75"/>
      <c r="K746" s="75"/>
      <c r="L746" s="75"/>
      <c r="M746" s="75"/>
      <c r="N746" s="75"/>
      <c r="O746" s="228"/>
      <c r="P746" s="228"/>
      <c r="Q746" s="75"/>
      <c r="R746" s="75"/>
      <c r="S746" s="75"/>
      <c r="T746" s="75"/>
      <c r="U746" s="75"/>
      <c r="V746" s="75"/>
      <c r="W746" s="75"/>
      <c r="X746" s="75"/>
      <c r="Y746" s="75"/>
      <c r="Z746" s="75"/>
    </row>
    <row r="747" ht="14.25" customHeight="1">
      <c r="A747" s="75"/>
      <c r="B747" s="75"/>
      <c r="C747" s="75"/>
      <c r="D747" s="75"/>
      <c r="E747" s="75"/>
      <c r="F747" s="75"/>
      <c r="G747" s="75"/>
      <c r="H747" s="75"/>
      <c r="I747" s="75"/>
      <c r="J747" s="75"/>
      <c r="K747" s="75"/>
      <c r="L747" s="75"/>
      <c r="M747" s="75"/>
      <c r="N747" s="75"/>
      <c r="O747" s="228"/>
      <c r="P747" s="228"/>
      <c r="Q747" s="75"/>
      <c r="R747" s="75"/>
      <c r="S747" s="75"/>
      <c r="T747" s="75"/>
      <c r="U747" s="75"/>
      <c r="V747" s="75"/>
      <c r="W747" s="75"/>
      <c r="X747" s="75"/>
      <c r="Y747" s="75"/>
      <c r="Z747" s="75"/>
    </row>
    <row r="748" ht="14.25" customHeight="1">
      <c r="A748" s="75"/>
      <c r="B748" s="75"/>
      <c r="C748" s="75"/>
      <c r="D748" s="75"/>
      <c r="E748" s="75"/>
      <c r="F748" s="75"/>
      <c r="G748" s="75"/>
      <c r="H748" s="75"/>
      <c r="I748" s="75"/>
      <c r="J748" s="75"/>
      <c r="K748" s="75"/>
      <c r="L748" s="75"/>
      <c r="M748" s="75"/>
      <c r="N748" s="75"/>
      <c r="O748" s="228"/>
      <c r="P748" s="228"/>
      <c r="Q748" s="75"/>
      <c r="R748" s="75"/>
      <c r="S748" s="75"/>
      <c r="T748" s="75"/>
      <c r="U748" s="75"/>
      <c r="V748" s="75"/>
      <c r="W748" s="75"/>
      <c r="X748" s="75"/>
      <c r="Y748" s="75"/>
      <c r="Z748" s="75"/>
    </row>
    <row r="749" ht="14.25" customHeight="1">
      <c r="A749" s="75"/>
      <c r="B749" s="75"/>
      <c r="C749" s="75"/>
      <c r="D749" s="75"/>
      <c r="E749" s="75"/>
      <c r="F749" s="75"/>
      <c r="G749" s="75"/>
      <c r="H749" s="75"/>
      <c r="I749" s="75"/>
      <c r="J749" s="75"/>
      <c r="K749" s="75"/>
      <c r="L749" s="75"/>
      <c r="M749" s="75"/>
      <c r="N749" s="75"/>
      <c r="O749" s="228"/>
      <c r="P749" s="228"/>
      <c r="Q749" s="75"/>
      <c r="R749" s="75"/>
      <c r="S749" s="75"/>
      <c r="T749" s="75"/>
      <c r="U749" s="75"/>
      <c r="V749" s="75"/>
      <c r="W749" s="75"/>
      <c r="X749" s="75"/>
      <c r="Y749" s="75"/>
      <c r="Z749" s="75"/>
    </row>
    <row r="750" ht="14.25" customHeight="1">
      <c r="A750" s="75"/>
      <c r="B750" s="75"/>
      <c r="C750" s="75"/>
      <c r="D750" s="75"/>
      <c r="E750" s="75"/>
      <c r="F750" s="75"/>
      <c r="G750" s="75"/>
      <c r="H750" s="75"/>
      <c r="I750" s="75"/>
      <c r="J750" s="75"/>
      <c r="K750" s="75"/>
      <c r="L750" s="75"/>
      <c r="M750" s="75"/>
      <c r="N750" s="75"/>
      <c r="O750" s="228"/>
      <c r="P750" s="228"/>
      <c r="Q750" s="75"/>
      <c r="R750" s="75"/>
      <c r="S750" s="75"/>
      <c r="T750" s="75"/>
      <c r="U750" s="75"/>
      <c r="V750" s="75"/>
      <c r="W750" s="75"/>
      <c r="X750" s="75"/>
      <c r="Y750" s="75"/>
      <c r="Z750" s="75"/>
    </row>
    <row r="751" ht="14.25" customHeight="1">
      <c r="A751" s="75"/>
      <c r="B751" s="75"/>
      <c r="C751" s="75"/>
      <c r="D751" s="75"/>
      <c r="E751" s="75"/>
      <c r="F751" s="75"/>
      <c r="G751" s="75"/>
      <c r="H751" s="75"/>
      <c r="I751" s="75"/>
      <c r="J751" s="75"/>
      <c r="K751" s="75"/>
      <c r="L751" s="75"/>
      <c r="M751" s="75"/>
      <c r="N751" s="75"/>
      <c r="O751" s="228"/>
      <c r="P751" s="228"/>
      <c r="Q751" s="75"/>
      <c r="R751" s="75"/>
      <c r="S751" s="75"/>
      <c r="T751" s="75"/>
      <c r="U751" s="75"/>
      <c r="V751" s="75"/>
      <c r="W751" s="75"/>
      <c r="X751" s="75"/>
      <c r="Y751" s="75"/>
      <c r="Z751" s="75"/>
    </row>
    <row r="752" ht="14.25" customHeight="1">
      <c r="A752" s="75"/>
      <c r="B752" s="75"/>
      <c r="C752" s="75"/>
      <c r="D752" s="75"/>
      <c r="E752" s="75"/>
      <c r="F752" s="75"/>
      <c r="G752" s="75"/>
      <c r="H752" s="75"/>
      <c r="I752" s="75"/>
      <c r="J752" s="75"/>
      <c r="K752" s="75"/>
      <c r="L752" s="75"/>
      <c r="M752" s="75"/>
      <c r="N752" s="75"/>
      <c r="O752" s="228"/>
      <c r="P752" s="228"/>
      <c r="Q752" s="75"/>
      <c r="R752" s="75"/>
      <c r="S752" s="75"/>
      <c r="T752" s="75"/>
      <c r="U752" s="75"/>
      <c r="V752" s="75"/>
      <c r="W752" s="75"/>
      <c r="X752" s="75"/>
      <c r="Y752" s="75"/>
      <c r="Z752" s="75"/>
    </row>
    <row r="753" ht="14.25" customHeight="1">
      <c r="A753" s="75"/>
      <c r="B753" s="75"/>
      <c r="C753" s="75"/>
      <c r="D753" s="75"/>
      <c r="E753" s="75"/>
      <c r="F753" s="75"/>
      <c r="G753" s="75"/>
      <c r="H753" s="75"/>
      <c r="I753" s="75"/>
      <c r="J753" s="75"/>
      <c r="K753" s="75"/>
      <c r="L753" s="75"/>
      <c r="M753" s="75"/>
      <c r="N753" s="75"/>
      <c r="O753" s="228"/>
      <c r="P753" s="228"/>
      <c r="Q753" s="75"/>
      <c r="R753" s="75"/>
      <c r="S753" s="75"/>
      <c r="T753" s="75"/>
      <c r="U753" s="75"/>
      <c r="V753" s="75"/>
      <c r="W753" s="75"/>
      <c r="X753" s="75"/>
      <c r="Y753" s="75"/>
      <c r="Z753" s="75"/>
    </row>
    <row r="754" ht="14.25" customHeight="1">
      <c r="A754" s="75"/>
      <c r="B754" s="75"/>
      <c r="C754" s="75"/>
      <c r="D754" s="75"/>
      <c r="E754" s="75"/>
      <c r="F754" s="75"/>
      <c r="G754" s="75"/>
      <c r="H754" s="75"/>
      <c r="I754" s="75"/>
      <c r="J754" s="75"/>
      <c r="K754" s="75"/>
      <c r="L754" s="75"/>
      <c r="M754" s="75"/>
      <c r="N754" s="75"/>
      <c r="O754" s="228"/>
      <c r="P754" s="228"/>
      <c r="Q754" s="75"/>
      <c r="R754" s="75"/>
      <c r="S754" s="75"/>
      <c r="T754" s="75"/>
      <c r="U754" s="75"/>
      <c r="V754" s="75"/>
      <c r="W754" s="75"/>
      <c r="X754" s="75"/>
      <c r="Y754" s="75"/>
      <c r="Z754" s="75"/>
    </row>
    <row r="755" ht="14.25" customHeight="1">
      <c r="A755" s="75"/>
      <c r="B755" s="75"/>
      <c r="C755" s="75"/>
      <c r="D755" s="75"/>
      <c r="E755" s="75"/>
      <c r="F755" s="75"/>
      <c r="G755" s="75"/>
      <c r="H755" s="75"/>
      <c r="I755" s="75"/>
      <c r="J755" s="75"/>
      <c r="K755" s="75"/>
      <c r="L755" s="75"/>
      <c r="M755" s="75"/>
      <c r="N755" s="75"/>
      <c r="O755" s="228"/>
      <c r="P755" s="228"/>
      <c r="Q755" s="75"/>
      <c r="R755" s="75"/>
      <c r="S755" s="75"/>
      <c r="T755" s="75"/>
      <c r="U755" s="75"/>
      <c r="V755" s="75"/>
      <c r="W755" s="75"/>
      <c r="X755" s="75"/>
      <c r="Y755" s="75"/>
      <c r="Z755" s="75"/>
    </row>
    <row r="756" ht="14.25" customHeight="1">
      <c r="A756" s="75"/>
      <c r="B756" s="75"/>
      <c r="C756" s="75"/>
      <c r="D756" s="75"/>
      <c r="E756" s="75"/>
      <c r="F756" s="75"/>
      <c r="G756" s="75"/>
      <c r="H756" s="75"/>
      <c r="I756" s="75"/>
      <c r="J756" s="75"/>
      <c r="K756" s="75"/>
      <c r="L756" s="75"/>
      <c r="M756" s="75"/>
      <c r="N756" s="75"/>
      <c r="O756" s="228"/>
      <c r="P756" s="228"/>
      <c r="Q756" s="75"/>
      <c r="R756" s="75"/>
      <c r="S756" s="75"/>
      <c r="T756" s="75"/>
      <c r="U756" s="75"/>
      <c r="V756" s="75"/>
      <c r="W756" s="75"/>
      <c r="X756" s="75"/>
      <c r="Y756" s="75"/>
      <c r="Z756" s="75"/>
    </row>
    <row r="757" ht="14.25" customHeight="1">
      <c r="A757" s="75"/>
      <c r="B757" s="75"/>
      <c r="C757" s="75"/>
      <c r="D757" s="75"/>
      <c r="E757" s="75"/>
      <c r="F757" s="75"/>
      <c r="G757" s="75"/>
      <c r="H757" s="75"/>
      <c r="I757" s="75"/>
      <c r="J757" s="75"/>
      <c r="K757" s="75"/>
      <c r="L757" s="75"/>
      <c r="M757" s="75"/>
      <c r="N757" s="75"/>
      <c r="O757" s="228"/>
      <c r="P757" s="228"/>
      <c r="Q757" s="75"/>
      <c r="R757" s="75"/>
      <c r="S757" s="75"/>
      <c r="T757" s="75"/>
      <c r="U757" s="75"/>
      <c r="V757" s="75"/>
      <c r="W757" s="75"/>
      <c r="X757" s="75"/>
      <c r="Y757" s="75"/>
      <c r="Z757" s="75"/>
    </row>
    <row r="758" ht="14.25" customHeight="1">
      <c r="A758" s="75"/>
      <c r="B758" s="75"/>
      <c r="C758" s="75"/>
      <c r="D758" s="75"/>
      <c r="E758" s="75"/>
      <c r="F758" s="75"/>
      <c r="G758" s="75"/>
      <c r="H758" s="75"/>
      <c r="I758" s="75"/>
      <c r="J758" s="75"/>
      <c r="K758" s="75"/>
      <c r="L758" s="75"/>
      <c r="M758" s="75"/>
      <c r="N758" s="75"/>
      <c r="O758" s="228"/>
      <c r="P758" s="228"/>
      <c r="Q758" s="75"/>
      <c r="R758" s="75"/>
      <c r="S758" s="75"/>
      <c r="T758" s="75"/>
      <c r="U758" s="75"/>
      <c r="V758" s="75"/>
      <c r="W758" s="75"/>
      <c r="X758" s="75"/>
      <c r="Y758" s="75"/>
      <c r="Z758" s="75"/>
    </row>
    <row r="759" ht="14.25" customHeight="1">
      <c r="A759" s="75"/>
      <c r="B759" s="75"/>
      <c r="C759" s="75"/>
      <c r="D759" s="75"/>
      <c r="E759" s="75"/>
      <c r="F759" s="75"/>
      <c r="G759" s="75"/>
      <c r="H759" s="75"/>
      <c r="I759" s="75"/>
      <c r="J759" s="75"/>
      <c r="K759" s="75"/>
      <c r="L759" s="75"/>
      <c r="M759" s="75"/>
      <c r="N759" s="75"/>
      <c r="O759" s="228"/>
      <c r="P759" s="228"/>
      <c r="Q759" s="75"/>
      <c r="R759" s="75"/>
      <c r="S759" s="75"/>
      <c r="T759" s="75"/>
      <c r="U759" s="75"/>
      <c r="V759" s="75"/>
      <c r="W759" s="75"/>
      <c r="X759" s="75"/>
      <c r="Y759" s="75"/>
      <c r="Z759" s="75"/>
    </row>
    <row r="760" ht="14.25" customHeight="1">
      <c r="A760" s="75"/>
      <c r="B760" s="75"/>
      <c r="C760" s="75"/>
      <c r="D760" s="75"/>
      <c r="E760" s="75"/>
      <c r="F760" s="75"/>
      <c r="G760" s="75"/>
      <c r="H760" s="75"/>
      <c r="I760" s="75"/>
      <c r="J760" s="75"/>
      <c r="K760" s="75"/>
      <c r="L760" s="75"/>
      <c r="M760" s="75"/>
      <c r="N760" s="75"/>
      <c r="O760" s="228"/>
      <c r="P760" s="228"/>
      <c r="Q760" s="75"/>
      <c r="R760" s="75"/>
      <c r="S760" s="75"/>
      <c r="T760" s="75"/>
      <c r="U760" s="75"/>
      <c r="V760" s="75"/>
      <c r="W760" s="75"/>
      <c r="X760" s="75"/>
      <c r="Y760" s="75"/>
      <c r="Z760" s="75"/>
    </row>
    <row r="761" ht="14.25" customHeight="1">
      <c r="A761" s="75"/>
      <c r="B761" s="75"/>
      <c r="C761" s="75"/>
      <c r="D761" s="75"/>
      <c r="E761" s="75"/>
      <c r="F761" s="75"/>
      <c r="G761" s="75"/>
      <c r="H761" s="75"/>
      <c r="I761" s="75"/>
      <c r="J761" s="75"/>
      <c r="K761" s="75"/>
      <c r="L761" s="75"/>
      <c r="M761" s="75"/>
      <c r="N761" s="75"/>
      <c r="O761" s="228"/>
      <c r="P761" s="228"/>
      <c r="Q761" s="75"/>
      <c r="R761" s="75"/>
      <c r="S761" s="75"/>
      <c r="T761" s="75"/>
      <c r="U761" s="75"/>
      <c r="V761" s="75"/>
      <c r="W761" s="75"/>
      <c r="X761" s="75"/>
      <c r="Y761" s="75"/>
      <c r="Z761" s="75"/>
    </row>
    <row r="762" ht="14.25" customHeight="1">
      <c r="A762" s="75"/>
      <c r="B762" s="75"/>
      <c r="C762" s="75"/>
      <c r="D762" s="75"/>
      <c r="E762" s="75"/>
      <c r="F762" s="75"/>
      <c r="G762" s="75"/>
      <c r="H762" s="75"/>
      <c r="I762" s="75"/>
      <c r="J762" s="75"/>
      <c r="K762" s="75"/>
      <c r="L762" s="75"/>
      <c r="M762" s="75"/>
      <c r="N762" s="75"/>
      <c r="O762" s="228"/>
      <c r="P762" s="228"/>
      <c r="Q762" s="75"/>
      <c r="R762" s="75"/>
      <c r="S762" s="75"/>
      <c r="T762" s="75"/>
      <c r="U762" s="75"/>
      <c r="V762" s="75"/>
      <c r="W762" s="75"/>
      <c r="X762" s="75"/>
      <c r="Y762" s="75"/>
      <c r="Z762" s="75"/>
    </row>
    <row r="763" ht="14.25" customHeight="1">
      <c r="A763" s="75"/>
      <c r="B763" s="75"/>
      <c r="C763" s="75"/>
      <c r="D763" s="75"/>
      <c r="E763" s="75"/>
      <c r="F763" s="75"/>
      <c r="G763" s="75"/>
      <c r="H763" s="75"/>
      <c r="I763" s="75"/>
      <c r="J763" s="75"/>
      <c r="K763" s="75"/>
      <c r="L763" s="75"/>
      <c r="M763" s="75"/>
      <c r="N763" s="75"/>
      <c r="O763" s="228"/>
      <c r="P763" s="228"/>
      <c r="Q763" s="75"/>
      <c r="R763" s="75"/>
      <c r="S763" s="75"/>
      <c r="T763" s="75"/>
      <c r="U763" s="75"/>
      <c r="V763" s="75"/>
      <c r="W763" s="75"/>
      <c r="X763" s="75"/>
      <c r="Y763" s="75"/>
      <c r="Z763" s="75"/>
    </row>
    <row r="764" ht="14.25" customHeight="1">
      <c r="A764" s="75"/>
      <c r="B764" s="75"/>
      <c r="C764" s="75"/>
      <c r="D764" s="75"/>
      <c r="E764" s="75"/>
      <c r="F764" s="75"/>
      <c r="G764" s="75"/>
      <c r="H764" s="75"/>
      <c r="I764" s="75"/>
      <c r="J764" s="75"/>
      <c r="K764" s="75"/>
      <c r="L764" s="75"/>
      <c r="M764" s="75"/>
      <c r="N764" s="75"/>
      <c r="O764" s="228"/>
      <c r="P764" s="228"/>
      <c r="Q764" s="75"/>
      <c r="R764" s="75"/>
      <c r="S764" s="75"/>
      <c r="T764" s="75"/>
      <c r="U764" s="75"/>
      <c r="V764" s="75"/>
      <c r="W764" s="75"/>
      <c r="X764" s="75"/>
      <c r="Y764" s="75"/>
      <c r="Z764" s="75"/>
    </row>
    <row r="765" ht="14.25" customHeight="1">
      <c r="A765" s="75"/>
      <c r="B765" s="75"/>
      <c r="C765" s="75"/>
      <c r="D765" s="75"/>
      <c r="E765" s="75"/>
      <c r="F765" s="75"/>
      <c r="G765" s="75"/>
      <c r="H765" s="75"/>
      <c r="I765" s="75"/>
      <c r="J765" s="75"/>
      <c r="K765" s="75"/>
      <c r="L765" s="75"/>
      <c r="M765" s="75"/>
      <c r="N765" s="75"/>
      <c r="O765" s="228"/>
      <c r="P765" s="228"/>
      <c r="Q765" s="75"/>
      <c r="R765" s="75"/>
      <c r="S765" s="75"/>
      <c r="T765" s="75"/>
      <c r="U765" s="75"/>
      <c r="V765" s="75"/>
      <c r="W765" s="75"/>
      <c r="X765" s="75"/>
      <c r="Y765" s="75"/>
      <c r="Z765" s="75"/>
    </row>
    <row r="766" ht="14.25" customHeight="1">
      <c r="A766" s="75"/>
      <c r="B766" s="75"/>
      <c r="C766" s="75"/>
      <c r="D766" s="75"/>
      <c r="E766" s="75"/>
      <c r="F766" s="75"/>
      <c r="G766" s="75"/>
      <c r="H766" s="75"/>
      <c r="I766" s="75"/>
      <c r="J766" s="75"/>
      <c r="K766" s="75"/>
      <c r="L766" s="75"/>
      <c r="M766" s="75"/>
      <c r="N766" s="75"/>
      <c r="O766" s="228"/>
      <c r="P766" s="228"/>
      <c r="Q766" s="75"/>
      <c r="R766" s="75"/>
      <c r="S766" s="75"/>
      <c r="T766" s="75"/>
      <c r="U766" s="75"/>
      <c r="V766" s="75"/>
      <c r="W766" s="75"/>
      <c r="X766" s="75"/>
      <c r="Y766" s="75"/>
      <c r="Z766" s="75"/>
    </row>
    <row r="767" ht="14.25" customHeight="1">
      <c r="A767" s="75"/>
      <c r="B767" s="75"/>
      <c r="C767" s="75"/>
      <c r="D767" s="75"/>
      <c r="E767" s="75"/>
      <c r="F767" s="75"/>
      <c r="G767" s="75"/>
      <c r="H767" s="75"/>
      <c r="I767" s="75"/>
      <c r="J767" s="75"/>
      <c r="K767" s="75"/>
      <c r="L767" s="75"/>
      <c r="M767" s="75"/>
      <c r="N767" s="75"/>
      <c r="O767" s="228"/>
      <c r="P767" s="228"/>
      <c r="Q767" s="75"/>
      <c r="R767" s="75"/>
      <c r="S767" s="75"/>
      <c r="T767" s="75"/>
      <c r="U767" s="75"/>
      <c r="V767" s="75"/>
      <c r="W767" s="75"/>
      <c r="X767" s="75"/>
      <c r="Y767" s="75"/>
      <c r="Z767" s="75"/>
    </row>
    <row r="768" ht="14.25" customHeight="1">
      <c r="A768" s="75"/>
      <c r="B768" s="75"/>
      <c r="C768" s="75"/>
      <c r="D768" s="75"/>
      <c r="E768" s="75"/>
      <c r="F768" s="75"/>
      <c r="G768" s="75"/>
      <c r="H768" s="75"/>
      <c r="I768" s="75"/>
      <c r="J768" s="75"/>
      <c r="K768" s="75"/>
      <c r="L768" s="75"/>
      <c r="M768" s="75"/>
      <c r="N768" s="75"/>
      <c r="O768" s="228"/>
      <c r="P768" s="228"/>
      <c r="Q768" s="75"/>
      <c r="R768" s="75"/>
      <c r="S768" s="75"/>
      <c r="T768" s="75"/>
      <c r="U768" s="75"/>
      <c r="V768" s="75"/>
      <c r="W768" s="75"/>
      <c r="X768" s="75"/>
      <c r="Y768" s="75"/>
      <c r="Z768" s="75"/>
    </row>
    <row r="769" ht="14.25" customHeight="1">
      <c r="A769" s="75"/>
      <c r="B769" s="75"/>
      <c r="C769" s="75"/>
      <c r="D769" s="75"/>
      <c r="E769" s="75"/>
      <c r="F769" s="75"/>
      <c r="G769" s="75"/>
      <c r="H769" s="75"/>
      <c r="I769" s="75"/>
      <c r="J769" s="75"/>
      <c r="K769" s="75"/>
      <c r="L769" s="75"/>
      <c r="M769" s="75"/>
      <c r="N769" s="75"/>
      <c r="O769" s="228"/>
      <c r="P769" s="228"/>
      <c r="Q769" s="75"/>
      <c r="R769" s="75"/>
      <c r="S769" s="75"/>
      <c r="T769" s="75"/>
      <c r="U769" s="75"/>
      <c r="V769" s="75"/>
      <c r="W769" s="75"/>
      <c r="X769" s="75"/>
      <c r="Y769" s="75"/>
      <c r="Z769" s="75"/>
    </row>
    <row r="770" ht="14.25" customHeight="1">
      <c r="A770" s="75"/>
      <c r="B770" s="75"/>
      <c r="C770" s="75"/>
      <c r="D770" s="75"/>
      <c r="E770" s="75"/>
      <c r="F770" s="75"/>
      <c r="G770" s="75"/>
      <c r="H770" s="75"/>
      <c r="I770" s="75"/>
      <c r="J770" s="75"/>
      <c r="K770" s="75"/>
      <c r="L770" s="75"/>
      <c r="M770" s="75"/>
      <c r="N770" s="75"/>
      <c r="O770" s="228"/>
      <c r="P770" s="228"/>
      <c r="Q770" s="75"/>
      <c r="R770" s="75"/>
      <c r="S770" s="75"/>
      <c r="T770" s="75"/>
      <c r="U770" s="75"/>
      <c r="V770" s="75"/>
      <c r="W770" s="75"/>
      <c r="X770" s="75"/>
      <c r="Y770" s="75"/>
      <c r="Z770" s="75"/>
    </row>
    <row r="771" ht="14.25" customHeight="1">
      <c r="A771" s="75"/>
      <c r="B771" s="75"/>
      <c r="C771" s="75"/>
      <c r="D771" s="75"/>
      <c r="E771" s="75"/>
      <c r="F771" s="75"/>
      <c r="G771" s="75"/>
      <c r="H771" s="75"/>
      <c r="I771" s="75"/>
      <c r="J771" s="75"/>
      <c r="K771" s="75"/>
      <c r="L771" s="75"/>
      <c r="M771" s="75"/>
      <c r="N771" s="75"/>
      <c r="O771" s="228"/>
      <c r="P771" s="228"/>
      <c r="Q771" s="75"/>
      <c r="R771" s="75"/>
      <c r="S771" s="75"/>
      <c r="T771" s="75"/>
      <c r="U771" s="75"/>
      <c r="V771" s="75"/>
      <c r="W771" s="75"/>
      <c r="X771" s="75"/>
      <c r="Y771" s="75"/>
      <c r="Z771" s="75"/>
    </row>
    <row r="772" ht="14.25" customHeight="1">
      <c r="A772" s="75"/>
      <c r="B772" s="75"/>
      <c r="C772" s="75"/>
      <c r="D772" s="75"/>
      <c r="E772" s="75"/>
      <c r="F772" s="75"/>
      <c r="G772" s="75"/>
      <c r="H772" s="75"/>
      <c r="I772" s="75"/>
      <c r="J772" s="75"/>
      <c r="K772" s="75"/>
      <c r="L772" s="75"/>
      <c r="M772" s="75"/>
      <c r="N772" s="75"/>
      <c r="O772" s="228"/>
      <c r="P772" s="228"/>
      <c r="Q772" s="75"/>
      <c r="R772" s="75"/>
      <c r="S772" s="75"/>
      <c r="T772" s="75"/>
      <c r="U772" s="75"/>
      <c r="V772" s="75"/>
      <c r="W772" s="75"/>
      <c r="X772" s="75"/>
      <c r="Y772" s="75"/>
      <c r="Z772" s="75"/>
    </row>
    <row r="773" ht="14.25" customHeight="1">
      <c r="A773" s="75"/>
      <c r="B773" s="75"/>
      <c r="C773" s="75"/>
      <c r="D773" s="75"/>
      <c r="E773" s="75"/>
      <c r="F773" s="75"/>
      <c r="G773" s="75"/>
      <c r="H773" s="75"/>
      <c r="I773" s="75"/>
      <c r="J773" s="75"/>
      <c r="K773" s="75"/>
      <c r="L773" s="75"/>
      <c r="M773" s="75"/>
      <c r="N773" s="75"/>
      <c r="O773" s="228"/>
      <c r="P773" s="228"/>
      <c r="Q773" s="75"/>
      <c r="R773" s="75"/>
      <c r="S773" s="75"/>
      <c r="T773" s="75"/>
      <c r="U773" s="75"/>
      <c r="V773" s="75"/>
      <c r="W773" s="75"/>
      <c r="X773" s="75"/>
      <c r="Y773" s="75"/>
      <c r="Z773" s="75"/>
    </row>
    <row r="774" ht="14.25" customHeight="1">
      <c r="A774" s="75"/>
      <c r="B774" s="75"/>
      <c r="C774" s="75"/>
      <c r="D774" s="75"/>
      <c r="E774" s="75"/>
      <c r="F774" s="75"/>
      <c r="G774" s="75"/>
      <c r="H774" s="75"/>
      <c r="I774" s="75"/>
      <c r="J774" s="75"/>
      <c r="K774" s="75"/>
      <c r="L774" s="75"/>
      <c r="M774" s="75"/>
      <c r="N774" s="75"/>
      <c r="O774" s="228"/>
      <c r="P774" s="228"/>
      <c r="Q774" s="75"/>
      <c r="R774" s="75"/>
      <c r="S774" s="75"/>
      <c r="T774" s="75"/>
      <c r="U774" s="75"/>
      <c r="V774" s="75"/>
      <c r="W774" s="75"/>
      <c r="X774" s="75"/>
      <c r="Y774" s="75"/>
      <c r="Z774" s="75"/>
    </row>
    <row r="775" ht="14.25" customHeight="1">
      <c r="A775" s="75"/>
      <c r="B775" s="75"/>
      <c r="C775" s="75"/>
      <c r="D775" s="75"/>
      <c r="E775" s="75"/>
      <c r="F775" s="75"/>
      <c r="G775" s="75"/>
      <c r="H775" s="75"/>
      <c r="I775" s="75"/>
      <c r="J775" s="75"/>
      <c r="K775" s="75"/>
      <c r="L775" s="75"/>
      <c r="M775" s="75"/>
      <c r="N775" s="75"/>
      <c r="O775" s="228"/>
      <c r="P775" s="228"/>
      <c r="Q775" s="75"/>
      <c r="R775" s="75"/>
      <c r="S775" s="75"/>
      <c r="T775" s="75"/>
      <c r="U775" s="75"/>
      <c r="V775" s="75"/>
      <c r="W775" s="75"/>
      <c r="X775" s="75"/>
      <c r="Y775" s="75"/>
      <c r="Z775" s="75"/>
    </row>
    <row r="776" ht="14.25" customHeight="1">
      <c r="A776" s="75"/>
      <c r="B776" s="75"/>
      <c r="C776" s="75"/>
      <c r="D776" s="75"/>
      <c r="E776" s="75"/>
      <c r="F776" s="75"/>
      <c r="G776" s="75"/>
      <c r="H776" s="75"/>
      <c r="I776" s="75"/>
      <c r="J776" s="75"/>
      <c r="K776" s="75"/>
      <c r="L776" s="75"/>
      <c r="M776" s="75"/>
      <c r="N776" s="75"/>
      <c r="O776" s="228"/>
      <c r="P776" s="228"/>
      <c r="Q776" s="75"/>
      <c r="R776" s="75"/>
      <c r="S776" s="75"/>
      <c r="T776" s="75"/>
      <c r="U776" s="75"/>
      <c r="V776" s="75"/>
      <c r="W776" s="75"/>
      <c r="X776" s="75"/>
      <c r="Y776" s="75"/>
      <c r="Z776" s="75"/>
    </row>
    <row r="777" ht="14.25" customHeight="1">
      <c r="A777" s="75"/>
      <c r="B777" s="75"/>
      <c r="C777" s="75"/>
      <c r="D777" s="75"/>
      <c r="E777" s="75"/>
      <c r="F777" s="75"/>
      <c r="G777" s="75"/>
      <c r="H777" s="75"/>
      <c r="I777" s="75"/>
      <c r="J777" s="75"/>
      <c r="K777" s="75"/>
      <c r="L777" s="75"/>
      <c r="M777" s="75"/>
      <c r="N777" s="75"/>
      <c r="O777" s="228"/>
      <c r="P777" s="228"/>
      <c r="Q777" s="75"/>
      <c r="R777" s="75"/>
      <c r="S777" s="75"/>
      <c r="T777" s="75"/>
      <c r="U777" s="75"/>
      <c r="V777" s="75"/>
      <c r="W777" s="75"/>
      <c r="X777" s="75"/>
      <c r="Y777" s="75"/>
      <c r="Z777" s="75"/>
    </row>
    <row r="778" ht="14.25" customHeight="1">
      <c r="A778" s="75"/>
      <c r="B778" s="75"/>
      <c r="C778" s="75"/>
      <c r="D778" s="75"/>
      <c r="E778" s="75"/>
      <c r="F778" s="75"/>
      <c r="G778" s="75"/>
      <c r="H778" s="75"/>
      <c r="I778" s="75"/>
      <c r="J778" s="75"/>
      <c r="K778" s="75"/>
      <c r="L778" s="75"/>
      <c r="M778" s="75"/>
      <c r="N778" s="75"/>
      <c r="O778" s="228"/>
      <c r="P778" s="228"/>
      <c r="Q778" s="75"/>
      <c r="R778" s="75"/>
      <c r="S778" s="75"/>
      <c r="T778" s="75"/>
      <c r="U778" s="75"/>
      <c r="V778" s="75"/>
      <c r="W778" s="75"/>
      <c r="X778" s="75"/>
      <c r="Y778" s="75"/>
      <c r="Z778" s="75"/>
    </row>
    <row r="779" ht="14.25" customHeight="1">
      <c r="A779" s="75"/>
      <c r="B779" s="75"/>
      <c r="C779" s="75"/>
      <c r="D779" s="75"/>
      <c r="E779" s="75"/>
      <c r="F779" s="75"/>
      <c r="G779" s="75"/>
      <c r="H779" s="75"/>
      <c r="I779" s="75"/>
      <c r="J779" s="75"/>
      <c r="K779" s="75"/>
      <c r="L779" s="75"/>
      <c r="M779" s="75"/>
      <c r="N779" s="75"/>
      <c r="O779" s="228"/>
      <c r="P779" s="228"/>
      <c r="Q779" s="75"/>
      <c r="R779" s="75"/>
      <c r="S779" s="75"/>
      <c r="T779" s="75"/>
      <c r="U779" s="75"/>
      <c r="V779" s="75"/>
      <c r="W779" s="75"/>
      <c r="X779" s="75"/>
      <c r="Y779" s="75"/>
      <c r="Z779" s="75"/>
    </row>
    <row r="780" ht="14.25" customHeight="1">
      <c r="A780" s="75"/>
      <c r="B780" s="75"/>
      <c r="C780" s="75"/>
      <c r="D780" s="75"/>
      <c r="E780" s="75"/>
      <c r="F780" s="75"/>
      <c r="G780" s="75"/>
      <c r="H780" s="75"/>
      <c r="I780" s="75"/>
      <c r="J780" s="75"/>
      <c r="K780" s="75"/>
      <c r="L780" s="75"/>
      <c r="M780" s="75"/>
      <c r="N780" s="75"/>
      <c r="O780" s="228"/>
      <c r="P780" s="228"/>
      <c r="Q780" s="75"/>
      <c r="R780" s="75"/>
      <c r="S780" s="75"/>
      <c r="T780" s="75"/>
      <c r="U780" s="75"/>
      <c r="V780" s="75"/>
      <c r="W780" s="75"/>
      <c r="X780" s="75"/>
      <c r="Y780" s="75"/>
      <c r="Z780" s="75"/>
    </row>
    <row r="781" ht="14.25" customHeight="1">
      <c r="A781" s="75"/>
      <c r="B781" s="75"/>
      <c r="C781" s="75"/>
      <c r="D781" s="75"/>
      <c r="E781" s="75"/>
      <c r="F781" s="75"/>
      <c r="G781" s="75"/>
      <c r="H781" s="75"/>
      <c r="I781" s="75"/>
      <c r="J781" s="75"/>
      <c r="K781" s="75"/>
      <c r="L781" s="75"/>
      <c r="M781" s="75"/>
      <c r="N781" s="75"/>
      <c r="O781" s="228"/>
      <c r="P781" s="228"/>
      <c r="Q781" s="75"/>
      <c r="R781" s="75"/>
      <c r="S781" s="75"/>
      <c r="T781" s="75"/>
      <c r="U781" s="75"/>
      <c r="V781" s="75"/>
      <c r="W781" s="75"/>
      <c r="X781" s="75"/>
      <c r="Y781" s="75"/>
      <c r="Z781" s="75"/>
    </row>
    <row r="782" ht="14.25" customHeight="1">
      <c r="A782" s="75"/>
      <c r="B782" s="75"/>
      <c r="C782" s="75"/>
      <c r="D782" s="75"/>
      <c r="E782" s="75"/>
      <c r="F782" s="75"/>
      <c r="G782" s="75"/>
      <c r="H782" s="75"/>
      <c r="I782" s="75"/>
      <c r="J782" s="75"/>
      <c r="K782" s="75"/>
      <c r="L782" s="75"/>
      <c r="M782" s="75"/>
      <c r="N782" s="75"/>
      <c r="O782" s="228"/>
      <c r="P782" s="228"/>
      <c r="Q782" s="75"/>
      <c r="R782" s="75"/>
      <c r="S782" s="75"/>
      <c r="T782" s="75"/>
      <c r="U782" s="75"/>
      <c r="V782" s="75"/>
      <c r="W782" s="75"/>
      <c r="X782" s="75"/>
      <c r="Y782" s="75"/>
      <c r="Z782" s="75"/>
    </row>
    <row r="783" ht="14.25" customHeight="1">
      <c r="A783" s="75"/>
      <c r="B783" s="75"/>
      <c r="C783" s="75"/>
      <c r="D783" s="75"/>
      <c r="E783" s="75"/>
      <c r="F783" s="75"/>
      <c r="G783" s="75"/>
      <c r="H783" s="75"/>
      <c r="I783" s="75"/>
      <c r="J783" s="75"/>
      <c r="K783" s="75"/>
      <c r="L783" s="75"/>
      <c r="M783" s="75"/>
      <c r="N783" s="75"/>
      <c r="O783" s="228"/>
      <c r="P783" s="228"/>
      <c r="Q783" s="75"/>
      <c r="R783" s="75"/>
      <c r="S783" s="75"/>
      <c r="T783" s="75"/>
      <c r="U783" s="75"/>
      <c r="V783" s="75"/>
      <c r="W783" s="75"/>
      <c r="X783" s="75"/>
      <c r="Y783" s="75"/>
      <c r="Z783" s="75"/>
    </row>
    <row r="784" ht="14.25" customHeight="1">
      <c r="A784" s="75"/>
      <c r="B784" s="75"/>
      <c r="C784" s="75"/>
      <c r="D784" s="75"/>
      <c r="E784" s="75"/>
      <c r="F784" s="75"/>
      <c r="G784" s="75"/>
      <c r="H784" s="75"/>
      <c r="I784" s="75"/>
      <c r="J784" s="75"/>
      <c r="K784" s="75"/>
      <c r="L784" s="75"/>
      <c r="M784" s="75"/>
      <c r="N784" s="75"/>
      <c r="O784" s="228"/>
      <c r="P784" s="228"/>
      <c r="Q784" s="75"/>
      <c r="R784" s="75"/>
      <c r="S784" s="75"/>
      <c r="T784" s="75"/>
      <c r="U784" s="75"/>
      <c r="V784" s="75"/>
      <c r="W784" s="75"/>
      <c r="X784" s="75"/>
      <c r="Y784" s="75"/>
      <c r="Z784" s="75"/>
    </row>
    <row r="785" ht="14.25" customHeight="1">
      <c r="A785" s="75"/>
      <c r="B785" s="75"/>
      <c r="C785" s="75"/>
      <c r="D785" s="75"/>
      <c r="E785" s="75"/>
      <c r="F785" s="75"/>
      <c r="G785" s="75"/>
      <c r="H785" s="75"/>
      <c r="I785" s="75"/>
      <c r="J785" s="75"/>
      <c r="K785" s="75"/>
      <c r="L785" s="75"/>
      <c r="M785" s="75"/>
      <c r="N785" s="75"/>
      <c r="O785" s="228"/>
      <c r="P785" s="228"/>
      <c r="Q785" s="75"/>
      <c r="R785" s="75"/>
      <c r="S785" s="75"/>
      <c r="T785" s="75"/>
      <c r="U785" s="75"/>
      <c r="V785" s="75"/>
      <c r="W785" s="75"/>
      <c r="X785" s="75"/>
      <c r="Y785" s="75"/>
      <c r="Z785" s="75"/>
    </row>
    <row r="786" ht="14.25" customHeight="1">
      <c r="A786" s="75"/>
      <c r="B786" s="75"/>
      <c r="C786" s="75"/>
      <c r="D786" s="75"/>
      <c r="E786" s="75"/>
      <c r="F786" s="75"/>
      <c r="G786" s="75"/>
      <c r="H786" s="75"/>
      <c r="I786" s="75"/>
      <c r="J786" s="75"/>
      <c r="K786" s="75"/>
      <c r="L786" s="75"/>
      <c r="M786" s="75"/>
      <c r="N786" s="75"/>
      <c r="O786" s="228"/>
      <c r="P786" s="228"/>
      <c r="Q786" s="75"/>
      <c r="R786" s="75"/>
      <c r="S786" s="75"/>
      <c r="T786" s="75"/>
      <c r="U786" s="75"/>
      <c r="V786" s="75"/>
      <c r="W786" s="75"/>
      <c r="X786" s="75"/>
      <c r="Y786" s="75"/>
      <c r="Z786" s="75"/>
    </row>
    <row r="787" ht="14.25" customHeight="1">
      <c r="A787" s="75"/>
      <c r="B787" s="75"/>
      <c r="C787" s="75"/>
      <c r="D787" s="75"/>
      <c r="E787" s="75"/>
      <c r="F787" s="75"/>
      <c r="G787" s="75"/>
      <c r="H787" s="75"/>
      <c r="I787" s="75"/>
      <c r="J787" s="75"/>
      <c r="K787" s="75"/>
      <c r="L787" s="75"/>
      <c r="M787" s="75"/>
      <c r="N787" s="75"/>
      <c r="O787" s="228"/>
      <c r="P787" s="228"/>
      <c r="Q787" s="75"/>
      <c r="R787" s="75"/>
      <c r="S787" s="75"/>
      <c r="T787" s="75"/>
      <c r="U787" s="75"/>
      <c r="V787" s="75"/>
      <c r="W787" s="75"/>
      <c r="X787" s="75"/>
      <c r="Y787" s="75"/>
      <c r="Z787" s="75"/>
    </row>
    <row r="788" ht="14.25" customHeight="1">
      <c r="A788" s="75"/>
      <c r="B788" s="75"/>
      <c r="C788" s="75"/>
      <c r="D788" s="75"/>
      <c r="E788" s="75"/>
      <c r="F788" s="75"/>
      <c r="G788" s="75"/>
      <c r="H788" s="75"/>
      <c r="I788" s="75"/>
      <c r="J788" s="75"/>
      <c r="K788" s="75"/>
      <c r="L788" s="75"/>
      <c r="M788" s="75"/>
      <c r="N788" s="75"/>
      <c r="O788" s="228"/>
      <c r="P788" s="228"/>
      <c r="Q788" s="75"/>
      <c r="R788" s="75"/>
      <c r="S788" s="75"/>
      <c r="T788" s="75"/>
      <c r="U788" s="75"/>
      <c r="V788" s="75"/>
      <c r="W788" s="75"/>
      <c r="X788" s="75"/>
      <c r="Y788" s="75"/>
      <c r="Z788" s="75"/>
    </row>
    <row r="789" ht="14.25" customHeight="1">
      <c r="A789" s="75"/>
      <c r="B789" s="75"/>
      <c r="C789" s="75"/>
      <c r="D789" s="75"/>
      <c r="E789" s="75"/>
      <c r="F789" s="75"/>
      <c r="G789" s="75"/>
      <c r="H789" s="75"/>
      <c r="I789" s="75"/>
      <c r="J789" s="75"/>
      <c r="K789" s="75"/>
      <c r="L789" s="75"/>
      <c r="M789" s="75"/>
      <c r="N789" s="75"/>
      <c r="O789" s="228"/>
      <c r="P789" s="228"/>
      <c r="Q789" s="75"/>
      <c r="R789" s="75"/>
      <c r="S789" s="75"/>
      <c r="T789" s="75"/>
      <c r="U789" s="75"/>
      <c r="V789" s="75"/>
      <c r="W789" s="75"/>
      <c r="X789" s="75"/>
      <c r="Y789" s="75"/>
      <c r="Z789" s="75"/>
    </row>
    <row r="790" ht="14.25" customHeight="1">
      <c r="A790" s="75"/>
      <c r="B790" s="75"/>
      <c r="C790" s="75"/>
      <c r="D790" s="75"/>
      <c r="E790" s="75"/>
      <c r="F790" s="75"/>
      <c r="G790" s="75"/>
      <c r="H790" s="75"/>
      <c r="I790" s="75"/>
      <c r="J790" s="75"/>
      <c r="K790" s="75"/>
      <c r="L790" s="75"/>
      <c r="M790" s="75"/>
      <c r="N790" s="75"/>
      <c r="O790" s="228"/>
      <c r="P790" s="228"/>
      <c r="Q790" s="75"/>
      <c r="R790" s="75"/>
      <c r="S790" s="75"/>
      <c r="T790" s="75"/>
      <c r="U790" s="75"/>
      <c r="V790" s="75"/>
      <c r="W790" s="75"/>
      <c r="X790" s="75"/>
      <c r="Y790" s="75"/>
      <c r="Z790" s="75"/>
    </row>
    <row r="791" ht="14.25" customHeight="1">
      <c r="A791" s="75"/>
      <c r="B791" s="75"/>
      <c r="C791" s="75"/>
      <c r="D791" s="75"/>
      <c r="E791" s="75"/>
      <c r="F791" s="75"/>
      <c r="G791" s="75"/>
      <c r="H791" s="75"/>
      <c r="I791" s="75"/>
      <c r="J791" s="75"/>
      <c r="K791" s="75"/>
      <c r="L791" s="75"/>
      <c r="M791" s="75"/>
      <c r="N791" s="75"/>
      <c r="O791" s="228"/>
      <c r="P791" s="228"/>
      <c r="Q791" s="75"/>
      <c r="R791" s="75"/>
      <c r="S791" s="75"/>
      <c r="T791" s="75"/>
      <c r="U791" s="75"/>
      <c r="V791" s="75"/>
      <c r="W791" s="75"/>
      <c r="X791" s="75"/>
      <c r="Y791" s="75"/>
      <c r="Z791" s="75"/>
    </row>
    <row r="792" ht="14.25" customHeight="1">
      <c r="A792" s="75"/>
      <c r="B792" s="75"/>
      <c r="C792" s="75"/>
      <c r="D792" s="75"/>
      <c r="E792" s="75"/>
      <c r="F792" s="75"/>
      <c r="G792" s="75"/>
      <c r="H792" s="75"/>
      <c r="I792" s="75"/>
      <c r="J792" s="75"/>
      <c r="K792" s="75"/>
      <c r="L792" s="75"/>
      <c r="M792" s="75"/>
      <c r="N792" s="75"/>
      <c r="O792" s="228"/>
      <c r="P792" s="228"/>
      <c r="Q792" s="75"/>
      <c r="R792" s="75"/>
      <c r="S792" s="75"/>
      <c r="T792" s="75"/>
      <c r="U792" s="75"/>
      <c r="V792" s="75"/>
      <c r="W792" s="75"/>
      <c r="X792" s="75"/>
      <c r="Y792" s="75"/>
      <c r="Z792" s="75"/>
    </row>
    <row r="793" ht="14.25" customHeight="1">
      <c r="A793" s="75"/>
      <c r="B793" s="75"/>
      <c r="C793" s="75"/>
      <c r="D793" s="75"/>
      <c r="E793" s="75"/>
      <c r="F793" s="75"/>
      <c r="G793" s="75"/>
      <c r="H793" s="75"/>
      <c r="I793" s="75"/>
      <c r="J793" s="75"/>
      <c r="K793" s="75"/>
      <c r="L793" s="75"/>
      <c r="M793" s="75"/>
      <c r="N793" s="75"/>
      <c r="O793" s="228"/>
      <c r="P793" s="228"/>
      <c r="Q793" s="75"/>
      <c r="R793" s="75"/>
      <c r="S793" s="75"/>
      <c r="T793" s="75"/>
      <c r="U793" s="75"/>
      <c r="V793" s="75"/>
      <c r="W793" s="75"/>
      <c r="X793" s="75"/>
      <c r="Y793" s="75"/>
      <c r="Z793" s="75"/>
    </row>
    <row r="794" ht="14.25" customHeight="1">
      <c r="A794" s="75"/>
      <c r="B794" s="75"/>
      <c r="C794" s="75"/>
      <c r="D794" s="75"/>
      <c r="E794" s="75"/>
      <c r="F794" s="75"/>
      <c r="G794" s="75"/>
      <c r="H794" s="75"/>
      <c r="I794" s="75"/>
      <c r="J794" s="75"/>
      <c r="K794" s="75"/>
      <c r="L794" s="75"/>
      <c r="M794" s="75"/>
      <c r="N794" s="75"/>
      <c r="O794" s="228"/>
      <c r="P794" s="228"/>
      <c r="Q794" s="75"/>
      <c r="R794" s="75"/>
      <c r="S794" s="75"/>
      <c r="T794" s="75"/>
      <c r="U794" s="75"/>
      <c r="V794" s="75"/>
      <c r="W794" s="75"/>
      <c r="X794" s="75"/>
      <c r="Y794" s="75"/>
      <c r="Z794" s="75"/>
    </row>
    <row r="795" ht="14.25" customHeight="1">
      <c r="A795" s="75"/>
      <c r="B795" s="75"/>
      <c r="C795" s="75"/>
      <c r="D795" s="75"/>
      <c r="E795" s="75"/>
      <c r="F795" s="75"/>
      <c r="G795" s="75"/>
      <c r="H795" s="75"/>
      <c r="I795" s="75"/>
      <c r="J795" s="75"/>
      <c r="K795" s="75"/>
      <c r="L795" s="75"/>
      <c r="M795" s="75"/>
      <c r="N795" s="75"/>
      <c r="O795" s="228"/>
      <c r="P795" s="228"/>
      <c r="Q795" s="75"/>
      <c r="R795" s="75"/>
      <c r="S795" s="75"/>
      <c r="T795" s="75"/>
      <c r="U795" s="75"/>
      <c r="V795" s="75"/>
      <c r="W795" s="75"/>
      <c r="X795" s="75"/>
      <c r="Y795" s="75"/>
      <c r="Z795" s="75"/>
    </row>
    <row r="796" ht="14.25" customHeight="1">
      <c r="A796" s="75"/>
      <c r="B796" s="75"/>
      <c r="C796" s="75"/>
      <c r="D796" s="75"/>
      <c r="E796" s="75"/>
      <c r="F796" s="75"/>
      <c r="G796" s="75"/>
      <c r="H796" s="75"/>
      <c r="I796" s="75"/>
      <c r="J796" s="75"/>
      <c r="K796" s="75"/>
      <c r="L796" s="75"/>
      <c r="M796" s="75"/>
      <c r="N796" s="75"/>
      <c r="O796" s="228"/>
      <c r="P796" s="228"/>
      <c r="Q796" s="75"/>
      <c r="R796" s="75"/>
      <c r="S796" s="75"/>
      <c r="T796" s="75"/>
      <c r="U796" s="75"/>
      <c r="V796" s="75"/>
      <c r="W796" s="75"/>
      <c r="X796" s="75"/>
      <c r="Y796" s="75"/>
      <c r="Z796" s="75"/>
    </row>
    <row r="797" ht="14.25" customHeight="1">
      <c r="A797" s="75"/>
      <c r="B797" s="75"/>
      <c r="C797" s="75"/>
      <c r="D797" s="75"/>
      <c r="E797" s="75"/>
      <c r="F797" s="75"/>
      <c r="G797" s="75"/>
      <c r="H797" s="75"/>
      <c r="I797" s="75"/>
      <c r="J797" s="75"/>
      <c r="K797" s="75"/>
      <c r="L797" s="75"/>
      <c r="M797" s="75"/>
      <c r="N797" s="75"/>
      <c r="O797" s="228"/>
      <c r="P797" s="228"/>
      <c r="Q797" s="75"/>
      <c r="R797" s="75"/>
      <c r="S797" s="75"/>
      <c r="T797" s="75"/>
      <c r="U797" s="75"/>
      <c r="V797" s="75"/>
      <c r="W797" s="75"/>
      <c r="X797" s="75"/>
      <c r="Y797" s="75"/>
      <c r="Z797" s="75"/>
    </row>
    <row r="798" ht="14.25" customHeight="1">
      <c r="A798" s="75"/>
      <c r="B798" s="75"/>
      <c r="C798" s="75"/>
      <c r="D798" s="75"/>
      <c r="E798" s="75"/>
      <c r="F798" s="75"/>
      <c r="G798" s="75"/>
      <c r="H798" s="75"/>
      <c r="I798" s="75"/>
      <c r="J798" s="75"/>
      <c r="K798" s="75"/>
      <c r="L798" s="75"/>
      <c r="M798" s="75"/>
      <c r="N798" s="75"/>
      <c r="O798" s="228"/>
      <c r="P798" s="228"/>
      <c r="Q798" s="75"/>
      <c r="R798" s="75"/>
      <c r="S798" s="75"/>
      <c r="T798" s="75"/>
      <c r="U798" s="75"/>
      <c r="V798" s="75"/>
      <c r="W798" s="75"/>
      <c r="X798" s="75"/>
      <c r="Y798" s="75"/>
      <c r="Z798" s="75"/>
    </row>
    <row r="799" ht="14.25" customHeight="1">
      <c r="A799" s="75"/>
      <c r="B799" s="75"/>
      <c r="C799" s="75"/>
      <c r="D799" s="75"/>
      <c r="E799" s="75"/>
      <c r="F799" s="75"/>
      <c r="G799" s="75"/>
      <c r="H799" s="75"/>
      <c r="I799" s="75"/>
      <c r="J799" s="75"/>
      <c r="K799" s="75"/>
      <c r="L799" s="75"/>
      <c r="M799" s="75"/>
      <c r="N799" s="75"/>
      <c r="O799" s="228"/>
      <c r="P799" s="228"/>
      <c r="Q799" s="75"/>
      <c r="R799" s="75"/>
      <c r="S799" s="75"/>
      <c r="T799" s="75"/>
      <c r="U799" s="75"/>
      <c r="V799" s="75"/>
      <c r="W799" s="75"/>
      <c r="X799" s="75"/>
      <c r="Y799" s="75"/>
      <c r="Z799" s="75"/>
    </row>
    <row r="800" ht="14.25" customHeight="1">
      <c r="A800" s="75"/>
      <c r="B800" s="75"/>
      <c r="C800" s="75"/>
      <c r="D800" s="75"/>
      <c r="E800" s="75"/>
      <c r="F800" s="75"/>
      <c r="G800" s="75"/>
      <c r="H800" s="75"/>
      <c r="I800" s="75"/>
      <c r="J800" s="75"/>
      <c r="K800" s="75"/>
      <c r="L800" s="75"/>
      <c r="M800" s="75"/>
      <c r="N800" s="75"/>
      <c r="O800" s="228"/>
      <c r="P800" s="228"/>
      <c r="Q800" s="75"/>
      <c r="R800" s="75"/>
      <c r="S800" s="75"/>
      <c r="T800" s="75"/>
      <c r="U800" s="75"/>
      <c r="V800" s="75"/>
      <c r="W800" s="75"/>
      <c r="X800" s="75"/>
      <c r="Y800" s="75"/>
      <c r="Z800" s="75"/>
    </row>
    <row r="801" ht="14.25" customHeight="1">
      <c r="A801" s="75"/>
      <c r="B801" s="75"/>
      <c r="C801" s="75"/>
      <c r="D801" s="75"/>
      <c r="E801" s="75"/>
      <c r="F801" s="75"/>
      <c r="G801" s="75"/>
      <c r="H801" s="75"/>
      <c r="I801" s="75"/>
      <c r="J801" s="75"/>
      <c r="K801" s="75"/>
      <c r="L801" s="75"/>
      <c r="M801" s="75"/>
      <c r="N801" s="75"/>
      <c r="O801" s="228"/>
      <c r="P801" s="228"/>
      <c r="Q801" s="75"/>
      <c r="R801" s="75"/>
      <c r="S801" s="75"/>
      <c r="T801" s="75"/>
      <c r="U801" s="75"/>
      <c r="V801" s="75"/>
      <c r="W801" s="75"/>
      <c r="X801" s="75"/>
      <c r="Y801" s="75"/>
      <c r="Z801" s="75"/>
    </row>
    <row r="802" ht="14.25" customHeight="1">
      <c r="A802" s="75"/>
      <c r="B802" s="75"/>
      <c r="C802" s="75"/>
      <c r="D802" s="75"/>
      <c r="E802" s="75"/>
      <c r="F802" s="75"/>
      <c r="G802" s="75"/>
      <c r="H802" s="75"/>
      <c r="I802" s="75"/>
      <c r="J802" s="75"/>
      <c r="K802" s="75"/>
      <c r="L802" s="75"/>
      <c r="M802" s="75"/>
      <c r="N802" s="75"/>
      <c r="O802" s="228"/>
      <c r="P802" s="228"/>
      <c r="Q802" s="75"/>
      <c r="R802" s="75"/>
      <c r="S802" s="75"/>
      <c r="T802" s="75"/>
      <c r="U802" s="75"/>
      <c r="V802" s="75"/>
      <c r="W802" s="75"/>
      <c r="X802" s="75"/>
      <c r="Y802" s="75"/>
      <c r="Z802" s="75"/>
    </row>
    <row r="803" ht="14.25" customHeight="1">
      <c r="A803" s="75"/>
      <c r="B803" s="75"/>
      <c r="C803" s="75"/>
      <c r="D803" s="75"/>
      <c r="E803" s="75"/>
      <c r="F803" s="75"/>
      <c r="G803" s="75"/>
      <c r="H803" s="75"/>
      <c r="I803" s="75"/>
      <c r="J803" s="75"/>
      <c r="K803" s="75"/>
      <c r="L803" s="75"/>
      <c r="M803" s="75"/>
      <c r="N803" s="75"/>
      <c r="O803" s="228"/>
      <c r="P803" s="228"/>
      <c r="Q803" s="75"/>
      <c r="R803" s="75"/>
      <c r="S803" s="75"/>
      <c r="T803" s="75"/>
      <c r="U803" s="75"/>
      <c r="V803" s="75"/>
      <c r="W803" s="75"/>
      <c r="X803" s="75"/>
      <c r="Y803" s="75"/>
      <c r="Z803" s="75"/>
    </row>
    <row r="804" ht="14.25" customHeight="1">
      <c r="A804" s="75"/>
      <c r="B804" s="75"/>
      <c r="C804" s="75"/>
      <c r="D804" s="75"/>
      <c r="E804" s="75"/>
      <c r="F804" s="75"/>
      <c r="G804" s="75"/>
      <c r="H804" s="75"/>
      <c r="I804" s="75"/>
      <c r="J804" s="75"/>
      <c r="K804" s="75"/>
      <c r="L804" s="75"/>
      <c r="M804" s="75"/>
      <c r="N804" s="75"/>
      <c r="O804" s="228"/>
      <c r="P804" s="228"/>
      <c r="Q804" s="75"/>
      <c r="R804" s="75"/>
      <c r="S804" s="75"/>
      <c r="T804" s="75"/>
      <c r="U804" s="75"/>
      <c r="V804" s="75"/>
      <c r="W804" s="75"/>
      <c r="X804" s="75"/>
      <c r="Y804" s="75"/>
      <c r="Z804" s="75"/>
    </row>
    <row r="805" ht="14.25" customHeight="1">
      <c r="A805" s="75"/>
      <c r="B805" s="75"/>
      <c r="C805" s="75"/>
      <c r="D805" s="75"/>
      <c r="E805" s="75"/>
      <c r="F805" s="75"/>
      <c r="G805" s="75"/>
      <c r="H805" s="75"/>
      <c r="I805" s="75"/>
      <c r="J805" s="75"/>
      <c r="K805" s="75"/>
      <c r="L805" s="75"/>
      <c r="M805" s="75"/>
      <c r="N805" s="75"/>
      <c r="O805" s="228"/>
      <c r="P805" s="228"/>
      <c r="Q805" s="75"/>
      <c r="R805" s="75"/>
      <c r="S805" s="75"/>
      <c r="T805" s="75"/>
      <c r="U805" s="75"/>
      <c r="V805" s="75"/>
      <c r="W805" s="75"/>
      <c r="X805" s="75"/>
      <c r="Y805" s="75"/>
      <c r="Z805" s="75"/>
    </row>
    <row r="806" ht="14.25" customHeight="1">
      <c r="A806" s="75"/>
      <c r="B806" s="75"/>
      <c r="C806" s="75"/>
      <c r="D806" s="75"/>
      <c r="E806" s="75"/>
      <c r="F806" s="75"/>
      <c r="G806" s="75"/>
      <c r="H806" s="75"/>
      <c r="I806" s="75"/>
      <c r="J806" s="75"/>
      <c r="K806" s="75"/>
      <c r="L806" s="75"/>
      <c r="M806" s="75"/>
      <c r="N806" s="75"/>
      <c r="O806" s="228"/>
      <c r="P806" s="228"/>
      <c r="Q806" s="75"/>
      <c r="R806" s="75"/>
      <c r="S806" s="75"/>
      <c r="T806" s="75"/>
      <c r="U806" s="75"/>
      <c r="V806" s="75"/>
      <c r="W806" s="75"/>
      <c r="X806" s="75"/>
      <c r="Y806" s="75"/>
      <c r="Z806" s="75"/>
    </row>
    <row r="807" ht="14.25" customHeight="1">
      <c r="A807" s="75"/>
      <c r="B807" s="75"/>
      <c r="C807" s="75"/>
      <c r="D807" s="75"/>
      <c r="E807" s="75"/>
      <c r="F807" s="75"/>
      <c r="G807" s="75"/>
      <c r="H807" s="75"/>
      <c r="I807" s="75"/>
      <c r="J807" s="75"/>
      <c r="K807" s="75"/>
      <c r="L807" s="75"/>
      <c r="M807" s="75"/>
      <c r="N807" s="75"/>
      <c r="O807" s="228"/>
      <c r="P807" s="228"/>
      <c r="Q807" s="75"/>
      <c r="R807" s="75"/>
      <c r="S807" s="75"/>
      <c r="T807" s="75"/>
      <c r="U807" s="75"/>
      <c r="V807" s="75"/>
      <c r="W807" s="75"/>
      <c r="X807" s="75"/>
      <c r="Y807" s="75"/>
      <c r="Z807" s="75"/>
    </row>
    <row r="808" ht="14.25" customHeight="1">
      <c r="A808" s="75"/>
      <c r="B808" s="75"/>
      <c r="C808" s="75"/>
      <c r="D808" s="75"/>
      <c r="E808" s="75"/>
      <c r="F808" s="75"/>
      <c r="G808" s="75"/>
      <c r="H808" s="75"/>
      <c r="I808" s="75"/>
      <c r="J808" s="75"/>
      <c r="K808" s="75"/>
      <c r="L808" s="75"/>
      <c r="M808" s="75"/>
      <c r="N808" s="75"/>
      <c r="O808" s="228"/>
      <c r="P808" s="228"/>
      <c r="Q808" s="75"/>
      <c r="R808" s="75"/>
      <c r="S808" s="75"/>
      <c r="T808" s="75"/>
      <c r="U808" s="75"/>
      <c r="V808" s="75"/>
      <c r="W808" s="75"/>
      <c r="X808" s="75"/>
      <c r="Y808" s="75"/>
      <c r="Z808" s="75"/>
    </row>
    <row r="809" ht="14.25" customHeight="1">
      <c r="A809" s="75"/>
      <c r="B809" s="75"/>
      <c r="C809" s="75"/>
      <c r="D809" s="75"/>
      <c r="E809" s="75"/>
      <c r="F809" s="75"/>
      <c r="G809" s="75"/>
      <c r="H809" s="75"/>
      <c r="I809" s="75"/>
      <c r="J809" s="75"/>
      <c r="K809" s="75"/>
      <c r="L809" s="75"/>
      <c r="M809" s="75"/>
      <c r="N809" s="75"/>
      <c r="O809" s="228"/>
      <c r="P809" s="228"/>
      <c r="Q809" s="75"/>
      <c r="R809" s="75"/>
      <c r="S809" s="75"/>
      <c r="T809" s="75"/>
      <c r="U809" s="75"/>
      <c r="V809" s="75"/>
      <c r="W809" s="75"/>
      <c r="X809" s="75"/>
      <c r="Y809" s="75"/>
      <c r="Z809" s="75"/>
    </row>
    <row r="810" ht="14.25" customHeight="1">
      <c r="A810" s="75"/>
      <c r="B810" s="75"/>
      <c r="C810" s="75"/>
      <c r="D810" s="75"/>
      <c r="E810" s="75"/>
      <c r="F810" s="75"/>
      <c r="G810" s="75"/>
      <c r="H810" s="75"/>
      <c r="I810" s="75"/>
      <c r="J810" s="75"/>
      <c r="K810" s="75"/>
      <c r="L810" s="75"/>
      <c r="M810" s="75"/>
      <c r="N810" s="75"/>
      <c r="O810" s="228"/>
      <c r="P810" s="228"/>
      <c r="Q810" s="75"/>
      <c r="R810" s="75"/>
      <c r="S810" s="75"/>
      <c r="T810" s="75"/>
      <c r="U810" s="75"/>
      <c r="V810" s="75"/>
      <c r="W810" s="75"/>
      <c r="X810" s="75"/>
      <c r="Y810" s="75"/>
      <c r="Z810" s="75"/>
    </row>
    <row r="811" ht="14.25" customHeight="1">
      <c r="A811" s="75"/>
      <c r="B811" s="75"/>
      <c r="C811" s="75"/>
      <c r="D811" s="75"/>
      <c r="E811" s="75"/>
      <c r="F811" s="75"/>
      <c r="G811" s="75"/>
      <c r="H811" s="75"/>
      <c r="I811" s="75"/>
      <c r="J811" s="75"/>
      <c r="K811" s="75"/>
      <c r="L811" s="75"/>
      <c r="M811" s="75"/>
      <c r="N811" s="75"/>
      <c r="O811" s="228"/>
      <c r="P811" s="228"/>
      <c r="Q811" s="75"/>
      <c r="R811" s="75"/>
      <c r="S811" s="75"/>
      <c r="T811" s="75"/>
      <c r="U811" s="75"/>
      <c r="V811" s="75"/>
      <c r="W811" s="75"/>
      <c r="X811" s="75"/>
      <c r="Y811" s="75"/>
      <c r="Z811" s="75"/>
    </row>
    <row r="812" ht="14.25" customHeight="1">
      <c r="A812" s="75"/>
      <c r="B812" s="75"/>
      <c r="C812" s="75"/>
      <c r="D812" s="75"/>
      <c r="E812" s="75"/>
      <c r="F812" s="75"/>
      <c r="G812" s="75"/>
      <c r="H812" s="75"/>
      <c r="I812" s="75"/>
      <c r="J812" s="75"/>
      <c r="K812" s="75"/>
      <c r="L812" s="75"/>
      <c r="M812" s="75"/>
      <c r="N812" s="75"/>
      <c r="O812" s="228"/>
      <c r="P812" s="228"/>
      <c r="Q812" s="75"/>
      <c r="R812" s="75"/>
      <c r="S812" s="75"/>
      <c r="T812" s="75"/>
      <c r="U812" s="75"/>
      <c r="V812" s="75"/>
      <c r="W812" s="75"/>
      <c r="X812" s="75"/>
      <c r="Y812" s="75"/>
      <c r="Z812" s="75"/>
    </row>
    <row r="813" ht="14.25" customHeight="1">
      <c r="A813" s="75"/>
      <c r="B813" s="75"/>
      <c r="C813" s="75"/>
      <c r="D813" s="75"/>
      <c r="E813" s="75"/>
      <c r="F813" s="75"/>
      <c r="G813" s="75"/>
      <c r="H813" s="75"/>
      <c r="I813" s="75"/>
      <c r="J813" s="75"/>
      <c r="K813" s="75"/>
      <c r="L813" s="75"/>
      <c r="M813" s="75"/>
      <c r="N813" s="75"/>
      <c r="O813" s="228"/>
      <c r="P813" s="228"/>
      <c r="Q813" s="75"/>
      <c r="R813" s="75"/>
      <c r="S813" s="75"/>
      <c r="T813" s="75"/>
      <c r="U813" s="75"/>
      <c r="V813" s="75"/>
      <c r="W813" s="75"/>
      <c r="X813" s="75"/>
      <c r="Y813" s="75"/>
      <c r="Z813" s="75"/>
    </row>
    <row r="814" ht="14.25" customHeight="1">
      <c r="A814" s="75"/>
      <c r="B814" s="75"/>
      <c r="C814" s="75"/>
      <c r="D814" s="75"/>
      <c r="E814" s="75"/>
      <c r="F814" s="75"/>
      <c r="G814" s="75"/>
      <c r="H814" s="75"/>
      <c r="I814" s="75"/>
      <c r="J814" s="75"/>
      <c r="K814" s="75"/>
      <c r="L814" s="75"/>
      <c r="M814" s="75"/>
      <c r="N814" s="75"/>
      <c r="O814" s="228"/>
      <c r="P814" s="228"/>
      <c r="Q814" s="75"/>
      <c r="R814" s="75"/>
      <c r="S814" s="75"/>
      <c r="T814" s="75"/>
      <c r="U814" s="75"/>
      <c r="V814" s="75"/>
      <c r="W814" s="75"/>
      <c r="X814" s="75"/>
      <c r="Y814" s="75"/>
      <c r="Z814" s="75"/>
    </row>
    <row r="815" ht="14.25" customHeight="1">
      <c r="A815" s="75"/>
      <c r="B815" s="75"/>
      <c r="C815" s="75"/>
      <c r="D815" s="75"/>
      <c r="E815" s="75"/>
      <c r="F815" s="75"/>
      <c r="G815" s="75"/>
      <c r="H815" s="75"/>
      <c r="I815" s="75"/>
      <c r="J815" s="75"/>
      <c r="K815" s="75"/>
      <c r="L815" s="75"/>
      <c r="M815" s="75"/>
      <c r="N815" s="75"/>
      <c r="O815" s="228"/>
      <c r="P815" s="228"/>
      <c r="Q815" s="75"/>
      <c r="R815" s="75"/>
      <c r="S815" s="75"/>
      <c r="T815" s="75"/>
      <c r="U815" s="75"/>
      <c r="V815" s="75"/>
      <c r="W815" s="75"/>
      <c r="X815" s="75"/>
      <c r="Y815" s="75"/>
      <c r="Z815" s="75"/>
    </row>
    <row r="816" ht="14.25" customHeight="1">
      <c r="A816" s="75"/>
      <c r="B816" s="75"/>
      <c r="C816" s="75"/>
      <c r="D816" s="75"/>
      <c r="E816" s="75"/>
      <c r="F816" s="75"/>
      <c r="G816" s="75"/>
      <c r="H816" s="75"/>
      <c r="I816" s="75"/>
      <c r="J816" s="75"/>
      <c r="K816" s="75"/>
      <c r="L816" s="75"/>
      <c r="M816" s="75"/>
      <c r="N816" s="75"/>
      <c r="O816" s="228"/>
      <c r="P816" s="228"/>
      <c r="Q816" s="75"/>
      <c r="R816" s="75"/>
      <c r="S816" s="75"/>
      <c r="T816" s="75"/>
      <c r="U816" s="75"/>
      <c r="V816" s="75"/>
      <c r="W816" s="75"/>
      <c r="X816" s="75"/>
      <c r="Y816" s="75"/>
      <c r="Z816" s="75"/>
    </row>
    <row r="817" ht="14.25" customHeight="1">
      <c r="A817" s="75"/>
      <c r="B817" s="75"/>
      <c r="C817" s="75"/>
      <c r="D817" s="75"/>
      <c r="E817" s="75"/>
      <c r="F817" s="75"/>
      <c r="G817" s="75"/>
      <c r="H817" s="75"/>
      <c r="I817" s="75"/>
      <c r="J817" s="75"/>
      <c r="K817" s="75"/>
      <c r="L817" s="75"/>
      <c r="M817" s="75"/>
      <c r="N817" s="75"/>
      <c r="O817" s="228"/>
      <c r="P817" s="228"/>
      <c r="Q817" s="75"/>
      <c r="R817" s="75"/>
      <c r="S817" s="75"/>
      <c r="T817" s="75"/>
      <c r="U817" s="75"/>
      <c r="V817" s="75"/>
      <c r="W817" s="75"/>
      <c r="X817" s="75"/>
      <c r="Y817" s="75"/>
      <c r="Z817" s="75"/>
    </row>
    <row r="818" ht="14.25" customHeight="1">
      <c r="A818" s="75"/>
      <c r="B818" s="75"/>
      <c r="C818" s="75"/>
      <c r="D818" s="75"/>
      <c r="E818" s="75"/>
      <c r="F818" s="75"/>
      <c r="G818" s="75"/>
      <c r="H818" s="75"/>
      <c r="I818" s="75"/>
      <c r="J818" s="75"/>
      <c r="K818" s="75"/>
      <c r="L818" s="75"/>
      <c r="M818" s="75"/>
      <c r="N818" s="75"/>
      <c r="O818" s="228"/>
      <c r="P818" s="228"/>
      <c r="Q818" s="75"/>
      <c r="R818" s="75"/>
      <c r="S818" s="75"/>
      <c r="T818" s="75"/>
      <c r="U818" s="75"/>
      <c r="V818" s="75"/>
      <c r="W818" s="75"/>
      <c r="X818" s="75"/>
      <c r="Y818" s="75"/>
      <c r="Z818" s="75"/>
    </row>
    <row r="819" ht="14.25" customHeight="1">
      <c r="A819" s="75"/>
      <c r="B819" s="75"/>
      <c r="C819" s="75"/>
      <c r="D819" s="75"/>
      <c r="E819" s="75"/>
      <c r="F819" s="75"/>
      <c r="G819" s="75"/>
      <c r="H819" s="75"/>
      <c r="I819" s="75"/>
      <c r="J819" s="75"/>
      <c r="K819" s="75"/>
      <c r="L819" s="75"/>
      <c r="M819" s="75"/>
      <c r="N819" s="75"/>
      <c r="O819" s="228"/>
      <c r="P819" s="228"/>
      <c r="Q819" s="75"/>
      <c r="R819" s="75"/>
      <c r="S819" s="75"/>
      <c r="T819" s="75"/>
      <c r="U819" s="75"/>
      <c r="V819" s="75"/>
      <c r="W819" s="75"/>
      <c r="X819" s="75"/>
      <c r="Y819" s="75"/>
      <c r="Z819" s="75"/>
    </row>
    <row r="820" ht="14.25" customHeight="1">
      <c r="A820" s="75"/>
      <c r="B820" s="75"/>
      <c r="C820" s="75"/>
      <c r="D820" s="75"/>
      <c r="E820" s="75"/>
      <c r="F820" s="75"/>
      <c r="G820" s="75"/>
      <c r="H820" s="75"/>
      <c r="I820" s="75"/>
      <c r="J820" s="75"/>
      <c r="K820" s="75"/>
      <c r="L820" s="75"/>
      <c r="M820" s="75"/>
      <c r="N820" s="75"/>
      <c r="O820" s="228"/>
      <c r="P820" s="228"/>
      <c r="Q820" s="75"/>
      <c r="R820" s="75"/>
      <c r="S820" s="75"/>
      <c r="T820" s="75"/>
      <c r="U820" s="75"/>
      <c r="V820" s="75"/>
      <c r="W820" s="75"/>
      <c r="X820" s="75"/>
      <c r="Y820" s="75"/>
      <c r="Z820" s="75"/>
    </row>
    <row r="821" ht="14.25" customHeight="1">
      <c r="A821" s="75"/>
      <c r="B821" s="75"/>
      <c r="C821" s="75"/>
      <c r="D821" s="75"/>
      <c r="E821" s="75"/>
      <c r="F821" s="75"/>
      <c r="G821" s="75"/>
      <c r="H821" s="75"/>
      <c r="I821" s="75"/>
      <c r="J821" s="75"/>
      <c r="K821" s="75"/>
      <c r="L821" s="75"/>
      <c r="M821" s="75"/>
      <c r="N821" s="75"/>
      <c r="O821" s="228"/>
      <c r="P821" s="228"/>
      <c r="Q821" s="75"/>
      <c r="R821" s="75"/>
      <c r="S821" s="75"/>
      <c r="T821" s="75"/>
      <c r="U821" s="75"/>
      <c r="V821" s="75"/>
      <c r="W821" s="75"/>
      <c r="X821" s="75"/>
      <c r="Y821" s="75"/>
      <c r="Z821" s="75"/>
    </row>
    <row r="822" ht="14.25" customHeight="1">
      <c r="A822" s="75"/>
      <c r="B822" s="75"/>
      <c r="C822" s="75"/>
      <c r="D822" s="75"/>
      <c r="E822" s="75"/>
      <c r="F822" s="75"/>
      <c r="G822" s="75"/>
      <c r="H822" s="75"/>
      <c r="I822" s="75"/>
      <c r="J822" s="75"/>
      <c r="K822" s="75"/>
      <c r="L822" s="75"/>
      <c r="M822" s="75"/>
      <c r="N822" s="75"/>
      <c r="O822" s="228"/>
      <c r="P822" s="228"/>
      <c r="Q822" s="75"/>
      <c r="R822" s="75"/>
      <c r="S822" s="75"/>
      <c r="T822" s="75"/>
      <c r="U822" s="75"/>
      <c r="V822" s="75"/>
      <c r="W822" s="75"/>
      <c r="X822" s="75"/>
      <c r="Y822" s="75"/>
      <c r="Z822" s="75"/>
    </row>
    <row r="823" ht="14.25" customHeight="1">
      <c r="A823" s="75"/>
      <c r="B823" s="75"/>
      <c r="C823" s="75"/>
      <c r="D823" s="75"/>
      <c r="E823" s="75"/>
      <c r="F823" s="75"/>
      <c r="G823" s="75"/>
      <c r="H823" s="75"/>
      <c r="I823" s="75"/>
      <c r="J823" s="75"/>
      <c r="K823" s="75"/>
      <c r="L823" s="75"/>
      <c r="M823" s="75"/>
      <c r="N823" s="75"/>
      <c r="O823" s="228"/>
      <c r="P823" s="228"/>
      <c r="Q823" s="75"/>
      <c r="R823" s="75"/>
      <c r="S823" s="75"/>
      <c r="T823" s="75"/>
      <c r="U823" s="75"/>
      <c r="V823" s="75"/>
      <c r="W823" s="75"/>
      <c r="X823" s="75"/>
      <c r="Y823" s="75"/>
      <c r="Z823" s="75"/>
    </row>
    <row r="824" ht="14.25" customHeight="1">
      <c r="A824" s="75"/>
      <c r="B824" s="75"/>
      <c r="C824" s="75"/>
      <c r="D824" s="75"/>
      <c r="E824" s="75"/>
      <c r="F824" s="75"/>
      <c r="G824" s="75"/>
      <c r="H824" s="75"/>
      <c r="I824" s="75"/>
      <c r="J824" s="75"/>
      <c r="K824" s="75"/>
      <c r="L824" s="75"/>
      <c r="M824" s="75"/>
      <c r="N824" s="75"/>
      <c r="O824" s="228"/>
      <c r="P824" s="228"/>
      <c r="Q824" s="75"/>
      <c r="R824" s="75"/>
      <c r="S824" s="75"/>
      <c r="T824" s="75"/>
      <c r="U824" s="75"/>
      <c r="V824" s="75"/>
      <c r="W824" s="75"/>
      <c r="X824" s="75"/>
      <c r="Y824" s="75"/>
      <c r="Z824" s="75"/>
    </row>
    <row r="825" ht="14.25" customHeight="1">
      <c r="A825" s="75"/>
      <c r="B825" s="75"/>
      <c r="C825" s="75"/>
      <c r="D825" s="75"/>
      <c r="E825" s="75"/>
      <c r="F825" s="75"/>
      <c r="G825" s="75"/>
      <c r="H825" s="75"/>
      <c r="I825" s="75"/>
      <c r="J825" s="75"/>
      <c r="K825" s="75"/>
      <c r="L825" s="75"/>
      <c r="M825" s="75"/>
      <c r="N825" s="75"/>
      <c r="O825" s="228"/>
      <c r="P825" s="228"/>
      <c r="Q825" s="75"/>
      <c r="R825" s="75"/>
      <c r="S825" s="75"/>
      <c r="T825" s="75"/>
      <c r="U825" s="75"/>
      <c r="V825" s="75"/>
      <c r="W825" s="75"/>
      <c r="X825" s="75"/>
      <c r="Y825" s="75"/>
      <c r="Z825" s="75"/>
    </row>
    <row r="826" ht="14.25" customHeight="1">
      <c r="A826" s="75"/>
      <c r="B826" s="75"/>
      <c r="C826" s="75"/>
      <c r="D826" s="75"/>
      <c r="E826" s="75"/>
      <c r="F826" s="75"/>
      <c r="G826" s="75"/>
      <c r="H826" s="75"/>
      <c r="I826" s="75"/>
      <c r="J826" s="75"/>
      <c r="K826" s="75"/>
      <c r="L826" s="75"/>
      <c r="M826" s="75"/>
      <c r="N826" s="75"/>
      <c r="O826" s="228"/>
      <c r="P826" s="228"/>
      <c r="Q826" s="75"/>
      <c r="R826" s="75"/>
      <c r="S826" s="75"/>
      <c r="T826" s="75"/>
      <c r="U826" s="75"/>
      <c r="V826" s="75"/>
      <c r="W826" s="75"/>
      <c r="X826" s="75"/>
      <c r="Y826" s="75"/>
      <c r="Z826" s="75"/>
    </row>
    <row r="827" ht="14.25" customHeight="1">
      <c r="A827" s="75"/>
      <c r="B827" s="75"/>
      <c r="C827" s="75"/>
      <c r="D827" s="75"/>
      <c r="E827" s="75"/>
      <c r="F827" s="75"/>
      <c r="G827" s="75"/>
      <c r="H827" s="75"/>
      <c r="I827" s="75"/>
      <c r="J827" s="75"/>
      <c r="K827" s="75"/>
      <c r="L827" s="75"/>
      <c r="M827" s="75"/>
      <c r="N827" s="75"/>
      <c r="O827" s="228"/>
      <c r="P827" s="228"/>
      <c r="Q827" s="75"/>
      <c r="R827" s="75"/>
      <c r="S827" s="75"/>
      <c r="T827" s="75"/>
      <c r="U827" s="75"/>
      <c r="V827" s="75"/>
      <c r="W827" s="75"/>
      <c r="X827" s="75"/>
      <c r="Y827" s="75"/>
      <c r="Z827" s="75"/>
    </row>
    <row r="828" ht="14.25" customHeight="1">
      <c r="A828" s="75"/>
      <c r="B828" s="75"/>
      <c r="C828" s="75"/>
      <c r="D828" s="75"/>
      <c r="E828" s="75"/>
      <c r="F828" s="75"/>
      <c r="G828" s="75"/>
      <c r="H828" s="75"/>
      <c r="I828" s="75"/>
      <c r="J828" s="75"/>
      <c r="K828" s="75"/>
      <c r="L828" s="75"/>
      <c r="M828" s="75"/>
      <c r="N828" s="75"/>
      <c r="O828" s="228"/>
      <c r="P828" s="228"/>
      <c r="Q828" s="75"/>
      <c r="R828" s="75"/>
      <c r="S828" s="75"/>
      <c r="T828" s="75"/>
      <c r="U828" s="75"/>
      <c r="V828" s="75"/>
      <c r="W828" s="75"/>
      <c r="X828" s="75"/>
      <c r="Y828" s="75"/>
      <c r="Z828" s="75"/>
    </row>
    <row r="829" ht="14.25" customHeight="1">
      <c r="A829" s="75"/>
      <c r="B829" s="75"/>
      <c r="C829" s="75"/>
      <c r="D829" s="75"/>
      <c r="E829" s="75"/>
      <c r="F829" s="75"/>
      <c r="G829" s="75"/>
      <c r="H829" s="75"/>
      <c r="I829" s="75"/>
      <c r="J829" s="75"/>
      <c r="K829" s="75"/>
      <c r="L829" s="75"/>
      <c r="M829" s="75"/>
      <c r="N829" s="75"/>
      <c r="O829" s="228"/>
      <c r="P829" s="228"/>
      <c r="Q829" s="75"/>
      <c r="R829" s="75"/>
      <c r="S829" s="75"/>
      <c r="T829" s="75"/>
      <c r="U829" s="75"/>
      <c r="V829" s="75"/>
      <c r="W829" s="75"/>
      <c r="X829" s="75"/>
      <c r="Y829" s="75"/>
      <c r="Z829" s="75"/>
    </row>
    <row r="830" ht="14.25" customHeight="1">
      <c r="A830" s="75"/>
      <c r="B830" s="75"/>
      <c r="C830" s="75"/>
      <c r="D830" s="75"/>
      <c r="E830" s="75"/>
      <c r="F830" s="75"/>
      <c r="G830" s="75"/>
      <c r="H830" s="75"/>
      <c r="I830" s="75"/>
      <c r="J830" s="75"/>
      <c r="K830" s="75"/>
      <c r="L830" s="75"/>
      <c r="M830" s="75"/>
      <c r="N830" s="75"/>
      <c r="O830" s="228"/>
      <c r="P830" s="228"/>
      <c r="Q830" s="75"/>
      <c r="R830" s="75"/>
      <c r="S830" s="75"/>
      <c r="T830" s="75"/>
      <c r="U830" s="75"/>
      <c r="V830" s="75"/>
      <c r="W830" s="75"/>
      <c r="X830" s="75"/>
      <c r="Y830" s="75"/>
      <c r="Z830" s="75"/>
    </row>
    <row r="831" ht="14.25" customHeight="1">
      <c r="A831" s="75"/>
      <c r="B831" s="75"/>
      <c r="C831" s="75"/>
      <c r="D831" s="75"/>
      <c r="E831" s="75"/>
      <c r="F831" s="75"/>
      <c r="G831" s="75"/>
      <c r="H831" s="75"/>
      <c r="I831" s="75"/>
      <c r="J831" s="75"/>
      <c r="K831" s="75"/>
      <c r="L831" s="75"/>
      <c r="M831" s="75"/>
      <c r="N831" s="75"/>
      <c r="O831" s="228"/>
      <c r="P831" s="228"/>
      <c r="Q831" s="75"/>
      <c r="R831" s="75"/>
      <c r="S831" s="75"/>
      <c r="T831" s="75"/>
      <c r="U831" s="75"/>
      <c r="V831" s="75"/>
      <c r="W831" s="75"/>
      <c r="X831" s="75"/>
      <c r="Y831" s="75"/>
      <c r="Z831" s="75"/>
    </row>
    <row r="832" ht="14.25" customHeight="1">
      <c r="A832" s="75"/>
      <c r="B832" s="75"/>
      <c r="C832" s="75"/>
      <c r="D832" s="75"/>
      <c r="E832" s="75"/>
      <c r="F832" s="75"/>
      <c r="G832" s="75"/>
      <c r="H832" s="75"/>
      <c r="I832" s="75"/>
      <c r="J832" s="75"/>
      <c r="K832" s="75"/>
      <c r="L832" s="75"/>
      <c r="M832" s="75"/>
      <c r="N832" s="75"/>
      <c r="O832" s="228"/>
      <c r="P832" s="228"/>
      <c r="Q832" s="75"/>
      <c r="R832" s="75"/>
      <c r="S832" s="75"/>
      <c r="T832" s="75"/>
      <c r="U832" s="75"/>
      <c r="V832" s="75"/>
      <c r="W832" s="75"/>
      <c r="X832" s="75"/>
      <c r="Y832" s="75"/>
      <c r="Z832" s="75"/>
    </row>
    <row r="833" ht="14.25" customHeight="1">
      <c r="A833" s="75"/>
      <c r="B833" s="75"/>
      <c r="C833" s="75"/>
      <c r="D833" s="75"/>
      <c r="E833" s="75"/>
      <c r="F833" s="75"/>
      <c r="G833" s="75"/>
      <c r="H833" s="75"/>
      <c r="I833" s="75"/>
      <c r="J833" s="75"/>
      <c r="K833" s="75"/>
      <c r="L833" s="75"/>
      <c r="M833" s="75"/>
      <c r="N833" s="75"/>
      <c r="O833" s="228"/>
      <c r="P833" s="228"/>
      <c r="Q833" s="75"/>
      <c r="R833" s="75"/>
      <c r="S833" s="75"/>
      <c r="T833" s="75"/>
      <c r="U833" s="75"/>
      <c r="V833" s="75"/>
      <c r="W833" s="75"/>
      <c r="X833" s="75"/>
      <c r="Y833" s="75"/>
      <c r="Z833" s="75"/>
    </row>
    <row r="834" ht="14.25" customHeight="1">
      <c r="A834" s="75"/>
      <c r="B834" s="75"/>
      <c r="C834" s="75"/>
      <c r="D834" s="75"/>
      <c r="E834" s="75"/>
      <c r="F834" s="75"/>
      <c r="G834" s="75"/>
      <c r="H834" s="75"/>
      <c r="I834" s="75"/>
      <c r="J834" s="75"/>
      <c r="K834" s="75"/>
      <c r="L834" s="75"/>
      <c r="M834" s="75"/>
      <c r="N834" s="75"/>
      <c r="O834" s="228"/>
      <c r="P834" s="228"/>
      <c r="Q834" s="75"/>
      <c r="R834" s="75"/>
      <c r="S834" s="75"/>
      <c r="T834" s="75"/>
      <c r="U834" s="75"/>
      <c r="V834" s="75"/>
      <c r="W834" s="75"/>
      <c r="X834" s="75"/>
      <c r="Y834" s="75"/>
      <c r="Z834" s="75"/>
    </row>
    <row r="835" ht="14.25" customHeight="1">
      <c r="A835" s="75"/>
      <c r="B835" s="75"/>
      <c r="C835" s="75"/>
      <c r="D835" s="75"/>
      <c r="E835" s="75"/>
      <c r="F835" s="75"/>
      <c r="G835" s="75"/>
      <c r="H835" s="75"/>
      <c r="I835" s="75"/>
      <c r="J835" s="75"/>
      <c r="K835" s="75"/>
      <c r="L835" s="75"/>
      <c r="M835" s="75"/>
      <c r="N835" s="75"/>
      <c r="O835" s="228"/>
      <c r="P835" s="228"/>
      <c r="Q835" s="75"/>
      <c r="R835" s="75"/>
      <c r="S835" s="75"/>
      <c r="T835" s="75"/>
      <c r="U835" s="75"/>
      <c r="V835" s="75"/>
      <c r="W835" s="75"/>
      <c r="X835" s="75"/>
      <c r="Y835" s="75"/>
      <c r="Z835" s="75"/>
    </row>
    <row r="836" ht="14.25" customHeight="1">
      <c r="A836" s="75"/>
      <c r="B836" s="75"/>
      <c r="C836" s="75"/>
      <c r="D836" s="75"/>
      <c r="E836" s="75"/>
      <c r="F836" s="75"/>
      <c r="G836" s="75"/>
      <c r="H836" s="75"/>
      <c r="I836" s="75"/>
      <c r="J836" s="75"/>
      <c r="K836" s="75"/>
      <c r="L836" s="75"/>
      <c r="M836" s="75"/>
      <c r="N836" s="75"/>
      <c r="O836" s="228"/>
      <c r="P836" s="228"/>
      <c r="Q836" s="75"/>
      <c r="R836" s="75"/>
      <c r="S836" s="75"/>
      <c r="T836" s="75"/>
      <c r="U836" s="75"/>
      <c r="V836" s="75"/>
      <c r="W836" s="75"/>
      <c r="X836" s="75"/>
      <c r="Y836" s="75"/>
      <c r="Z836" s="75"/>
    </row>
    <row r="837" ht="14.25" customHeight="1">
      <c r="A837" s="75"/>
      <c r="B837" s="75"/>
      <c r="C837" s="75"/>
      <c r="D837" s="75"/>
      <c r="E837" s="75"/>
      <c r="F837" s="75"/>
      <c r="G837" s="75"/>
      <c r="H837" s="75"/>
      <c r="I837" s="75"/>
      <c r="J837" s="75"/>
      <c r="K837" s="75"/>
      <c r="L837" s="75"/>
      <c r="M837" s="75"/>
      <c r="N837" s="75"/>
      <c r="O837" s="228"/>
      <c r="P837" s="228"/>
      <c r="Q837" s="75"/>
      <c r="R837" s="75"/>
      <c r="S837" s="75"/>
      <c r="T837" s="75"/>
      <c r="U837" s="75"/>
      <c r="V837" s="75"/>
      <c r="W837" s="75"/>
      <c r="X837" s="75"/>
      <c r="Y837" s="75"/>
      <c r="Z837" s="75"/>
    </row>
    <row r="838" ht="14.25" customHeight="1">
      <c r="A838" s="75"/>
      <c r="B838" s="75"/>
      <c r="C838" s="75"/>
      <c r="D838" s="75"/>
      <c r="E838" s="75"/>
      <c r="F838" s="75"/>
      <c r="G838" s="75"/>
      <c r="H838" s="75"/>
      <c r="I838" s="75"/>
      <c r="J838" s="75"/>
      <c r="K838" s="75"/>
      <c r="L838" s="75"/>
      <c r="M838" s="75"/>
      <c r="N838" s="75"/>
      <c r="O838" s="228"/>
      <c r="P838" s="228"/>
      <c r="Q838" s="75"/>
      <c r="R838" s="75"/>
      <c r="S838" s="75"/>
      <c r="T838" s="75"/>
      <c r="U838" s="75"/>
      <c r="V838" s="75"/>
      <c r="W838" s="75"/>
      <c r="X838" s="75"/>
      <c r="Y838" s="75"/>
      <c r="Z838" s="75"/>
    </row>
    <row r="839" ht="14.25" customHeight="1">
      <c r="A839" s="75"/>
      <c r="B839" s="75"/>
      <c r="C839" s="75"/>
      <c r="D839" s="75"/>
      <c r="E839" s="75"/>
      <c r="F839" s="75"/>
      <c r="G839" s="75"/>
      <c r="H839" s="75"/>
      <c r="I839" s="75"/>
      <c r="J839" s="75"/>
      <c r="K839" s="75"/>
      <c r="L839" s="75"/>
      <c r="M839" s="75"/>
      <c r="N839" s="75"/>
      <c r="O839" s="228"/>
      <c r="P839" s="228"/>
      <c r="Q839" s="75"/>
      <c r="R839" s="75"/>
      <c r="S839" s="75"/>
      <c r="T839" s="75"/>
      <c r="U839" s="75"/>
      <c r="V839" s="75"/>
      <c r="W839" s="75"/>
      <c r="X839" s="75"/>
      <c r="Y839" s="75"/>
      <c r="Z839" s="75"/>
    </row>
    <row r="840" ht="14.25" customHeight="1">
      <c r="A840" s="75"/>
      <c r="B840" s="75"/>
      <c r="C840" s="75"/>
      <c r="D840" s="75"/>
      <c r="E840" s="75"/>
      <c r="F840" s="75"/>
      <c r="G840" s="75"/>
      <c r="H840" s="75"/>
      <c r="I840" s="75"/>
      <c r="J840" s="75"/>
      <c r="K840" s="75"/>
      <c r="L840" s="75"/>
      <c r="M840" s="75"/>
      <c r="N840" s="75"/>
      <c r="O840" s="228"/>
      <c r="P840" s="228"/>
      <c r="Q840" s="75"/>
      <c r="R840" s="75"/>
      <c r="S840" s="75"/>
      <c r="T840" s="75"/>
      <c r="U840" s="75"/>
      <c r="V840" s="75"/>
      <c r="W840" s="75"/>
      <c r="X840" s="75"/>
      <c r="Y840" s="75"/>
      <c r="Z840" s="75"/>
    </row>
    <row r="841" ht="14.25" customHeight="1">
      <c r="A841" s="75"/>
      <c r="B841" s="75"/>
      <c r="C841" s="75"/>
      <c r="D841" s="75"/>
      <c r="E841" s="75"/>
      <c r="F841" s="75"/>
      <c r="G841" s="75"/>
      <c r="H841" s="75"/>
      <c r="I841" s="75"/>
      <c r="J841" s="75"/>
      <c r="K841" s="75"/>
      <c r="L841" s="75"/>
      <c r="M841" s="75"/>
      <c r="N841" s="75"/>
      <c r="O841" s="228"/>
      <c r="P841" s="228"/>
      <c r="Q841" s="75"/>
      <c r="R841" s="75"/>
      <c r="S841" s="75"/>
      <c r="T841" s="75"/>
      <c r="U841" s="75"/>
      <c r="V841" s="75"/>
      <c r="W841" s="75"/>
      <c r="X841" s="75"/>
      <c r="Y841" s="75"/>
      <c r="Z841" s="75"/>
    </row>
    <row r="842" ht="14.25" customHeight="1">
      <c r="A842" s="75"/>
      <c r="B842" s="75"/>
      <c r="C842" s="75"/>
      <c r="D842" s="75"/>
      <c r="E842" s="75"/>
      <c r="F842" s="75"/>
      <c r="G842" s="75"/>
      <c r="H842" s="75"/>
      <c r="I842" s="75"/>
      <c r="J842" s="75"/>
      <c r="K842" s="75"/>
      <c r="L842" s="75"/>
      <c r="M842" s="75"/>
      <c r="N842" s="75"/>
      <c r="O842" s="228"/>
      <c r="P842" s="228"/>
      <c r="Q842" s="75"/>
      <c r="R842" s="75"/>
      <c r="S842" s="75"/>
      <c r="T842" s="75"/>
      <c r="U842" s="75"/>
      <c r="V842" s="75"/>
      <c r="W842" s="75"/>
      <c r="X842" s="75"/>
      <c r="Y842" s="75"/>
      <c r="Z842" s="75"/>
    </row>
    <row r="843" ht="14.25" customHeight="1">
      <c r="A843" s="75"/>
      <c r="B843" s="75"/>
      <c r="C843" s="75"/>
      <c r="D843" s="75"/>
      <c r="E843" s="75"/>
      <c r="F843" s="75"/>
      <c r="G843" s="75"/>
      <c r="H843" s="75"/>
      <c r="I843" s="75"/>
      <c r="J843" s="75"/>
      <c r="K843" s="75"/>
      <c r="L843" s="75"/>
      <c r="M843" s="75"/>
      <c r="N843" s="75"/>
      <c r="O843" s="228"/>
      <c r="P843" s="228"/>
      <c r="Q843" s="75"/>
      <c r="R843" s="75"/>
      <c r="S843" s="75"/>
      <c r="T843" s="75"/>
      <c r="U843" s="75"/>
      <c r="V843" s="75"/>
      <c r="W843" s="75"/>
      <c r="X843" s="75"/>
      <c r="Y843" s="75"/>
      <c r="Z843" s="75"/>
    </row>
    <row r="844" ht="14.25" customHeight="1">
      <c r="A844" s="75"/>
      <c r="B844" s="75"/>
      <c r="C844" s="75"/>
      <c r="D844" s="75"/>
      <c r="E844" s="75"/>
      <c r="F844" s="75"/>
      <c r="G844" s="75"/>
      <c r="H844" s="75"/>
      <c r="I844" s="75"/>
      <c r="J844" s="75"/>
      <c r="K844" s="75"/>
      <c r="L844" s="75"/>
      <c r="M844" s="75"/>
      <c r="N844" s="75"/>
      <c r="O844" s="228"/>
      <c r="P844" s="228"/>
      <c r="Q844" s="75"/>
      <c r="R844" s="75"/>
      <c r="S844" s="75"/>
      <c r="T844" s="75"/>
      <c r="U844" s="75"/>
      <c r="V844" s="75"/>
      <c r="W844" s="75"/>
      <c r="X844" s="75"/>
      <c r="Y844" s="75"/>
      <c r="Z844" s="75"/>
    </row>
    <row r="845" ht="14.25" customHeight="1">
      <c r="A845" s="75"/>
      <c r="B845" s="75"/>
      <c r="C845" s="75"/>
      <c r="D845" s="75"/>
      <c r="E845" s="75"/>
      <c r="F845" s="75"/>
      <c r="G845" s="75"/>
      <c r="H845" s="75"/>
      <c r="I845" s="75"/>
      <c r="J845" s="75"/>
      <c r="K845" s="75"/>
      <c r="L845" s="75"/>
      <c r="M845" s="75"/>
      <c r="N845" s="75"/>
      <c r="O845" s="228"/>
      <c r="P845" s="228"/>
      <c r="Q845" s="75"/>
      <c r="R845" s="75"/>
      <c r="S845" s="75"/>
      <c r="T845" s="75"/>
      <c r="U845" s="75"/>
      <c r="V845" s="75"/>
      <c r="W845" s="75"/>
      <c r="X845" s="75"/>
      <c r="Y845" s="75"/>
      <c r="Z845" s="75"/>
    </row>
    <row r="846" ht="14.25" customHeight="1">
      <c r="A846" s="75"/>
      <c r="B846" s="75"/>
      <c r="C846" s="75"/>
      <c r="D846" s="75"/>
      <c r="E846" s="75"/>
      <c r="F846" s="75"/>
      <c r="G846" s="75"/>
      <c r="H846" s="75"/>
      <c r="I846" s="75"/>
      <c r="J846" s="75"/>
      <c r="K846" s="75"/>
      <c r="L846" s="75"/>
      <c r="M846" s="75"/>
      <c r="N846" s="75"/>
      <c r="O846" s="228"/>
      <c r="P846" s="228"/>
      <c r="Q846" s="75"/>
      <c r="R846" s="75"/>
      <c r="S846" s="75"/>
      <c r="T846" s="75"/>
      <c r="U846" s="75"/>
      <c r="V846" s="75"/>
      <c r="W846" s="75"/>
      <c r="X846" s="75"/>
      <c r="Y846" s="75"/>
      <c r="Z846" s="75"/>
    </row>
    <row r="847" ht="14.25" customHeight="1">
      <c r="A847" s="75"/>
      <c r="B847" s="75"/>
      <c r="C847" s="75"/>
      <c r="D847" s="75"/>
      <c r="E847" s="75"/>
      <c r="F847" s="75"/>
      <c r="G847" s="75"/>
      <c r="H847" s="75"/>
      <c r="I847" s="75"/>
      <c r="J847" s="75"/>
      <c r="K847" s="75"/>
      <c r="L847" s="75"/>
      <c r="M847" s="75"/>
      <c r="N847" s="75"/>
      <c r="O847" s="228"/>
      <c r="P847" s="228"/>
      <c r="Q847" s="75"/>
      <c r="R847" s="75"/>
      <c r="S847" s="75"/>
      <c r="T847" s="75"/>
      <c r="U847" s="75"/>
      <c r="V847" s="75"/>
      <c r="W847" s="75"/>
      <c r="X847" s="75"/>
      <c r="Y847" s="75"/>
      <c r="Z847" s="75"/>
    </row>
    <row r="848" ht="14.25" customHeight="1">
      <c r="A848" s="75"/>
      <c r="B848" s="75"/>
      <c r="C848" s="75"/>
      <c r="D848" s="75"/>
      <c r="E848" s="75"/>
      <c r="F848" s="75"/>
      <c r="G848" s="75"/>
      <c r="H848" s="75"/>
      <c r="I848" s="75"/>
      <c r="J848" s="75"/>
      <c r="K848" s="75"/>
      <c r="L848" s="75"/>
      <c r="M848" s="75"/>
      <c r="N848" s="75"/>
      <c r="O848" s="228"/>
      <c r="P848" s="228"/>
      <c r="Q848" s="75"/>
      <c r="R848" s="75"/>
      <c r="S848" s="75"/>
      <c r="T848" s="75"/>
      <c r="U848" s="75"/>
      <c r="V848" s="75"/>
      <c r="W848" s="75"/>
      <c r="X848" s="75"/>
      <c r="Y848" s="75"/>
      <c r="Z848" s="75"/>
    </row>
    <row r="849" ht="14.25" customHeight="1">
      <c r="A849" s="75"/>
      <c r="B849" s="75"/>
      <c r="C849" s="75"/>
      <c r="D849" s="75"/>
      <c r="E849" s="75"/>
      <c r="F849" s="75"/>
      <c r="G849" s="75"/>
      <c r="H849" s="75"/>
      <c r="I849" s="75"/>
      <c r="J849" s="75"/>
      <c r="K849" s="75"/>
      <c r="L849" s="75"/>
      <c r="M849" s="75"/>
      <c r="N849" s="75"/>
      <c r="O849" s="228"/>
      <c r="P849" s="228"/>
      <c r="Q849" s="75"/>
      <c r="R849" s="75"/>
      <c r="S849" s="75"/>
      <c r="T849" s="75"/>
      <c r="U849" s="75"/>
      <c r="V849" s="75"/>
      <c r="W849" s="75"/>
      <c r="X849" s="75"/>
      <c r="Y849" s="75"/>
      <c r="Z849" s="75"/>
    </row>
    <row r="850" ht="14.25" customHeight="1">
      <c r="A850" s="75"/>
      <c r="B850" s="75"/>
      <c r="C850" s="75"/>
      <c r="D850" s="75"/>
      <c r="E850" s="75"/>
      <c r="F850" s="75"/>
      <c r="G850" s="75"/>
      <c r="H850" s="75"/>
      <c r="I850" s="75"/>
      <c r="J850" s="75"/>
      <c r="K850" s="75"/>
      <c r="L850" s="75"/>
      <c r="M850" s="75"/>
      <c r="N850" s="75"/>
      <c r="O850" s="228"/>
      <c r="P850" s="228"/>
      <c r="Q850" s="75"/>
      <c r="R850" s="75"/>
      <c r="S850" s="75"/>
      <c r="T850" s="75"/>
      <c r="U850" s="75"/>
      <c r="V850" s="75"/>
      <c r="W850" s="75"/>
      <c r="X850" s="75"/>
      <c r="Y850" s="75"/>
      <c r="Z850" s="75"/>
    </row>
    <row r="851" ht="14.25" customHeight="1">
      <c r="A851" s="75"/>
      <c r="B851" s="75"/>
      <c r="C851" s="75"/>
      <c r="D851" s="75"/>
      <c r="E851" s="75"/>
      <c r="F851" s="75"/>
      <c r="G851" s="75"/>
      <c r="H851" s="75"/>
      <c r="I851" s="75"/>
      <c r="J851" s="75"/>
      <c r="K851" s="75"/>
      <c r="L851" s="75"/>
      <c r="M851" s="75"/>
      <c r="N851" s="75"/>
      <c r="O851" s="228"/>
      <c r="P851" s="228"/>
      <c r="Q851" s="75"/>
      <c r="R851" s="75"/>
      <c r="S851" s="75"/>
      <c r="T851" s="75"/>
      <c r="U851" s="75"/>
      <c r="V851" s="75"/>
      <c r="W851" s="75"/>
      <c r="X851" s="75"/>
      <c r="Y851" s="75"/>
      <c r="Z851" s="75"/>
    </row>
    <row r="852" ht="14.25" customHeight="1">
      <c r="A852" s="75"/>
      <c r="B852" s="75"/>
      <c r="C852" s="75"/>
      <c r="D852" s="75"/>
      <c r="E852" s="75"/>
      <c r="F852" s="75"/>
      <c r="G852" s="75"/>
      <c r="H852" s="75"/>
      <c r="I852" s="75"/>
      <c r="J852" s="75"/>
      <c r="K852" s="75"/>
      <c r="L852" s="75"/>
      <c r="M852" s="75"/>
      <c r="N852" s="75"/>
      <c r="O852" s="228"/>
      <c r="P852" s="228"/>
      <c r="Q852" s="75"/>
      <c r="R852" s="75"/>
      <c r="S852" s="75"/>
      <c r="T852" s="75"/>
      <c r="U852" s="75"/>
      <c r="V852" s="75"/>
      <c r="W852" s="75"/>
      <c r="X852" s="75"/>
      <c r="Y852" s="75"/>
      <c r="Z852" s="75"/>
    </row>
    <row r="853" ht="14.25" customHeight="1">
      <c r="A853" s="75"/>
      <c r="B853" s="75"/>
      <c r="C853" s="75"/>
      <c r="D853" s="75"/>
      <c r="E853" s="75"/>
      <c r="F853" s="75"/>
      <c r="G853" s="75"/>
      <c r="H853" s="75"/>
      <c r="I853" s="75"/>
      <c r="J853" s="75"/>
      <c r="K853" s="75"/>
      <c r="L853" s="75"/>
      <c r="M853" s="75"/>
      <c r="N853" s="75"/>
      <c r="O853" s="228"/>
      <c r="P853" s="228"/>
      <c r="Q853" s="75"/>
      <c r="R853" s="75"/>
      <c r="S853" s="75"/>
      <c r="T853" s="75"/>
      <c r="U853" s="75"/>
      <c r="V853" s="75"/>
      <c r="W853" s="75"/>
      <c r="X853" s="75"/>
      <c r="Y853" s="75"/>
      <c r="Z853" s="75"/>
    </row>
    <row r="854" ht="14.25" customHeight="1">
      <c r="A854" s="75"/>
      <c r="B854" s="75"/>
      <c r="C854" s="75"/>
      <c r="D854" s="75"/>
      <c r="E854" s="75"/>
      <c r="F854" s="75"/>
      <c r="G854" s="75"/>
      <c r="H854" s="75"/>
      <c r="I854" s="75"/>
      <c r="J854" s="75"/>
      <c r="K854" s="75"/>
      <c r="L854" s="75"/>
      <c r="M854" s="75"/>
      <c r="N854" s="75"/>
      <c r="O854" s="228"/>
      <c r="P854" s="228"/>
      <c r="Q854" s="75"/>
      <c r="R854" s="75"/>
      <c r="S854" s="75"/>
      <c r="T854" s="75"/>
      <c r="U854" s="75"/>
      <c r="V854" s="75"/>
      <c r="W854" s="75"/>
      <c r="X854" s="75"/>
      <c r="Y854" s="75"/>
      <c r="Z854" s="75"/>
    </row>
    <row r="855" ht="14.25" customHeight="1">
      <c r="A855" s="75"/>
      <c r="B855" s="75"/>
      <c r="C855" s="75"/>
      <c r="D855" s="75"/>
      <c r="E855" s="75"/>
      <c r="F855" s="75"/>
      <c r="G855" s="75"/>
      <c r="H855" s="75"/>
      <c r="I855" s="75"/>
      <c r="J855" s="75"/>
      <c r="K855" s="75"/>
      <c r="L855" s="75"/>
      <c r="M855" s="75"/>
      <c r="N855" s="75"/>
      <c r="O855" s="228"/>
      <c r="P855" s="228"/>
      <c r="Q855" s="75"/>
      <c r="R855" s="75"/>
      <c r="S855" s="75"/>
      <c r="T855" s="75"/>
      <c r="U855" s="75"/>
      <c r="V855" s="75"/>
      <c r="W855" s="75"/>
      <c r="X855" s="75"/>
      <c r="Y855" s="75"/>
      <c r="Z855" s="75"/>
    </row>
    <row r="856" ht="14.25" customHeight="1">
      <c r="A856" s="75"/>
      <c r="B856" s="75"/>
      <c r="C856" s="75"/>
      <c r="D856" s="75"/>
      <c r="E856" s="75"/>
      <c r="F856" s="75"/>
      <c r="G856" s="75"/>
      <c r="H856" s="75"/>
      <c r="I856" s="75"/>
      <c r="J856" s="75"/>
      <c r="K856" s="75"/>
      <c r="L856" s="75"/>
      <c r="M856" s="75"/>
      <c r="N856" s="75"/>
      <c r="O856" s="228"/>
      <c r="P856" s="228"/>
      <c r="Q856" s="75"/>
      <c r="R856" s="75"/>
      <c r="S856" s="75"/>
      <c r="T856" s="75"/>
      <c r="U856" s="75"/>
      <c r="V856" s="75"/>
      <c r="W856" s="75"/>
      <c r="X856" s="75"/>
      <c r="Y856" s="75"/>
      <c r="Z856" s="75"/>
    </row>
    <row r="857" ht="14.25" customHeight="1">
      <c r="A857" s="75"/>
      <c r="B857" s="75"/>
      <c r="C857" s="75"/>
      <c r="D857" s="75"/>
      <c r="E857" s="75"/>
      <c r="F857" s="75"/>
      <c r="G857" s="75"/>
      <c r="H857" s="75"/>
      <c r="I857" s="75"/>
      <c r="J857" s="75"/>
      <c r="K857" s="75"/>
      <c r="L857" s="75"/>
      <c r="M857" s="75"/>
      <c r="N857" s="75"/>
      <c r="O857" s="228"/>
      <c r="P857" s="228"/>
      <c r="Q857" s="75"/>
      <c r="R857" s="75"/>
      <c r="S857" s="75"/>
      <c r="T857" s="75"/>
      <c r="U857" s="75"/>
      <c r="V857" s="75"/>
      <c r="W857" s="75"/>
      <c r="X857" s="75"/>
      <c r="Y857" s="75"/>
      <c r="Z857" s="75"/>
    </row>
    <row r="858" ht="14.25" customHeight="1">
      <c r="A858" s="75"/>
      <c r="B858" s="75"/>
      <c r="C858" s="75"/>
      <c r="D858" s="75"/>
      <c r="E858" s="75"/>
      <c r="F858" s="75"/>
      <c r="G858" s="75"/>
      <c r="H858" s="75"/>
      <c r="I858" s="75"/>
      <c r="J858" s="75"/>
      <c r="K858" s="75"/>
      <c r="L858" s="75"/>
      <c r="M858" s="75"/>
      <c r="N858" s="75"/>
      <c r="O858" s="228"/>
      <c r="P858" s="228"/>
      <c r="Q858" s="75"/>
      <c r="R858" s="75"/>
      <c r="S858" s="75"/>
      <c r="T858" s="75"/>
      <c r="U858" s="75"/>
      <c r="V858" s="75"/>
      <c r="W858" s="75"/>
      <c r="X858" s="75"/>
      <c r="Y858" s="75"/>
      <c r="Z858" s="75"/>
    </row>
    <row r="859" ht="14.25" customHeight="1">
      <c r="A859" s="75"/>
      <c r="B859" s="75"/>
      <c r="C859" s="75"/>
      <c r="D859" s="75"/>
      <c r="E859" s="75"/>
      <c r="F859" s="75"/>
      <c r="G859" s="75"/>
      <c r="H859" s="75"/>
      <c r="I859" s="75"/>
      <c r="J859" s="75"/>
      <c r="K859" s="75"/>
      <c r="L859" s="75"/>
      <c r="M859" s="75"/>
      <c r="N859" s="75"/>
      <c r="O859" s="228"/>
      <c r="P859" s="228"/>
      <c r="Q859" s="75"/>
      <c r="R859" s="75"/>
      <c r="S859" s="75"/>
      <c r="T859" s="75"/>
      <c r="U859" s="75"/>
      <c r="V859" s="75"/>
      <c r="W859" s="75"/>
      <c r="X859" s="75"/>
      <c r="Y859" s="75"/>
      <c r="Z859" s="75"/>
    </row>
    <row r="860" ht="14.25" customHeight="1">
      <c r="A860" s="75"/>
      <c r="B860" s="75"/>
      <c r="C860" s="75"/>
      <c r="D860" s="75"/>
      <c r="E860" s="75"/>
      <c r="F860" s="75"/>
      <c r="G860" s="75"/>
      <c r="H860" s="75"/>
      <c r="I860" s="75"/>
      <c r="J860" s="75"/>
      <c r="K860" s="75"/>
      <c r="L860" s="75"/>
      <c r="M860" s="75"/>
      <c r="N860" s="75"/>
      <c r="O860" s="228"/>
      <c r="P860" s="228"/>
      <c r="Q860" s="75"/>
      <c r="R860" s="75"/>
      <c r="S860" s="75"/>
      <c r="T860" s="75"/>
      <c r="U860" s="75"/>
      <c r="V860" s="75"/>
      <c r="W860" s="75"/>
      <c r="X860" s="75"/>
      <c r="Y860" s="75"/>
      <c r="Z860" s="75"/>
    </row>
    <row r="861" ht="14.25" customHeight="1">
      <c r="A861" s="75"/>
      <c r="B861" s="75"/>
      <c r="C861" s="75"/>
      <c r="D861" s="75"/>
      <c r="E861" s="75"/>
      <c r="F861" s="75"/>
      <c r="G861" s="75"/>
      <c r="H861" s="75"/>
      <c r="I861" s="75"/>
      <c r="J861" s="75"/>
      <c r="K861" s="75"/>
      <c r="L861" s="75"/>
      <c r="M861" s="75"/>
      <c r="N861" s="75"/>
      <c r="O861" s="228"/>
      <c r="P861" s="228"/>
      <c r="Q861" s="75"/>
      <c r="R861" s="75"/>
      <c r="S861" s="75"/>
      <c r="T861" s="75"/>
      <c r="U861" s="75"/>
      <c r="V861" s="75"/>
      <c r="W861" s="75"/>
      <c r="X861" s="75"/>
      <c r="Y861" s="75"/>
      <c r="Z861" s="75"/>
    </row>
    <row r="862" ht="14.25" customHeight="1">
      <c r="A862" s="75"/>
      <c r="B862" s="75"/>
      <c r="C862" s="75"/>
      <c r="D862" s="75"/>
      <c r="E862" s="75"/>
      <c r="F862" s="75"/>
      <c r="G862" s="75"/>
      <c r="H862" s="75"/>
      <c r="I862" s="75"/>
      <c r="J862" s="75"/>
      <c r="K862" s="75"/>
      <c r="L862" s="75"/>
      <c r="M862" s="75"/>
      <c r="N862" s="75"/>
      <c r="O862" s="228"/>
      <c r="P862" s="228"/>
      <c r="Q862" s="75"/>
      <c r="R862" s="75"/>
      <c r="S862" s="75"/>
      <c r="T862" s="75"/>
      <c r="U862" s="75"/>
      <c r="V862" s="75"/>
      <c r="W862" s="75"/>
      <c r="X862" s="75"/>
      <c r="Y862" s="75"/>
      <c r="Z862" s="75"/>
    </row>
    <row r="863" ht="14.25" customHeight="1">
      <c r="A863" s="75"/>
      <c r="B863" s="75"/>
      <c r="C863" s="75"/>
      <c r="D863" s="75"/>
      <c r="E863" s="75"/>
      <c r="F863" s="75"/>
      <c r="G863" s="75"/>
      <c r="H863" s="75"/>
      <c r="I863" s="75"/>
      <c r="J863" s="75"/>
      <c r="K863" s="75"/>
      <c r="L863" s="75"/>
      <c r="M863" s="75"/>
      <c r="N863" s="75"/>
      <c r="O863" s="228"/>
      <c r="P863" s="228"/>
      <c r="Q863" s="75"/>
      <c r="R863" s="75"/>
      <c r="S863" s="75"/>
      <c r="T863" s="75"/>
      <c r="U863" s="75"/>
      <c r="V863" s="75"/>
      <c r="W863" s="75"/>
      <c r="X863" s="75"/>
      <c r="Y863" s="75"/>
      <c r="Z863" s="75"/>
    </row>
    <row r="864" ht="14.25" customHeight="1">
      <c r="A864" s="75"/>
      <c r="B864" s="75"/>
      <c r="C864" s="75"/>
      <c r="D864" s="75"/>
      <c r="E864" s="75"/>
      <c r="F864" s="75"/>
      <c r="G864" s="75"/>
      <c r="H864" s="75"/>
      <c r="I864" s="75"/>
      <c r="J864" s="75"/>
      <c r="K864" s="75"/>
      <c r="L864" s="75"/>
      <c r="M864" s="75"/>
      <c r="N864" s="75"/>
      <c r="O864" s="228"/>
      <c r="P864" s="228"/>
      <c r="Q864" s="75"/>
      <c r="R864" s="75"/>
      <c r="S864" s="75"/>
      <c r="T864" s="75"/>
      <c r="U864" s="75"/>
      <c r="V864" s="75"/>
      <c r="W864" s="75"/>
      <c r="X864" s="75"/>
      <c r="Y864" s="75"/>
      <c r="Z864" s="75"/>
    </row>
    <row r="865" ht="14.25" customHeight="1">
      <c r="A865" s="75"/>
      <c r="B865" s="75"/>
      <c r="C865" s="75"/>
      <c r="D865" s="75"/>
      <c r="E865" s="75"/>
      <c r="F865" s="75"/>
      <c r="G865" s="75"/>
      <c r="H865" s="75"/>
      <c r="I865" s="75"/>
      <c r="J865" s="75"/>
      <c r="K865" s="75"/>
      <c r="L865" s="75"/>
      <c r="M865" s="75"/>
      <c r="N865" s="75"/>
      <c r="O865" s="228"/>
      <c r="P865" s="228"/>
      <c r="Q865" s="75"/>
      <c r="R865" s="75"/>
      <c r="S865" s="75"/>
      <c r="T865" s="75"/>
      <c r="U865" s="75"/>
      <c r="V865" s="75"/>
      <c r="W865" s="75"/>
      <c r="X865" s="75"/>
      <c r="Y865" s="75"/>
      <c r="Z865" s="75"/>
    </row>
    <row r="866" ht="14.25" customHeight="1">
      <c r="A866" s="75"/>
      <c r="B866" s="75"/>
      <c r="C866" s="75"/>
      <c r="D866" s="75"/>
      <c r="E866" s="75"/>
      <c r="F866" s="75"/>
      <c r="G866" s="75"/>
      <c r="H866" s="75"/>
      <c r="I866" s="75"/>
      <c r="J866" s="75"/>
      <c r="K866" s="75"/>
      <c r="L866" s="75"/>
      <c r="M866" s="75"/>
      <c r="N866" s="75"/>
      <c r="O866" s="228"/>
      <c r="P866" s="228"/>
      <c r="Q866" s="75"/>
      <c r="R866" s="75"/>
      <c r="S866" s="75"/>
      <c r="T866" s="75"/>
      <c r="U866" s="75"/>
      <c r="V866" s="75"/>
      <c r="W866" s="75"/>
      <c r="X866" s="75"/>
      <c r="Y866" s="75"/>
      <c r="Z866" s="75"/>
    </row>
    <row r="867" ht="14.25" customHeight="1">
      <c r="A867" s="75"/>
      <c r="B867" s="75"/>
      <c r="C867" s="75"/>
      <c r="D867" s="75"/>
      <c r="E867" s="75"/>
      <c r="F867" s="75"/>
      <c r="G867" s="75"/>
      <c r="H867" s="75"/>
      <c r="I867" s="75"/>
      <c r="J867" s="75"/>
      <c r="K867" s="75"/>
      <c r="L867" s="75"/>
      <c r="M867" s="75"/>
      <c r="N867" s="75"/>
      <c r="O867" s="228"/>
      <c r="P867" s="228"/>
      <c r="Q867" s="75"/>
      <c r="R867" s="75"/>
      <c r="S867" s="75"/>
      <c r="T867" s="75"/>
      <c r="U867" s="75"/>
      <c r="V867" s="75"/>
      <c r="W867" s="75"/>
      <c r="X867" s="75"/>
      <c r="Y867" s="75"/>
      <c r="Z867" s="75"/>
    </row>
    <row r="868" ht="14.25" customHeight="1">
      <c r="A868" s="75"/>
      <c r="B868" s="75"/>
      <c r="C868" s="75"/>
      <c r="D868" s="75"/>
      <c r="E868" s="75"/>
      <c r="F868" s="75"/>
      <c r="G868" s="75"/>
      <c r="H868" s="75"/>
      <c r="I868" s="75"/>
      <c r="J868" s="75"/>
      <c r="K868" s="75"/>
      <c r="L868" s="75"/>
      <c r="M868" s="75"/>
      <c r="N868" s="75"/>
      <c r="O868" s="228"/>
      <c r="P868" s="228"/>
      <c r="Q868" s="75"/>
      <c r="R868" s="75"/>
      <c r="S868" s="75"/>
      <c r="T868" s="75"/>
      <c r="U868" s="75"/>
      <c r="V868" s="75"/>
      <c r="W868" s="75"/>
      <c r="X868" s="75"/>
      <c r="Y868" s="75"/>
      <c r="Z868" s="75"/>
    </row>
    <row r="869" ht="14.25" customHeight="1">
      <c r="A869" s="75"/>
      <c r="B869" s="75"/>
      <c r="C869" s="75"/>
      <c r="D869" s="75"/>
      <c r="E869" s="75"/>
      <c r="F869" s="75"/>
      <c r="G869" s="75"/>
      <c r="H869" s="75"/>
      <c r="I869" s="75"/>
      <c r="J869" s="75"/>
      <c r="K869" s="75"/>
      <c r="L869" s="75"/>
      <c r="M869" s="75"/>
      <c r="N869" s="75"/>
      <c r="O869" s="228"/>
      <c r="P869" s="228"/>
      <c r="Q869" s="75"/>
      <c r="R869" s="75"/>
      <c r="S869" s="75"/>
      <c r="T869" s="75"/>
      <c r="U869" s="75"/>
      <c r="V869" s="75"/>
      <c r="W869" s="75"/>
      <c r="X869" s="75"/>
      <c r="Y869" s="75"/>
      <c r="Z869" s="75"/>
    </row>
    <row r="870" ht="14.25" customHeight="1">
      <c r="A870" s="75"/>
      <c r="B870" s="75"/>
      <c r="C870" s="75"/>
      <c r="D870" s="75"/>
      <c r="E870" s="75"/>
      <c r="F870" s="75"/>
      <c r="G870" s="75"/>
      <c r="H870" s="75"/>
      <c r="I870" s="75"/>
      <c r="J870" s="75"/>
      <c r="K870" s="75"/>
      <c r="L870" s="75"/>
      <c r="M870" s="75"/>
      <c r="N870" s="75"/>
      <c r="O870" s="228"/>
      <c r="P870" s="228"/>
      <c r="Q870" s="75"/>
      <c r="R870" s="75"/>
      <c r="S870" s="75"/>
      <c r="T870" s="75"/>
      <c r="U870" s="75"/>
      <c r="V870" s="75"/>
      <c r="W870" s="75"/>
      <c r="X870" s="75"/>
      <c r="Y870" s="75"/>
      <c r="Z870" s="75"/>
    </row>
    <row r="871" ht="14.25" customHeight="1">
      <c r="A871" s="75"/>
      <c r="B871" s="75"/>
      <c r="C871" s="75"/>
      <c r="D871" s="75"/>
      <c r="E871" s="75"/>
      <c r="F871" s="75"/>
      <c r="G871" s="75"/>
      <c r="H871" s="75"/>
      <c r="I871" s="75"/>
      <c r="J871" s="75"/>
      <c r="K871" s="75"/>
      <c r="L871" s="75"/>
      <c r="M871" s="75"/>
      <c r="N871" s="75"/>
      <c r="O871" s="228"/>
      <c r="P871" s="228"/>
      <c r="Q871" s="75"/>
      <c r="R871" s="75"/>
      <c r="S871" s="75"/>
      <c r="T871" s="75"/>
      <c r="U871" s="75"/>
      <c r="V871" s="75"/>
      <c r="W871" s="75"/>
      <c r="X871" s="75"/>
      <c r="Y871" s="75"/>
      <c r="Z871" s="75"/>
    </row>
    <row r="872" ht="14.25" customHeight="1">
      <c r="A872" s="75"/>
      <c r="B872" s="75"/>
      <c r="C872" s="75"/>
      <c r="D872" s="75"/>
      <c r="E872" s="75"/>
      <c r="F872" s="75"/>
      <c r="G872" s="75"/>
      <c r="H872" s="75"/>
      <c r="I872" s="75"/>
      <c r="J872" s="75"/>
      <c r="K872" s="75"/>
      <c r="L872" s="75"/>
      <c r="M872" s="75"/>
      <c r="N872" s="75"/>
      <c r="O872" s="228"/>
      <c r="P872" s="228"/>
      <c r="Q872" s="75"/>
      <c r="R872" s="75"/>
      <c r="S872" s="75"/>
      <c r="T872" s="75"/>
      <c r="U872" s="75"/>
      <c r="V872" s="75"/>
      <c r="W872" s="75"/>
      <c r="X872" s="75"/>
      <c r="Y872" s="75"/>
      <c r="Z872" s="75"/>
    </row>
    <row r="873" ht="14.25" customHeight="1">
      <c r="A873" s="75"/>
      <c r="B873" s="75"/>
      <c r="C873" s="75"/>
      <c r="D873" s="75"/>
      <c r="E873" s="75"/>
      <c r="F873" s="75"/>
      <c r="G873" s="75"/>
      <c r="H873" s="75"/>
      <c r="I873" s="75"/>
      <c r="J873" s="75"/>
      <c r="K873" s="75"/>
      <c r="L873" s="75"/>
      <c r="M873" s="75"/>
      <c r="N873" s="75"/>
      <c r="O873" s="228"/>
      <c r="P873" s="228"/>
      <c r="Q873" s="75"/>
      <c r="R873" s="75"/>
      <c r="S873" s="75"/>
      <c r="T873" s="75"/>
      <c r="U873" s="75"/>
      <c r="V873" s="75"/>
      <c r="W873" s="75"/>
      <c r="X873" s="75"/>
      <c r="Y873" s="75"/>
      <c r="Z873" s="75"/>
    </row>
    <row r="874" ht="14.25" customHeight="1">
      <c r="A874" s="75"/>
      <c r="B874" s="75"/>
      <c r="C874" s="75"/>
      <c r="D874" s="75"/>
      <c r="E874" s="75"/>
      <c r="F874" s="75"/>
      <c r="G874" s="75"/>
      <c r="H874" s="75"/>
      <c r="I874" s="75"/>
      <c r="J874" s="75"/>
      <c r="K874" s="75"/>
      <c r="L874" s="75"/>
      <c r="M874" s="75"/>
      <c r="N874" s="75"/>
      <c r="O874" s="228"/>
      <c r="P874" s="228"/>
      <c r="Q874" s="75"/>
      <c r="R874" s="75"/>
      <c r="S874" s="75"/>
      <c r="T874" s="75"/>
      <c r="U874" s="75"/>
      <c r="V874" s="75"/>
      <c r="W874" s="75"/>
      <c r="X874" s="75"/>
      <c r="Y874" s="75"/>
      <c r="Z874" s="75"/>
    </row>
    <row r="875" ht="14.25" customHeight="1">
      <c r="A875" s="75"/>
      <c r="B875" s="75"/>
      <c r="C875" s="75"/>
      <c r="D875" s="75"/>
      <c r="E875" s="75"/>
      <c r="F875" s="75"/>
      <c r="G875" s="75"/>
      <c r="H875" s="75"/>
      <c r="I875" s="75"/>
      <c r="J875" s="75"/>
      <c r="K875" s="75"/>
      <c r="L875" s="75"/>
      <c r="M875" s="75"/>
      <c r="N875" s="75"/>
      <c r="O875" s="228"/>
      <c r="P875" s="228"/>
      <c r="Q875" s="75"/>
      <c r="R875" s="75"/>
      <c r="S875" s="75"/>
      <c r="T875" s="75"/>
      <c r="U875" s="75"/>
      <c r="V875" s="75"/>
      <c r="W875" s="75"/>
      <c r="X875" s="75"/>
      <c r="Y875" s="75"/>
      <c r="Z875" s="75"/>
    </row>
    <row r="876" ht="14.25" customHeight="1">
      <c r="A876" s="75"/>
      <c r="B876" s="75"/>
      <c r="C876" s="75"/>
      <c r="D876" s="75"/>
      <c r="E876" s="75"/>
      <c r="F876" s="75"/>
      <c r="G876" s="75"/>
      <c r="H876" s="75"/>
      <c r="I876" s="75"/>
      <c r="J876" s="75"/>
      <c r="K876" s="75"/>
      <c r="L876" s="75"/>
      <c r="M876" s="75"/>
      <c r="N876" s="75"/>
      <c r="O876" s="228"/>
      <c r="P876" s="228"/>
      <c r="Q876" s="75"/>
      <c r="R876" s="75"/>
      <c r="S876" s="75"/>
      <c r="T876" s="75"/>
      <c r="U876" s="75"/>
      <c r="V876" s="75"/>
      <c r="W876" s="75"/>
      <c r="X876" s="75"/>
      <c r="Y876" s="75"/>
      <c r="Z876" s="75"/>
    </row>
    <row r="877" ht="14.25" customHeight="1">
      <c r="A877" s="75"/>
      <c r="B877" s="75"/>
      <c r="C877" s="75"/>
      <c r="D877" s="75"/>
      <c r="E877" s="75"/>
      <c r="F877" s="75"/>
      <c r="G877" s="75"/>
      <c r="H877" s="75"/>
      <c r="I877" s="75"/>
      <c r="J877" s="75"/>
      <c r="K877" s="75"/>
      <c r="L877" s="75"/>
      <c r="M877" s="75"/>
      <c r="N877" s="75"/>
      <c r="O877" s="228"/>
      <c r="P877" s="228"/>
      <c r="Q877" s="75"/>
      <c r="R877" s="75"/>
      <c r="S877" s="75"/>
      <c r="T877" s="75"/>
      <c r="U877" s="75"/>
      <c r="V877" s="75"/>
      <c r="W877" s="75"/>
      <c r="X877" s="75"/>
      <c r="Y877" s="75"/>
      <c r="Z877" s="75"/>
    </row>
    <row r="878" ht="14.25" customHeight="1">
      <c r="A878" s="75"/>
      <c r="B878" s="75"/>
      <c r="C878" s="75"/>
      <c r="D878" s="75"/>
      <c r="E878" s="75"/>
      <c r="F878" s="75"/>
      <c r="G878" s="75"/>
      <c r="H878" s="75"/>
      <c r="I878" s="75"/>
      <c r="J878" s="75"/>
      <c r="K878" s="75"/>
      <c r="L878" s="75"/>
      <c r="M878" s="75"/>
      <c r="N878" s="75"/>
      <c r="O878" s="228"/>
      <c r="P878" s="228"/>
      <c r="Q878" s="75"/>
      <c r="R878" s="75"/>
      <c r="S878" s="75"/>
      <c r="T878" s="75"/>
      <c r="U878" s="75"/>
      <c r="V878" s="75"/>
      <c r="W878" s="75"/>
      <c r="X878" s="75"/>
      <c r="Y878" s="75"/>
      <c r="Z878" s="75"/>
    </row>
    <row r="879" ht="14.25" customHeight="1">
      <c r="A879" s="75"/>
      <c r="B879" s="75"/>
      <c r="C879" s="75"/>
      <c r="D879" s="75"/>
      <c r="E879" s="75"/>
      <c r="F879" s="75"/>
      <c r="G879" s="75"/>
      <c r="H879" s="75"/>
      <c r="I879" s="75"/>
      <c r="J879" s="75"/>
      <c r="K879" s="75"/>
      <c r="L879" s="75"/>
      <c r="M879" s="75"/>
      <c r="N879" s="75"/>
      <c r="O879" s="228"/>
      <c r="P879" s="228"/>
      <c r="Q879" s="75"/>
      <c r="R879" s="75"/>
      <c r="S879" s="75"/>
      <c r="T879" s="75"/>
      <c r="U879" s="75"/>
      <c r="V879" s="75"/>
      <c r="W879" s="75"/>
      <c r="X879" s="75"/>
      <c r="Y879" s="75"/>
      <c r="Z879" s="75"/>
    </row>
    <row r="880" ht="14.25" customHeight="1">
      <c r="A880" s="75"/>
      <c r="B880" s="75"/>
      <c r="C880" s="75"/>
      <c r="D880" s="75"/>
      <c r="E880" s="75"/>
      <c r="F880" s="75"/>
      <c r="G880" s="75"/>
      <c r="H880" s="75"/>
      <c r="I880" s="75"/>
      <c r="J880" s="75"/>
      <c r="K880" s="75"/>
      <c r="L880" s="75"/>
      <c r="M880" s="75"/>
      <c r="N880" s="75"/>
      <c r="O880" s="228"/>
      <c r="P880" s="228"/>
      <c r="Q880" s="75"/>
      <c r="R880" s="75"/>
      <c r="S880" s="75"/>
      <c r="T880" s="75"/>
      <c r="U880" s="75"/>
      <c r="V880" s="75"/>
      <c r="W880" s="75"/>
      <c r="X880" s="75"/>
      <c r="Y880" s="75"/>
      <c r="Z880" s="75"/>
    </row>
    <row r="881" ht="14.25" customHeight="1">
      <c r="A881" s="75"/>
      <c r="B881" s="75"/>
      <c r="C881" s="75"/>
      <c r="D881" s="75"/>
      <c r="E881" s="75"/>
      <c r="F881" s="75"/>
      <c r="G881" s="75"/>
      <c r="H881" s="75"/>
      <c r="I881" s="75"/>
      <c r="J881" s="75"/>
      <c r="K881" s="75"/>
      <c r="L881" s="75"/>
      <c r="M881" s="75"/>
      <c r="N881" s="75"/>
      <c r="O881" s="228"/>
      <c r="P881" s="228"/>
      <c r="Q881" s="75"/>
      <c r="R881" s="75"/>
      <c r="S881" s="75"/>
      <c r="T881" s="75"/>
      <c r="U881" s="75"/>
      <c r="V881" s="75"/>
      <c r="W881" s="75"/>
      <c r="X881" s="75"/>
      <c r="Y881" s="75"/>
      <c r="Z881" s="75"/>
    </row>
    <row r="882" ht="14.25" customHeight="1">
      <c r="A882" s="75"/>
      <c r="B882" s="75"/>
      <c r="C882" s="75"/>
      <c r="D882" s="75"/>
      <c r="E882" s="75"/>
      <c r="F882" s="75"/>
      <c r="G882" s="75"/>
      <c r="H882" s="75"/>
      <c r="I882" s="75"/>
      <c r="J882" s="75"/>
      <c r="K882" s="75"/>
      <c r="L882" s="75"/>
      <c r="M882" s="75"/>
      <c r="N882" s="75"/>
      <c r="O882" s="228"/>
      <c r="P882" s="228"/>
      <c r="Q882" s="75"/>
      <c r="R882" s="75"/>
      <c r="S882" s="75"/>
      <c r="T882" s="75"/>
      <c r="U882" s="75"/>
      <c r="V882" s="75"/>
      <c r="W882" s="75"/>
      <c r="X882" s="75"/>
      <c r="Y882" s="75"/>
      <c r="Z882" s="75"/>
    </row>
    <row r="883" ht="14.25" customHeight="1">
      <c r="A883" s="75"/>
      <c r="B883" s="75"/>
      <c r="C883" s="75"/>
      <c r="D883" s="75"/>
      <c r="E883" s="75"/>
      <c r="F883" s="75"/>
      <c r="G883" s="75"/>
      <c r="H883" s="75"/>
      <c r="I883" s="75"/>
      <c r="J883" s="75"/>
      <c r="K883" s="75"/>
      <c r="L883" s="75"/>
      <c r="M883" s="75"/>
      <c r="N883" s="75"/>
      <c r="O883" s="228"/>
      <c r="P883" s="228"/>
      <c r="Q883" s="75"/>
      <c r="R883" s="75"/>
      <c r="S883" s="75"/>
      <c r="T883" s="75"/>
      <c r="U883" s="75"/>
      <c r="V883" s="75"/>
      <c r="W883" s="75"/>
      <c r="X883" s="75"/>
      <c r="Y883" s="75"/>
      <c r="Z883" s="75"/>
    </row>
    <row r="884" ht="14.25" customHeight="1">
      <c r="A884" s="75"/>
      <c r="B884" s="75"/>
      <c r="C884" s="75"/>
      <c r="D884" s="75"/>
      <c r="E884" s="75"/>
      <c r="F884" s="75"/>
      <c r="G884" s="75"/>
      <c r="H884" s="75"/>
      <c r="I884" s="75"/>
      <c r="J884" s="75"/>
      <c r="K884" s="75"/>
      <c r="L884" s="75"/>
      <c r="M884" s="75"/>
      <c r="N884" s="75"/>
      <c r="O884" s="228"/>
      <c r="P884" s="228"/>
      <c r="Q884" s="75"/>
      <c r="R884" s="75"/>
      <c r="S884" s="75"/>
      <c r="T884" s="75"/>
      <c r="U884" s="75"/>
      <c r="V884" s="75"/>
      <c r="W884" s="75"/>
      <c r="X884" s="75"/>
      <c r="Y884" s="75"/>
      <c r="Z884" s="75"/>
    </row>
    <row r="885" ht="14.25" customHeight="1">
      <c r="A885" s="75"/>
      <c r="B885" s="75"/>
      <c r="C885" s="75"/>
      <c r="D885" s="75"/>
      <c r="E885" s="75"/>
      <c r="F885" s="75"/>
      <c r="G885" s="75"/>
      <c r="H885" s="75"/>
      <c r="I885" s="75"/>
      <c r="J885" s="75"/>
      <c r="K885" s="75"/>
      <c r="L885" s="75"/>
      <c r="M885" s="75"/>
      <c r="N885" s="75"/>
      <c r="O885" s="228"/>
      <c r="P885" s="228"/>
      <c r="Q885" s="75"/>
      <c r="R885" s="75"/>
      <c r="S885" s="75"/>
      <c r="T885" s="75"/>
      <c r="U885" s="75"/>
      <c r="V885" s="75"/>
      <c r="W885" s="75"/>
      <c r="X885" s="75"/>
      <c r="Y885" s="75"/>
      <c r="Z885" s="75"/>
    </row>
    <row r="886" ht="14.25" customHeight="1">
      <c r="A886" s="75"/>
      <c r="B886" s="75"/>
      <c r="C886" s="75"/>
      <c r="D886" s="75"/>
      <c r="E886" s="75"/>
      <c r="F886" s="75"/>
      <c r="G886" s="75"/>
      <c r="H886" s="75"/>
      <c r="I886" s="75"/>
      <c r="J886" s="75"/>
      <c r="K886" s="75"/>
      <c r="L886" s="75"/>
      <c r="M886" s="75"/>
      <c r="N886" s="75"/>
      <c r="O886" s="228"/>
      <c r="P886" s="228"/>
      <c r="Q886" s="75"/>
      <c r="R886" s="75"/>
      <c r="S886" s="75"/>
      <c r="T886" s="75"/>
      <c r="U886" s="75"/>
      <c r="V886" s="75"/>
      <c r="W886" s="75"/>
      <c r="X886" s="75"/>
      <c r="Y886" s="75"/>
      <c r="Z886" s="75"/>
    </row>
    <row r="887" ht="14.25" customHeight="1">
      <c r="A887" s="75"/>
      <c r="B887" s="75"/>
      <c r="C887" s="75"/>
      <c r="D887" s="75"/>
      <c r="E887" s="75"/>
      <c r="F887" s="75"/>
      <c r="G887" s="75"/>
      <c r="H887" s="75"/>
      <c r="I887" s="75"/>
      <c r="J887" s="75"/>
      <c r="K887" s="75"/>
      <c r="L887" s="75"/>
      <c r="M887" s="75"/>
      <c r="N887" s="75"/>
      <c r="O887" s="228"/>
      <c r="P887" s="228"/>
      <c r="Q887" s="75"/>
      <c r="R887" s="75"/>
      <c r="S887" s="75"/>
      <c r="T887" s="75"/>
      <c r="U887" s="75"/>
      <c r="V887" s="75"/>
      <c r="W887" s="75"/>
      <c r="X887" s="75"/>
      <c r="Y887" s="75"/>
      <c r="Z887" s="75"/>
    </row>
    <row r="888" ht="14.25" customHeight="1">
      <c r="A888" s="75"/>
      <c r="B888" s="75"/>
      <c r="C888" s="75"/>
      <c r="D888" s="75"/>
      <c r="E888" s="75"/>
      <c r="F888" s="75"/>
      <c r="G888" s="75"/>
      <c r="H888" s="75"/>
      <c r="I888" s="75"/>
      <c r="J888" s="75"/>
      <c r="K888" s="75"/>
      <c r="L888" s="75"/>
      <c r="M888" s="75"/>
      <c r="N888" s="75"/>
      <c r="O888" s="228"/>
      <c r="P888" s="228"/>
      <c r="Q888" s="75"/>
      <c r="R888" s="75"/>
      <c r="S888" s="75"/>
      <c r="T888" s="75"/>
      <c r="U888" s="75"/>
      <c r="V888" s="75"/>
      <c r="W888" s="75"/>
      <c r="X888" s="75"/>
      <c r="Y888" s="75"/>
      <c r="Z888" s="75"/>
    </row>
    <row r="889" ht="14.25" customHeight="1">
      <c r="A889" s="75"/>
      <c r="B889" s="75"/>
      <c r="C889" s="75"/>
      <c r="D889" s="75"/>
      <c r="E889" s="75"/>
      <c r="F889" s="75"/>
      <c r="G889" s="75"/>
      <c r="H889" s="75"/>
      <c r="I889" s="75"/>
      <c r="J889" s="75"/>
      <c r="K889" s="75"/>
      <c r="L889" s="75"/>
      <c r="M889" s="75"/>
      <c r="N889" s="75"/>
      <c r="O889" s="228"/>
      <c r="P889" s="228"/>
      <c r="Q889" s="75"/>
      <c r="R889" s="75"/>
      <c r="S889" s="75"/>
      <c r="T889" s="75"/>
      <c r="U889" s="75"/>
      <c r="V889" s="75"/>
      <c r="W889" s="75"/>
      <c r="X889" s="75"/>
      <c r="Y889" s="75"/>
      <c r="Z889" s="75"/>
    </row>
    <row r="890" ht="14.25" customHeight="1">
      <c r="A890" s="75"/>
      <c r="B890" s="75"/>
      <c r="C890" s="75"/>
      <c r="D890" s="75"/>
      <c r="E890" s="75"/>
      <c r="F890" s="75"/>
      <c r="G890" s="75"/>
      <c r="H890" s="75"/>
      <c r="I890" s="75"/>
      <c r="J890" s="75"/>
      <c r="K890" s="75"/>
      <c r="L890" s="75"/>
      <c r="M890" s="75"/>
      <c r="N890" s="75"/>
      <c r="O890" s="228"/>
      <c r="P890" s="228"/>
      <c r="Q890" s="75"/>
      <c r="R890" s="75"/>
      <c r="S890" s="75"/>
      <c r="T890" s="75"/>
      <c r="U890" s="75"/>
      <c r="V890" s="75"/>
      <c r="W890" s="75"/>
      <c r="X890" s="75"/>
      <c r="Y890" s="75"/>
      <c r="Z890" s="75"/>
    </row>
    <row r="891" ht="14.25" customHeight="1">
      <c r="A891" s="75"/>
      <c r="B891" s="75"/>
      <c r="C891" s="75"/>
      <c r="D891" s="75"/>
      <c r="E891" s="75"/>
      <c r="F891" s="75"/>
      <c r="G891" s="75"/>
      <c r="H891" s="75"/>
      <c r="I891" s="75"/>
      <c r="J891" s="75"/>
      <c r="K891" s="75"/>
      <c r="L891" s="75"/>
      <c r="M891" s="75"/>
      <c r="N891" s="75"/>
      <c r="O891" s="228"/>
      <c r="P891" s="228"/>
      <c r="Q891" s="75"/>
      <c r="R891" s="75"/>
      <c r="S891" s="75"/>
      <c r="T891" s="75"/>
      <c r="U891" s="75"/>
      <c r="V891" s="75"/>
      <c r="W891" s="75"/>
      <c r="X891" s="75"/>
      <c r="Y891" s="75"/>
      <c r="Z891" s="75"/>
    </row>
    <row r="892" ht="14.25" customHeight="1">
      <c r="A892" s="75"/>
      <c r="B892" s="75"/>
      <c r="C892" s="75"/>
      <c r="D892" s="75"/>
      <c r="E892" s="75"/>
      <c r="F892" s="75"/>
      <c r="G892" s="75"/>
      <c r="H892" s="75"/>
      <c r="I892" s="75"/>
      <c r="J892" s="75"/>
      <c r="K892" s="75"/>
      <c r="L892" s="75"/>
      <c r="M892" s="75"/>
      <c r="N892" s="75"/>
      <c r="O892" s="228"/>
      <c r="P892" s="228"/>
      <c r="Q892" s="75"/>
      <c r="R892" s="75"/>
      <c r="S892" s="75"/>
      <c r="T892" s="75"/>
      <c r="U892" s="75"/>
      <c r="V892" s="75"/>
      <c r="W892" s="75"/>
      <c r="X892" s="75"/>
      <c r="Y892" s="75"/>
      <c r="Z892" s="75"/>
    </row>
    <row r="893" ht="14.25" customHeight="1">
      <c r="A893" s="75"/>
      <c r="B893" s="75"/>
      <c r="C893" s="75"/>
      <c r="D893" s="75"/>
      <c r="E893" s="75"/>
      <c r="F893" s="75"/>
      <c r="G893" s="75"/>
      <c r="H893" s="75"/>
      <c r="I893" s="75"/>
      <c r="J893" s="75"/>
      <c r="K893" s="75"/>
      <c r="L893" s="75"/>
      <c r="M893" s="75"/>
      <c r="N893" s="75"/>
      <c r="O893" s="228"/>
      <c r="P893" s="228"/>
      <c r="Q893" s="75"/>
      <c r="R893" s="75"/>
      <c r="S893" s="75"/>
      <c r="T893" s="75"/>
      <c r="U893" s="75"/>
      <c r="V893" s="75"/>
      <c r="W893" s="75"/>
      <c r="X893" s="75"/>
      <c r="Y893" s="75"/>
      <c r="Z893" s="75"/>
    </row>
    <row r="894" ht="14.25" customHeight="1">
      <c r="A894" s="75"/>
      <c r="B894" s="75"/>
      <c r="C894" s="75"/>
      <c r="D894" s="75"/>
      <c r="E894" s="75"/>
      <c r="F894" s="75"/>
      <c r="G894" s="75"/>
      <c r="H894" s="75"/>
      <c r="I894" s="75"/>
      <c r="J894" s="75"/>
      <c r="K894" s="75"/>
      <c r="L894" s="75"/>
      <c r="M894" s="75"/>
      <c r="N894" s="75"/>
      <c r="O894" s="228"/>
      <c r="P894" s="228"/>
      <c r="Q894" s="75"/>
      <c r="R894" s="75"/>
      <c r="S894" s="75"/>
      <c r="T894" s="75"/>
      <c r="U894" s="75"/>
      <c r="V894" s="75"/>
      <c r="W894" s="75"/>
      <c r="X894" s="75"/>
      <c r="Y894" s="75"/>
      <c r="Z894" s="75"/>
    </row>
    <row r="895" ht="14.25" customHeight="1">
      <c r="A895" s="75"/>
      <c r="B895" s="75"/>
      <c r="C895" s="75"/>
      <c r="D895" s="75"/>
      <c r="E895" s="75"/>
      <c r="F895" s="75"/>
      <c r="G895" s="75"/>
      <c r="H895" s="75"/>
      <c r="I895" s="75"/>
      <c r="J895" s="75"/>
      <c r="K895" s="75"/>
      <c r="L895" s="75"/>
      <c r="M895" s="75"/>
      <c r="N895" s="75"/>
      <c r="O895" s="228"/>
      <c r="P895" s="228"/>
      <c r="Q895" s="75"/>
      <c r="R895" s="75"/>
      <c r="S895" s="75"/>
      <c r="T895" s="75"/>
      <c r="U895" s="75"/>
      <c r="V895" s="75"/>
      <c r="W895" s="75"/>
      <c r="X895" s="75"/>
      <c r="Y895" s="75"/>
      <c r="Z895" s="75"/>
    </row>
    <row r="896" ht="14.25" customHeight="1">
      <c r="A896" s="75"/>
      <c r="B896" s="75"/>
      <c r="C896" s="75"/>
      <c r="D896" s="75"/>
      <c r="E896" s="75"/>
      <c r="F896" s="75"/>
      <c r="G896" s="75"/>
      <c r="H896" s="75"/>
      <c r="I896" s="75"/>
      <c r="J896" s="75"/>
      <c r="K896" s="75"/>
      <c r="L896" s="75"/>
      <c r="M896" s="75"/>
      <c r="N896" s="75"/>
      <c r="O896" s="228"/>
      <c r="P896" s="228"/>
      <c r="Q896" s="75"/>
      <c r="R896" s="75"/>
      <c r="S896" s="75"/>
      <c r="T896" s="75"/>
      <c r="U896" s="75"/>
      <c r="V896" s="75"/>
      <c r="W896" s="75"/>
      <c r="X896" s="75"/>
      <c r="Y896" s="75"/>
      <c r="Z896" s="75"/>
    </row>
    <row r="897" ht="14.25" customHeight="1">
      <c r="A897" s="75"/>
      <c r="B897" s="75"/>
      <c r="C897" s="75"/>
      <c r="D897" s="75"/>
      <c r="E897" s="75"/>
      <c r="F897" s="75"/>
      <c r="G897" s="75"/>
      <c r="H897" s="75"/>
      <c r="I897" s="75"/>
      <c r="J897" s="75"/>
      <c r="K897" s="75"/>
      <c r="L897" s="75"/>
      <c r="M897" s="75"/>
      <c r="N897" s="75"/>
      <c r="O897" s="228"/>
      <c r="P897" s="228"/>
      <c r="Q897" s="75"/>
      <c r="R897" s="75"/>
      <c r="S897" s="75"/>
      <c r="T897" s="75"/>
      <c r="U897" s="75"/>
      <c r="V897" s="75"/>
      <c r="W897" s="75"/>
      <c r="X897" s="75"/>
      <c r="Y897" s="75"/>
      <c r="Z897" s="75"/>
    </row>
    <row r="898" ht="14.25" customHeight="1">
      <c r="A898" s="75"/>
      <c r="B898" s="75"/>
      <c r="C898" s="75"/>
      <c r="D898" s="75"/>
      <c r="E898" s="75"/>
      <c r="F898" s="75"/>
      <c r="G898" s="75"/>
      <c r="H898" s="75"/>
      <c r="I898" s="75"/>
      <c r="J898" s="75"/>
      <c r="K898" s="75"/>
      <c r="L898" s="75"/>
      <c r="M898" s="75"/>
      <c r="N898" s="75"/>
      <c r="O898" s="228"/>
      <c r="P898" s="228"/>
      <c r="Q898" s="75"/>
      <c r="R898" s="75"/>
      <c r="S898" s="75"/>
      <c r="T898" s="75"/>
      <c r="U898" s="75"/>
      <c r="V898" s="75"/>
      <c r="W898" s="75"/>
      <c r="X898" s="75"/>
      <c r="Y898" s="75"/>
      <c r="Z898" s="75"/>
    </row>
    <row r="899" ht="14.25" customHeight="1">
      <c r="A899" s="75"/>
      <c r="B899" s="75"/>
      <c r="C899" s="75"/>
      <c r="D899" s="75"/>
      <c r="E899" s="75"/>
      <c r="F899" s="75"/>
      <c r="G899" s="75"/>
      <c r="H899" s="75"/>
      <c r="I899" s="75"/>
      <c r="J899" s="75"/>
      <c r="K899" s="75"/>
      <c r="L899" s="75"/>
      <c r="M899" s="75"/>
      <c r="N899" s="75"/>
      <c r="O899" s="228"/>
      <c r="P899" s="228"/>
      <c r="Q899" s="75"/>
      <c r="R899" s="75"/>
      <c r="S899" s="75"/>
      <c r="T899" s="75"/>
      <c r="U899" s="75"/>
      <c r="V899" s="75"/>
      <c r="W899" s="75"/>
      <c r="X899" s="75"/>
      <c r="Y899" s="75"/>
      <c r="Z899" s="75"/>
    </row>
    <row r="900" ht="14.25" customHeight="1">
      <c r="A900" s="75"/>
      <c r="B900" s="75"/>
      <c r="C900" s="75"/>
      <c r="D900" s="75"/>
      <c r="E900" s="75"/>
      <c r="F900" s="75"/>
      <c r="G900" s="75"/>
      <c r="H900" s="75"/>
      <c r="I900" s="75"/>
      <c r="J900" s="75"/>
      <c r="K900" s="75"/>
      <c r="L900" s="75"/>
      <c r="M900" s="75"/>
      <c r="N900" s="75"/>
      <c r="O900" s="228"/>
      <c r="P900" s="228"/>
      <c r="Q900" s="75"/>
      <c r="R900" s="75"/>
      <c r="S900" s="75"/>
      <c r="T900" s="75"/>
      <c r="U900" s="75"/>
      <c r="V900" s="75"/>
      <c r="W900" s="75"/>
      <c r="X900" s="75"/>
      <c r="Y900" s="75"/>
      <c r="Z900" s="75"/>
    </row>
    <row r="901" ht="14.25" customHeight="1">
      <c r="A901" s="75"/>
      <c r="B901" s="75"/>
      <c r="C901" s="75"/>
      <c r="D901" s="75"/>
      <c r="E901" s="75"/>
      <c r="F901" s="75"/>
      <c r="G901" s="75"/>
      <c r="H901" s="75"/>
      <c r="I901" s="75"/>
      <c r="J901" s="75"/>
      <c r="K901" s="75"/>
      <c r="L901" s="75"/>
      <c r="M901" s="75"/>
      <c r="N901" s="75"/>
      <c r="O901" s="228"/>
      <c r="P901" s="228"/>
      <c r="Q901" s="75"/>
      <c r="R901" s="75"/>
      <c r="S901" s="75"/>
      <c r="T901" s="75"/>
      <c r="U901" s="75"/>
      <c r="V901" s="75"/>
      <c r="W901" s="75"/>
      <c r="X901" s="75"/>
      <c r="Y901" s="75"/>
      <c r="Z901" s="75"/>
    </row>
    <row r="902" ht="14.25" customHeight="1">
      <c r="A902" s="75"/>
      <c r="B902" s="75"/>
      <c r="C902" s="75"/>
      <c r="D902" s="75"/>
      <c r="E902" s="75"/>
      <c r="F902" s="75"/>
      <c r="G902" s="75"/>
      <c r="H902" s="75"/>
      <c r="I902" s="75"/>
      <c r="J902" s="75"/>
      <c r="K902" s="75"/>
      <c r="L902" s="75"/>
      <c r="M902" s="75"/>
      <c r="N902" s="75"/>
      <c r="O902" s="228"/>
      <c r="P902" s="228"/>
      <c r="Q902" s="75"/>
      <c r="R902" s="75"/>
      <c r="S902" s="75"/>
      <c r="T902" s="75"/>
      <c r="U902" s="75"/>
      <c r="V902" s="75"/>
      <c r="W902" s="75"/>
      <c r="X902" s="75"/>
      <c r="Y902" s="75"/>
      <c r="Z902" s="75"/>
    </row>
    <row r="903" ht="14.25" customHeight="1">
      <c r="A903" s="75"/>
      <c r="B903" s="75"/>
      <c r="C903" s="75"/>
      <c r="D903" s="75"/>
      <c r="E903" s="75"/>
      <c r="F903" s="75"/>
      <c r="G903" s="75"/>
      <c r="H903" s="75"/>
      <c r="I903" s="75"/>
      <c r="J903" s="75"/>
      <c r="K903" s="75"/>
      <c r="L903" s="75"/>
      <c r="M903" s="75"/>
      <c r="N903" s="75"/>
      <c r="O903" s="228"/>
      <c r="P903" s="228"/>
      <c r="Q903" s="75"/>
      <c r="R903" s="75"/>
      <c r="S903" s="75"/>
      <c r="T903" s="75"/>
      <c r="U903" s="75"/>
      <c r="V903" s="75"/>
      <c r="W903" s="75"/>
      <c r="X903" s="75"/>
      <c r="Y903" s="75"/>
      <c r="Z903" s="75"/>
    </row>
    <row r="904" ht="14.25" customHeight="1">
      <c r="A904" s="75"/>
      <c r="B904" s="75"/>
      <c r="C904" s="75"/>
      <c r="D904" s="75"/>
      <c r="E904" s="75"/>
      <c r="F904" s="75"/>
      <c r="G904" s="75"/>
      <c r="H904" s="75"/>
      <c r="I904" s="75"/>
      <c r="J904" s="75"/>
      <c r="K904" s="75"/>
      <c r="L904" s="75"/>
      <c r="M904" s="75"/>
      <c r="N904" s="75"/>
      <c r="O904" s="228"/>
      <c r="P904" s="228"/>
      <c r="Q904" s="75"/>
      <c r="R904" s="75"/>
      <c r="S904" s="75"/>
      <c r="T904" s="75"/>
      <c r="U904" s="75"/>
      <c r="V904" s="75"/>
      <c r="W904" s="75"/>
      <c r="X904" s="75"/>
      <c r="Y904" s="75"/>
      <c r="Z904" s="75"/>
    </row>
    <row r="905" ht="14.25" customHeight="1">
      <c r="A905" s="75"/>
      <c r="B905" s="75"/>
      <c r="C905" s="75"/>
      <c r="D905" s="75"/>
      <c r="E905" s="75"/>
      <c r="F905" s="75"/>
      <c r="G905" s="75"/>
      <c r="H905" s="75"/>
      <c r="I905" s="75"/>
      <c r="J905" s="75"/>
      <c r="K905" s="75"/>
      <c r="L905" s="75"/>
      <c r="M905" s="75"/>
      <c r="N905" s="75"/>
      <c r="O905" s="228"/>
      <c r="P905" s="228"/>
      <c r="Q905" s="75"/>
      <c r="R905" s="75"/>
      <c r="S905" s="75"/>
      <c r="T905" s="75"/>
      <c r="U905" s="75"/>
      <c r="V905" s="75"/>
      <c r="W905" s="75"/>
      <c r="X905" s="75"/>
      <c r="Y905" s="75"/>
      <c r="Z905" s="75"/>
    </row>
    <row r="906" ht="14.25" customHeight="1">
      <c r="A906" s="75"/>
      <c r="B906" s="75"/>
      <c r="C906" s="75"/>
      <c r="D906" s="75"/>
      <c r="E906" s="75"/>
      <c r="F906" s="75"/>
      <c r="G906" s="75"/>
      <c r="H906" s="75"/>
      <c r="I906" s="75"/>
      <c r="J906" s="75"/>
      <c r="K906" s="75"/>
      <c r="L906" s="75"/>
      <c r="M906" s="75"/>
      <c r="N906" s="75"/>
      <c r="O906" s="228"/>
      <c r="P906" s="228"/>
      <c r="Q906" s="75"/>
      <c r="R906" s="75"/>
      <c r="S906" s="75"/>
      <c r="T906" s="75"/>
      <c r="U906" s="75"/>
      <c r="V906" s="75"/>
      <c r="W906" s="75"/>
      <c r="X906" s="75"/>
      <c r="Y906" s="75"/>
      <c r="Z906" s="75"/>
    </row>
    <row r="907" ht="14.25" customHeight="1">
      <c r="A907" s="75"/>
      <c r="B907" s="75"/>
      <c r="C907" s="75"/>
      <c r="D907" s="75"/>
      <c r="E907" s="75"/>
      <c r="F907" s="75"/>
      <c r="G907" s="75"/>
      <c r="H907" s="75"/>
      <c r="I907" s="75"/>
      <c r="J907" s="75"/>
      <c r="K907" s="75"/>
      <c r="L907" s="75"/>
      <c r="M907" s="75"/>
      <c r="N907" s="75"/>
      <c r="O907" s="228"/>
      <c r="P907" s="228"/>
      <c r="Q907" s="75"/>
      <c r="R907" s="75"/>
      <c r="S907" s="75"/>
      <c r="T907" s="75"/>
      <c r="U907" s="75"/>
      <c r="V907" s="75"/>
      <c r="W907" s="75"/>
      <c r="X907" s="75"/>
      <c r="Y907" s="75"/>
      <c r="Z907" s="75"/>
    </row>
    <row r="908" ht="14.25" customHeight="1">
      <c r="A908" s="75"/>
      <c r="B908" s="75"/>
      <c r="C908" s="75"/>
      <c r="D908" s="75"/>
      <c r="E908" s="75"/>
      <c r="F908" s="75"/>
      <c r="G908" s="75"/>
      <c r="H908" s="75"/>
      <c r="I908" s="75"/>
      <c r="J908" s="75"/>
      <c r="K908" s="75"/>
      <c r="L908" s="75"/>
      <c r="M908" s="75"/>
      <c r="N908" s="75"/>
      <c r="O908" s="228"/>
      <c r="P908" s="228"/>
      <c r="Q908" s="75"/>
      <c r="R908" s="75"/>
      <c r="S908" s="75"/>
      <c r="T908" s="75"/>
      <c r="U908" s="75"/>
      <c r="V908" s="75"/>
      <c r="W908" s="75"/>
      <c r="X908" s="75"/>
      <c r="Y908" s="75"/>
      <c r="Z908" s="75"/>
    </row>
    <row r="909" ht="14.25" customHeight="1">
      <c r="A909" s="75"/>
      <c r="B909" s="75"/>
      <c r="C909" s="75"/>
      <c r="D909" s="75"/>
      <c r="E909" s="75"/>
      <c r="F909" s="75"/>
      <c r="G909" s="75"/>
      <c r="H909" s="75"/>
      <c r="I909" s="75"/>
      <c r="J909" s="75"/>
      <c r="K909" s="75"/>
      <c r="L909" s="75"/>
      <c r="M909" s="75"/>
      <c r="N909" s="75"/>
      <c r="O909" s="228"/>
      <c r="P909" s="228"/>
      <c r="Q909" s="75"/>
      <c r="R909" s="75"/>
      <c r="S909" s="75"/>
      <c r="T909" s="75"/>
      <c r="U909" s="75"/>
      <c r="V909" s="75"/>
      <c r="W909" s="75"/>
      <c r="X909" s="75"/>
      <c r="Y909" s="75"/>
      <c r="Z909" s="75"/>
    </row>
    <row r="910" ht="14.25" customHeight="1">
      <c r="A910" s="75"/>
      <c r="B910" s="75"/>
      <c r="C910" s="75"/>
      <c r="D910" s="75"/>
      <c r="E910" s="75"/>
      <c r="F910" s="75"/>
      <c r="G910" s="75"/>
      <c r="H910" s="75"/>
      <c r="I910" s="75"/>
      <c r="J910" s="75"/>
      <c r="K910" s="75"/>
      <c r="L910" s="75"/>
      <c r="M910" s="75"/>
      <c r="N910" s="75"/>
      <c r="O910" s="228"/>
      <c r="P910" s="228"/>
      <c r="Q910" s="75"/>
      <c r="R910" s="75"/>
      <c r="S910" s="75"/>
      <c r="T910" s="75"/>
      <c r="U910" s="75"/>
      <c r="V910" s="75"/>
      <c r="W910" s="75"/>
      <c r="X910" s="75"/>
      <c r="Y910" s="75"/>
      <c r="Z910" s="75"/>
    </row>
    <row r="911" ht="14.25" customHeight="1">
      <c r="A911" s="75"/>
      <c r="B911" s="75"/>
      <c r="C911" s="75"/>
      <c r="D911" s="75"/>
      <c r="E911" s="75"/>
      <c r="F911" s="75"/>
      <c r="G911" s="75"/>
      <c r="H911" s="75"/>
      <c r="I911" s="75"/>
      <c r="J911" s="75"/>
      <c r="K911" s="75"/>
      <c r="L911" s="75"/>
      <c r="M911" s="75"/>
      <c r="N911" s="75"/>
      <c r="O911" s="228"/>
      <c r="P911" s="228"/>
      <c r="Q911" s="75"/>
      <c r="R911" s="75"/>
      <c r="S911" s="75"/>
      <c r="T911" s="75"/>
      <c r="U911" s="75"/>
      <c r="V911" s="75"/>
      <c r="W911" s="75"/>
      <c r="X911" s="75"/>
      <c r="Y911" s="75"/>
      <c r="Z911" s="75"/>
    </row>
    <row r="912" ht="14.25" customHeight="1">
      <c r="A912" s="75"/>
      <c r="B912" s="75"/>
      <c r="C912" s="75"/>
      <c r="D912" s="75"/>
      <c r="E912" s="75"/>
      <c r="F912" s="75"/>
      <c r="G912" s="75"/>
      <c r="H912" s="75"/>
      <c r="I912" s="75"/>
      <c r="J912" s="75"/>
      <c r="K912" s="75"/>
      <c r="L912" s="75"/>
      <c r="M912" s="75"/>
      <c r="N912" s="75"/>
      <c r="O912" s="228"/>
      <c r="P912" s="228"/>
      <c r="Q912" s="75"/>
      <c r="R912" s="75"/>
      <c r="S912" s="75"/>
      <c r="T912" s="75"/>
      <c r="U912" s="75"/>
      <c r="V912" s="75"/>
      <c r="W912" s="75"/>
      <c r="X912" s="75"/>
      <c r="Y912" s="75"/>
      <c r="Z912" s="75"/>
    </row>
    <row r="913" ht="14.25" customHeight="1">
      <c r="A913" s="75"/>
      <c r="B913" s="75"/>
      <c r="C913" s="75"/>
      <c r="D913" s="75"/>
      <c r="E913" s="75"/>
      <c r="F913" s="75"/>
      <c r="G913" s="75"/>
      <c r="H913" s="75"/>
      <c r="I913" s="75"/>
      <c r="J913" s="75"/>
      <c r="K913" s="75"/>
      <c r="L913" s="75"/>
      <c r="M913" s="75"/>
      <c r="N913" s="75"/>
      <c r="O913" s="228"/>
      <c r="P913" s="228"/>
      <c r="Q913" s="75"/>
      <c r="R913" s="75"/>
      <c r="S913" s="75"/>
      <c r="T913" s="75"/>
      <c r="U913" s="75"/>
      <c r="V913" s="75"/>
      <c r="W913" s="75"/>
      <c r="X913" s="75"/>
      <c r="Y913" s="75"/>
      <c r="Z913" s="75"/>
    </row>
    <row r="914" ht="14.25" customHeight="1">
      <c r="A914" s="75"/>
      <c r="B914" s="75"/>
      <c r="C914" s="75"/>
      <c r="D914" s="75"/>
      <c r="E914" s="75"/>
      <c r="F914" s="75"/>
      <c r="G914" s="75"/>
      <c r="H914" s="75"/>
      <c r="I914" s="75"/>
      <c r="J914" s="75"/>
      <c r="K914" s="75"/>
      <c r="L914" s="75"/>
      <c r="M914" s="75"/>
      <c r="N914" s="75"/>
      <c r="O914" s="228"/>
      <c r="P914" s="228"/>
      <c r="Q914" s="75"/>
      <c r="R914" s="75"/>
      <c r="S914" s="75"/>
      <c r="T914" s="75"/>
      <c r="U914" s="75"/>
      <c r="V914" s="75"/>
      <c r="W914" s="75"/>
      <c r="X914" s="75"/>
      <c r="Y914" s="75"/>
      <c r="Z914" s="75"/>
    </row>
    <row r="915" ht="14.25" customHeight="1">
      <c r="A915" s="75"/>
      <c r="B915" s="75"/>
      <c r="C915" s="75"/>
      <c r="D915" s="75"/>
      <c r="E915" s="75"/>
      <c r="F915" s="75"/>
      <c r="G915" s="75"/>
      <c r="H915" s="75"/>
      <c r="I915" s="75"/>
      <c r="J915" s="75"/>
      <c r="K915" s="75"/>
      <c r="L915" s="75"/>
      <c r="M915" s="75"/>
      <c r="N915" s="75"/>
      <c r="O915" s="228"/>
      <c r="P915" s="228"/>
      <c r="Q915" s="75"/>
      <c r="R915" s="75"/>
      <c r="S915" s="75"/>
      <c r="T915" s="75"/>
      <c r="U915" s="75"/>
      <c r="V915" s="75"/>
      <c r="W915" s="75"/>
      <c r="X915" s="75"/>
      <c r="Y915" s="75"/>
      <c r="Z915" s="75"/>
    </row>
    <row r="916" ht="14.25" customHeight="1">
      <c r="A916" s="75"/>
      <c r="B916" s="75"/>
      <c r="C916" s="75"/>
      <c r="D916" s="75"/>
      <c r="E916" s="75"/>
      <c r="F916" s="75"/>
      <c r="G916" s="75"/>
      <c r="H916" s="75"/>
      <c r="I916" s="75"/>
      <c r="J916" s="75"/>
      <c r="K916" s="75"/>
      <c r="L916" s="75"/>
      <c r="M916" s="75"/>
      <c r="N916" s="75"/>
      <c r="O916" s="228"/>
      <c r="P916" s="228"/>
      <c r="Q916" s="75"/>
      <c r="R916" s="75"/>
      <c r="S916" s="75"/>
      <c r="T916" s="75"/>
      <c r="U916" s="75"/>
      <c r="V916" s="75"/>
      <c r="W916" s="75"/>
      <c r="X916" s="75"/>
      <c r="Y916" s="75"/>
      <c r="Z916" s="75"/>
    </row>
    <row r="917" ht="14.25" customHeight="1">
      <c r="A917" s="75"/>
      <c r="B917" s="75"/>
      <c r="C917" s="75"/>
      <c r="D917" s="75"/>
      <c r="E917" s="75"/>
      <c r="F917" s="75"/>
      <c r="G917" s="75"/>
      <c r="H917" s="75"/>
      <c r="I917" s="75"/>
      <c r="J917" s="75"/>
      <c r="K917" s="75"/>
      <c r="L917" s="75"/>
      <c r="M917" s="75"/>
      <c r="N917" s="75"/>
      <c r="O917" s="228"/>
      <c r="P917" s="228"/>
      <c r="Q917" s="75"/>
      <c r="R917" s="75"/>
      <c r="S917" s="75"/>
      <c r="T917" s="75"/>
      <c r="U917" s="75"/>
      <c r="V917" s="75"/>
      <c r="W917" s="75"/>
      <c r="X917" s="75"/>
      <c r="Y917" s="75"/>
      <c r="Z917" s="75"/>
    </row>
    <row r="918" ht="14.25" customHeight="1">
      <c r="A918" s="75"/>
      <c r="B918" s="75"/>
      <c r="C918" s="75"/>
      <c r="D918" s="75"/>
      <c r="E918" s="75"/>
      <c r="F918" s="75"/>
      <c r="G918" s="75"/>
      <c r="H918" s="75"/>
      <c r="I918" s="75"/>
      <c r="J918" s="75"/>
      <c r="K918" s="75"/>
      <c r="L918" s="75"/>
      <c r="M918" s="75"/>
      <c r="N918" s="75"/>
      <c r="O918" s="228"/>
      <c r="P918" s="228"/>
      <c r="Q918" s="75"/>
      <c r="R918" s="75"/>
      <c r="S918" s="75"/>
      <c r="T918" s="75"/>
      <c r="U918" s="75"/>
      <c r="V918" s="75"/>
      <c r="W918" s="75"/>
      <c r="X918" s="75"/>
      <c r="Y918" s="75"/>
      <c r="Z918" s="75"/>
    </row>
    <row r="919" ht="14.25" customHeight="1">
      <c r="A919" s="75"/>
      <c r="B919" s="75"/>
      <c r="C919" s="75"/>
      <c r="D919" s="75"/>
      <c r="E919" s="75"/>
      <c r="F919" s="75"/>
      <c r="G919" s="75"/>
      <c r="H919" s="75"/>
      <c r="I919" s="75"/>
      <c r="J919" s="75"/>
      <c r="K919" s="75"/>
      <c r="L919" s="75"/>
      <c r="M919" s="75"/>
      <c r="N919" s="75"/>
      <c r="O919" s="228"/>
      <c r="P919" s="228"/>
      <c r="Q919" s="75"/>
      <c r="R919" s="75"/>
      <c r="S919" s="75"/>
      <c r="T919" s="75"/>
      <c r="U919" s="75"/>
      <c r="V919" s="75"/>
      <c r="W919" s="75"/>
      <c r="X919" s="75"/>
      <c r="Y919" s="75"/>
      <c r="Z919" s="75"/>
    </row>
    <row r="920" ht="14.25" customHeight="1">
      <c r="A920" s="75"/>
      <c r="B920" s="75"/>
      <c r="C920" s="75"/>
      <c r="D920" s="75"/>
      <c r="E920" s="75"/>
      <c r="F920" s="75"/>
      <c r="G920" s="75"/>
      <c r="H920" s="75"/>
      <c r="I920" s="75"/>
      <c r="J920" s="75"/>
      <c r="K920" s="75"/>
      <c r="L920" s="75"/>
      <c r="M920" s="75"/>
      <c r="N920" s="75"/>
      <c r="O920" s="228"/>
      <c r="P920" s="228"/>
      <c r="Q920" s="75"/>
      <c r="R920" s="75"/>
      <c r="S920" s="75"/>
      <c r="T920" s="75"/>
      <c r="U920" s="75"/>
      <c r="V920" s="75"/>
      <c r="W920" s="75"/>
      <c r="X920" s="75"/>
      <c r="Y920" s="75"/>
      <c r="Z920" s="75"/>
    </row>
    <row r="921" ht="14.25" customHeight="1">
      <c r="A921" s="75"/>
      <c r="B921" s="75"/>
      <c r="C921" s="75"/>
      <c r="D921" s="75"/>
      <c r="E921" s="75"/>
      <c r="F921" s="75"/>
      <c r="G921" s="75"/>
      <c r="H921" s="75"/>
      <c r="I921" s="75"/>
      <c r="J921" s="75"/>
      <c r="K921" s="75"/>
      <c r="L921" s="75"/>
      <c r="M921" s="75"/>
      <c r="N921" s="75"/>
      <c r="O921" s="228"/>
      <c r="P921" s="228"/>
      <c r="Q921" s="75"/>
      <c r="R921" s="75"/>
      <c r="S921" s="75"/>
      <c r="T921" s="75"/>
      <c r="U921" s="75"/>
      <c r="V921" s="75"/>
      <c r="W921" s="75"/>
      <c r="X921" s="75"/>
      <c r="Y921" s="75"/>
      <c r="Z921" s="75"/>
    </row>
    <row r="922" ht="14.25" customHeight="1">
      <c r="A922" s="75"/>
      <c r="B922" s="75"/>
      <c r="C922" s="75"/>
      <c r="D922" s="75"/>
      <c r="E922" s="75"/>
      <c r="F922" s="75"/>
      <c r="G922" s="75"/>
      <c r="H922" s="75"/>
      <c r="I922" s="75"/>
      <c r="J922" s="75"/>
      <c r="K922" s="75"/>
      <c r="L922" s="75"/>
      <c r="M922" s="75"/>
      <c r="N922" s="75"/>
      <c r="O922" s="228"/>
      <c r="P922" s="228"/>
      <c r="Q922" s="75"/>
      <c r="R922" s="75"/>
      <c r="S922" s="75"/>
      <c r="T922" s="75"/>
      <c r="U922" s="75"/>
      <c r="V922" s="75"/>
      <c r="W922" s="75"/>
      <c r="X922" s="75"/>
      <c r="Y922" s="75"/>
      <c r="Z922" s="75"/>
    </row>
    <row r="923" ht="14.25" customHeight="1">
      <c r="A923" s="75"/>
      <c r="B923" s="75"/>
      <c r="C923" s="75"/>
      <c r="D923" s="75"/>
      <c r="E923" s="75"/>
      <c r="F923" s="75"/>
      <c r="G923" s="75"/>
      <c r="H923" s="75"/>
      <c r="I923" s="75"/>
      <c r="J923" s="75"/>
      <c r="K923" s="75"/>
      <c r="L923" s="75"/>
      <c r="M923" s="75"/>
      <c r="N923" s="75"/>
      <c r="O923" s="228"/>
      <c r="P923" s="228"/>
      <c r="Q923" s="75"/>
      <c r="R923" s="75"/>
      <c r="S923" s="75"/>
      <c r="T923" s="75"/>
      <c r="U923" s="75"/>
      <c r="V923" s="75"/>
      <c r="W923" s="75"/>
      <c r="X923" s="75"/>
      <c r="Y923" s="75"/>
      <c r="Z923" s="75"/>
    </row>
    <row r="924" ht="14.25" customHeight="1">
      <c r="A924" s="75"/>
      <c r="B924" s="75"/>
      <c r="C924" s="75"/>
      <c r="D924" s="75"/>
      <c r="E924" s="75"/>
      <c r="F924" s="75"/>
      <c r="G924" s="75"/>
      <c r="H924" s="75"/>
      <c r="I924" s="75"/>
      <c r="J924" s="75"/>
      <c r="K924" s="75"/>
      <c r="L924" s="75"/>
      <c r="M924" s="75"/>
      <c r="N924" s="75"/>
      <c r="O924" s="228"/>
      <c r="P924" s="228"/>
      <c r="Q924" s="75"/>
      <c r="R924" s="75"/>
      <c r="S924" s="75"/>
      <c r="T924" s="75"/>
      <c r="U924" s="75"/>
      <c r="V924" s="75"/>
      <c r="W924" s="75"/>
      <c r="X924" s="75"/>
      <c r="Y924" s="75"/>
      <c r="Z924" s="75"/>
    </row>
    <row r="925" ht="14.25" customHeight="1">
      <c r="A925" s="75"/>
      <c r="B925" s="75"/>
      <c r="C925" s="75"/>
      <c r="D925" s="75"/>
      <c r="E925" s="75"/>
      <c r="F925" s="75"/>
      <c r="G925" s="75"/>
      <c r="H925" s="75"/>
      <c r="I925" s="75"/>
      <c r="J925" s="75"/>
      <c r="K925" s="75"/>
      <c r="L925" s="75"/>
      <c r="M925" s="75"/>
      <c r="N925" s="75"/>
      <c r="O925" s="228"/>
      <c r="P925" s="228"/>
      <c r="Q925" s="75"/>
      <c r="R925" s="75"/>
      <c r="S925" s="75"/>
      <c r="T925" s="75"/>
      <c r="U925" s="75"/>
      <c r="V925" s="75"/>
      <c r="W925" s="75"/>
      <c r="X925" s="75"/>
      <c r="Y925" s="75"/>
      <c r="Z925" s="75"/>
    </row>
    <row r="926" ht="14.25" customHeight="1">
      <c r="A926" s="75"/>
      <c r="B926" s="75"/>
      <c r="C926" s="75"/>
      <c r="D926" s="75"/>
      <c r="E926" s="75"/>
      <c r="F926" s="75"/>
      <c r="G926" s="75"/>
      <c r="H926" s="75"/>
      <c r="I926" s="75"/>
      <c r="J926" s="75"/>
      <c r="K926" s="75"/>
      <c r="L926" s="75"/>
      <c r="M926" s="75"/>
      <c r="N926" s="75"/>
      <c r="O926" s="228"/>
      <c r="P926" s="228"/>
      <c r="Q926" s="75"/>
      <c r="R926" s="75"/>
      <c r="S926" s="75"/>
      <c r="T926" s="75"/>
      <c r="U926" s="75"/>
      <c r="V926" s="75"/>
      <c r="W926" s="75"/>
      <c r="X926" s="75"/>
      <c r="Y926" s="75"/>
      <c r="Z926" s="75"/>
    </row>
    <row r="927" ht="14.25" customHeight="1">
      <c r="A927" s="75"/>
      <c r="B927" s="75"/>
      <c r="C927" s="75"/>
      <c r="D927" s="75"/>
      <c r="E927" s="75"/>
      <c r="F927" s="75"/>
      <c r="G927" s="75"/>
      <c r="H927" s="75"/>
      <c r="I927" s="75"/>
      <c r="J927" s="75"/>
      <c r="K927" s="75"/>
      <c r="L927" s="75"/>
      <c r="M927" s="75"/>
      <c r="N927" s="75"/>
      <c r="O927" s="228"/>
      <c r="P927" s="228"/>
      <c r="Q927" s="75"/>
      <c r="R927" s="75"/>
      <c r="S927" s="75"/>
      <c r="T927" s="75"/>
      <c r="U927" s="75"/>
      <c r="V927" s="75"/>
      <c r="W927" s="75"/>
      <c r="X927" s="75"/>
      <c r="Y927" s="75"/>
      <c r="Z927" s="75"/>
    </row>
    <row r="928" ht="14.25" customHeight="1">
      <c r="A928" s="75"/>
      <c r="B928" s="75"/>
      <c r="C928" s="75"/>
      <c r="D928" s="75"/>
      <c r="E928" s="75"/>
      <c r="F928" s="75"/>
      <c r="G928" s="75"/>
      <c r="H928" s="75"/>
      <c r="I928" s="75"/>
      <c r="J928" s="75"/>
      <c r="K928" s="75"/>
      <c r="L928" s="75"/>
      <c r="M928" s="75"/>
      <c r="N928" s="75"/>
      <c r="O928" s="228"/>
      <c r="P928" s="228"/>
      <c r="Q928" s="75"/>
      <c r="R928" s="75"/>
      <c r="S928" s="75"/>
      <c r="T928" s="75"/>
      <c r="U928" s="75"/>
      <c r="V928" s="75"/>
      <c r="W928" s="75"/>
      <c r="X928" s="75"/>
      <c r="Y928" s="75"/>
      <c r="Z928" s="75"/>
    </row>
    <row r="929" ht="14.25" customHeight="1">
      <c r="A929" s="75"/>
      <c r="B929" s="75"/>
      <c r="C929" s="75"/>
      <c r="D929" s="75"/>
      <c r="E929" s="75"/>
      <c r="F929" s="75"/>
      <c r="G929" s="75"/>
      <c r="H929" s="75"/>
      <c r="I929" s="75"/>
      <c r="J929" s="75"/>
      <c r="K929" s="75"/>
      <c r="L929" s="75"/>
      <c r="M929" s="75"/>
      <c r="N929" s="75"/>
      <c r="O929" s="228"/>
      <c r="P929" s="228"/>
      <c r="Q929" s="75"/>
      <c r="R929" s="75"/>
      <c r="S929" s="75"/>
      <c r="T929" s="75"/>
      <c r="U929" s="75"/>
      <c r="V929" s="75"/>
      <c r="W929" s="75"/>
      <c r="X929" s="75"/>
      <c r="Y929" s="75"/>
      <c r="Z929" s="75"/>
    </row>
    <row r="930" ht="14.25" customHeight="1">
      <c r="A930" s="75"/>
      <c r="B930" s="75"/>
      <c r="C930" s="75"/>
      <c r="D930" s="75"/>
      <c r="E930" s="75"/>
      <c r="F930" s="75"/>
      <c r="G930" s="75"/>
      <c r="H930" s="75"/>
      <c r="I930" s="75"/>
      <c r="J930" s="75"/>
      <c r="K930" s="75"/>
      <c r="L930" s="75"/>
      <c r="M930" s="75"/>
      <c r="N930" s="75"/>
      <c r="O930" s="228"/>
      <c r="P930" s="228"/>
      <c r="Q930" s="75"/>
      <c r="R930" s="75"/>
      <c r="S930" s="75"/>
      <c r="T930" s="75"/>
      <c r="U930" s="75"/>
      <c r="V930" s="75"/>
      <c r="W930" s="75"/>
      <c r="X930" s="75"/>
      <c r="Y930" s="75"/>
      <c r="Z930" s="75"/>
    </row>
    <row r="931" ht="14.25" customHeight="1">
      <c r="A931" s="75"/>
      <c r="B931" s="75"/>
      <c r="C931" s="75"/>
      <c r="D931" s="75"/>
      <c r="E931" s="75"/>
      <c r="F931" s="75"/>
      <c r="G931" s="75"/>
      <c r="H931" s="75"/>
      <c r="I931" s="75"/>
      <c r="J931" s="75"/>
      <c r="K931" s="75"/>
      <c r="L931" s="75"/>
      <c r="M931" s="75"/>
      <c r="N931" s="75"/>
      <c r="O931" s="228"/>
      <c r="P931" s="228"/>
      <c r="Q931" s="75"/>
      <c r="R931" s="75"/>
      <c r="S931" s="75"/>
      <c r="T931" s="75"/>
      <c r="U931" s="75"/>
      <c r="V931" s="75"/>
      <c r="W931" s="75"/>
      <c r="X931" s="75"/>
      <c r="Y931" s="75"/>
      <c r="Z931" s="75"/>
    </row>
    <row r="932" ht="14.25" customHeight="1">
      <c r="A932" s="75"/>
      <c r="B932" s="75"/>
      <c r="C932" s="75"/>
      <c r="D932" s="75"/>
      <c r="E932" s="75"/>
      <c r="F932" s="75"/>
      <c r="G932" s="75"/>
      <c r="H932" s="75"/>
      <c r="I932" s="75"/>
      <c r="J932" s="75"/>
      <c r="K932" s="75"/>
      <c r="L932" s="75"/>
      <c r="M932" s="75"/>
      <c r="N932" s="75"/>
      <c r="O932" s="228"/>
      <c r="P932" s="228"/>
      <c r="Q932" s="75"/>
      <c r="R932" s="75"/>
      <c r="S932" s="75"/>
      <c r="T932" s="75"/>
      <c r="U932" s="75"/>
      <c r="V932" s="75"/>
      <c r="W932" s="75"/>
      <c r="X932" s="75"/>
      <c r="Y932" s="75"/>
      <c r="Z932" s="75"/>
    </row>
    <row r="933" ht="14.25" customHeight="1">
      <c r="A933" s="75"/>
      <c r="B933" s="75"/>
      <c r="C933" s="75"/>
      <c r="D933" s="75"/>
      <c r="E933" s="75"/>
      <c r="F933" s="75"/>
      <c r="G933" s="75"/>
      <c r="H933" s="75"/>
      <c r="I933" s="75"/>
      <c r="J933" s="75"/>
      <c r="K933" s="75"/>
      <c r="L933" s="75"/>
      <c r="M933" s="75"/>
      <c r="N933" s="75"/>
      <c r="O933" s="228"/>
      <c r="P933" s="228"/>
      <c r="Q933" s="75"/>
      <c r="R933" s="75"/>
      <c r="S933" s="75"/>
      <c r="T933" s="75"/>
      <c r="U933" s="75"/>
      <c r="V933" s="75"/>
      <c r="W933" s="75"/>
      <c r="X933" s="75"/>
      <c r="Y933" s="75"/>
      <c r="Z933" s="75"/>
    </row>
    <row r="934" ht="14.25" customHeight="1">
      <c r="A934" s="75"/>
      <c r="B934" s="75"/>
      <c r="C934" s="75"/>
      <c r="D934" s="75"/>
      <c r="E934" s="75"/>
      <c r="F934" s="75"/>
      <c r="G934" s="75"/>
      <c r="H934" s="75"/>
      <c r="I934" s="75"/>
      <c r="J934" s="75"/>
      <c r="K934" s="75"/>
      <c r="L934" s="75"/>
      <c r="M934" s="75"/>
      <c r="N934" s="75"/>
      <c r="O934" s="228"/>
      <c r="P934" s="228"/>
      <c r="Q934" s="75"/>
      <c r="R934" s="75"/>
      <c r="S934" s="75"/>
      <c r="T934" s="75"/>
      <c r="U934" s="75"/>
      <c r="V934" s="75"/>
      <c r="W934" s="75"/>
      <c r="X934" s="75"/>
      <c r="Y934" s="75"/>
      <c r="Z934" s="75"/>
    </row>
    <row r="935" ht="14.25" customHeight="1">
      <c r="A935" s="75"/>
      <c r="B935" s="75"/>
      <c r="C935" s="75"/>
      <c r="D935" s="75"/>
      <c r="E935" s="75"/>
      <c r="F935" s="75"/>
      <c r="G935" s="75"/>
      <c r="H935" s="75"/>
      <c r="I935" s="75"/>
      <c r="J935" s="75"/>
      <c r="K935" s="75"/>
      <c r="L935" s="75"/>
      <c r="M935" s="75"/>
      <c r="N935" s="75"/>
      <c r="O935" s="228"/>
      <c r="P935" s="228"/>
      <c r="Q935" s="75"/>
      <c r="R935" s="75"/>
      <c r="S935" s="75"/>
      <c r="T935" s="75"/>
      <c r="U935" s="75"/>
      <c r="V935" s="75"/>
      <c r="W935" s="75"/>
      <c r="X935" s="75"/>
      <c r="Y935" s="75"/>
      <c r="Z935" s="75"/>
    </row>
    <row r="936" ht="14.25" customHeight="1">
      <c r="A936" s="75"/>
      <c r="B936" s="75"/>
      <c r="C936" s="75"/>
      <c r="D936" s="75"/>
      <c r="E936" s="75"/>
      <c r="F936" s="75"/>
      <c r="G936" s="75"/>
      <c r="H936" s="75"/>
      <c r="I936" s="75"/>
      <c r="J936" s="75"/>
      <c r="K936" s="75"/>
      <c r="L936" s="75"/>
      <c r="M936" s="75"/>
      <c r="N936" s="75"/>
      <c r="O936" s="228"/>
      <c r="P936" s="228"/>
      <c r="Q936" s="75"/>
      <c r="R936" s="75"/>
      <c r="S936" s="75"/>
      <c r="T936" s="75"/>
      <c r="U936" s="75"/>
      <c r="V936" s="75"/>
      <c r="W936" s="75"/>
      <c r="X936" s="75"/>
      <c r="Y936" s="75"/>
      <c r="Z936" s="75"/>
    </row>
    <row r="937" ht="14.25" customHeight="1">
      <c r="A937" s="75"/>
      <c r="B937" s="75"/>
      <c r="C937" s="75"/>
      <c r="D937" s="75"/>
      <c r="E937" s="75"/>
      <c r="F937" s="75"/>
      <c r="G937" s="75"/>
      <c r="H937" s="75"/>
      <c r="I937" s="75"/>
      <c r="J937" s="75"/>
      <c r="K937" s="75"/>
      <c r="L937" s="75"/>
      <c r="M937" s="75"/>
      <c r="N937" s="75"/>
      <c r="O937" s="228"/>
      <c r="P937" s="228"/>
      <c r="Q937" s="75"/>
      <c r="R937" s="75"/>
      <c r="S937" s="75"/>
      <c r="T937" s="75"/>
      <c r="U937" s="75"/>
      <c r="V937" s="75"/>
      <c r="W937" s="75"/>
      <c r="X937" s="75"/>
      <c r="Y937" s="75"/>
      <c r="Z937" s="75"/>
    </row>
    <row r="938" ht="14.25" customHeight="1">
      <c r="A938" s="75"/>
      <c r="B938" s="75"/>
      <c r="C938" s="75"/>
      <c r="D938" s="75"/>
      <c r="E938" s="75"/>
      <c r="F938" s="75"/>
      <c r="G938" s="75"/>
      <c r="H938" s="75"/>
      <c r="I938" s="75"/>
      <c r="J938" s="75"/>
      <c r="K938" s="75"/>
      <c r="L938" s="75"/>
      <c r="M938" s="75"/>
      <c r="N938" s="75"/>
      <c r="O938" s="228"/>
      <c r="P938" s="228"/>
      <c r="Q938" s="75"/>
      <c r="R938" s="75"/>
      <c r="S938" s="75"/>
      <c r="T938" s="75"/>
      <c r="U938" s="75"/>
      <c r="V938" s="75"/>
      <c r="W938" s="75"/>
      <c r="X938" s="75"/>
      <c r="Y938" s="75"/>
      <c r="Z938" s="75"/>
    </row>
    <row r="939" ht="14.25" customHeight="1">
      <c r="A939" s="75"/>
      <c r="B939" s="75"/>
      <c r="C939" s="75"/>
      <c r="D939" s="75"/>
      <c r="E939" s="75"/>
      <c r="F939" s="75"/>
      <c r="G939" s="75"/>
      <c r="H939" s="75"/>
      <c r="I939" s="75"/>
      <c r="J939" s="75"/>
      <c r="K939" s="75"/>
      <c r="L939" s="75"/>
      <c r="M939" s="75"/>
      <c r="N939" s="75"/>
      <c r="O939" s="228"/>
      <c r="P939" s="228"/>
      <c r="Q939" s="75"/>
      <c r="R939" s="75"/>
      <c r="S939" s="75"/>
      <c r="T939" s="75"/>
      <c r="U939" s="75"/>
      <c r="V939" s="75"/>
      <c r="W939" s="75"/>
      <c r="X939" s="75"/>
      <c r="Y939" s="75"/>
      <c r="Z939" s="75"/>
    </row>
    <row r="940" ht="14.25" customHeight="1">
      <c r="A940" s="75"/>
      <c r="B940" s="75"/>
      <c r="C940" s="75"/>
      <c r="D940" s="75"/>
      <c r="E940" s="75"/>
      <c r="F940" s="75"/>
      <c r="G940" s="75"/>
      <c r="H940" s="75"/>
      <c r="I940" s="75"/>
      <c r="J940" s="75"/>
      <c r="K940" s="75"/>
      <c r="L940" s="75"/>
      <c r="M940" s="75"/>
      <c r="N940" s="75"/>
      <c r="O940" s="228"/>
      <c r="P940" s="228"/>
      <c r="Q940" s="75"/>
      <c r="R940" s="75"/>
      <c r="S940" s="75"/>
      <c r="T940" s="75"/>
      <c r="U940" s="75"/>
      <c r="V940" s="75"/>
      <c r="W940" s="75"/>
      <c r="X940" s="75"/>
      <c r="Y940" s="75"/>
      <c r="Z940" s="75"/>
    </row>
    <row r="941" ht="14.25" customHeight="1">
      <c r="A941" s="75"/>
      <c r="B941" s="75"/>
      <c r="C941" s="75"/>
      <c r="D941" s="75"/>
      <c r="E941" s="75"/>
      <c r="F941" s="75"/>
      <c r="G941" s="75"/>
      <c r="H941" s="75"/>
      <c r="I941" s="75"/>
      <c r="J941" s="75"/>
      <c r="K941" s="75"/>
      <c r="L941" s="75"/>
      <c r="M941" s="75"/>
      <c r="N941" s="75"/>
      <c r="O941" s="228"/>
      <c r="P941" s="228"/>
      <c r="Q941" s="75"/>
      <c r="R941" s="75"/>
      <c r="S941" s="75"/>
      <c r="T941" s="75"/>
      <c r="U941" s="75"/>
      <c r="V941" s="75"/>
      <c r="W941" s="75"/>
      <c r="X941" s="75"/>
      <c r="Y941" s="75"/>
      <c r="Z941" s="75"/>
    </row>
    <row r="942" ht="14.25" customHeight="1">
      <c r="A942" s="75"/>
      <c r="B942" s="75"/>
      <c r="C942" s="75"/>
      <c r="D942" s="75"/>
      <c r="E942" s="75"/>
      <c r="F942" s="75"/>
      <c r="G942" s="75"/>
      <c r="H942" s="75"/>
      <c r="I942" s="75"/>
      <c r="J942" s="75"/>
      <c r="K942" s="75"/>
      <c r="L942" s="75"/>
      <c r="M942" s="75"/>
      <c r="N942" s="75"/>
      <c r="O942" s="228"/>
      <c r="P942" s="228"/>
      <c r="Q942" s="75"/>
      <c r="R942" s="75"/>
      <c r="S942" s="75"/>
      <c r="T942" s="75"/>
      <c r="U942" s="75"/>
      <c r="V942" s="75"/>
      <c r="W942" s="75"/>
      <c r="X942" s="75"/>
      <c r="Y942" s="75"/>
      <c r="Z942" s="75"/>
    </row>
    <row r="943" ht="14.25" customHeight="1">
      <c r="A943" s="75"/>
      <c r="B943" s="75"/>
      <c r="C943" s="75"/>
      <c r="D943" s="75"/>
      <c r="E943" s="75"/>
      <c r="F943" s="75"/>
      <c r="G943" s="75"/>
      <c r="H943" s="75"/>
      <c r="I943" s="75"/>
      <c r="J943" s="75"/>
      <c r="K943" s="75"/>
      <c r="L943" s="75"/>
      <c r="M943" s="75"/>
      <c r="N943" s="75"/>
      <c r="O943" s="228"/>
      <c r="P943" s="228"/>
      <c r="Q943" s="75"/>
      <c r="R943" s="75"/>
      <c r="S943" s="75"/>
      <c r="T943" s="75"/>
      <c r="U943" s="75"/>
      <c r="V943" s="75"/>
      <c r="W943" s="75"/>
      <c r="X943" s="75"/>
      <c r="Y943" s="75"/>
      <c r="Z943" s="75"/>
    </row>
    <row r="944" ht="14.25" customHeight="1">
      <c r="A944" s="75"/>
      <c r="B944" s="75"/>
      <c r="C944" s="75"/>
      <c r="D944" s="75"/>
      <c r="E944" s="75"/>
      <c r="F944" s="75"/>
      <c r="G944" s="75"/>
      <c r="H944" s="75"/>
      <c r="I944" s="75"/>
      <c r="J944" s="75"/>
      <c r="K944" s="75"/>
      <c r="L944" s="75"/>
      <c r="M944" s="75"/>
      <c r="N944" s="75"/>
      <c r="O944" s="228"/>
      <c r="P944" s="228"/>
      <c r="Q944" s="75"/>
      <c r="R944" s="75"/>
      <c r="S944" s="75"/>
      <c r="T944" s="75"/>
      <c r="U944" s="75"/>
      <c r="V944" s="75"/>
      <c r="W944" s="75"/>
      <c r="X944" s="75"/>
      <c r="Y944" s="75"/>
      <c r="Z944" s="75"/>
    </row>
    <row r="945" ht="14.25" customHeight="1">
      <c r="A945" s="75"/>
      <c r="B945" s="75"/>
      <c r="C945" s="75"/>
      <c r="D945" s="75"/>
      <c r="E945" s="75"/>
      <c r="F945" s="75"/>
      <c r="G945" s="75"/>
      <c r="H945" s="75"/>
      <c r="I945" s="75"/>
      <c r="J945" s="75"/>
      <c r="K945" s="75"/>
      <c r="L945" s="75"/>
      <c r="M945" s="75"/>
      <c r="N945" s="75"/>
      <c r="O945" s="228"/>
      <c r="P945" s="228"/>
      <c r="Q945" s="75"/>
      <c r="R945" s="75"/>
      <c r="S945" s="75"/>
      <c r="T945" s="75"/>
      <c r="U945" s="75"/>
      <c r="V945" s="75"/>
      <c r="W945" s="75"/>
      <c r="X945" s="75"/>
      <c r="Y945" s="75"/>
      <c r="Z945" s="75"/>
    </row>
    <row r="946" ht="14.25" customHeight="1">
      <c r="A946" s="75"/>
      <c r="B946" s="75"/>
      <c r="C946" s="75"/>
      <c r="D946" s="75"/>
      <c r="E946" s="75"/>
      <c r="F946" s="75"/>
      <c r="G946" s="75"/>
      <c r="H946" s="75"/>
      <c r="I946" s="75"/>
      <c r="J946" s="75"/>
      <c r="K946" s="75"/>
      <c r="L946" s="75"/>
      <c r="M946" s="75"/>
      <c r="N946" s="75"/>
      <c r="O946" s="228"/>
      <c r="P946" s="228"/>
      <c r="Q946" s="75"/>
      <c r="R946" s="75"/>
      <c r="S946" s="75"/>
      <c r="T946" s="75"/>
      <c r="U946" s="75"/>
      <c r="V946" s="75"/>
      <c r="W946" s="75"/>
      <c r="X946" s="75"/>
      <c r="Y946" s="75"/>
      <c r="Z946" s="75"/>
    </row>
    <row r="947" ht="14.25" customHeight="1">
      <c r="A947" s="75"/>
      <c r="B947" s="75"/>
      <c r="C947" s="75"/>
      <c r="D947" s="75"/>
      <c r="E947" s="75"/>
      <c r="F947" s="75"/>
      <c r="G947" s="75"/>
      <c r="H947" s="75"/>
      <c r="I947" s="75"/>
      <c r="J947" s="75"/>
      <c r="K947" s="75"/>
      <c r="L947" s="75"/>
      <c r="M947" s="75"/>
      <c r="N947" s="75"/>
      <c r="O947" s="228"/>
      <c r="P947" s="228"/>
      <c r="Q947" s="75"/>
      <c r="R947" s="75"/>
      <c r="S947" s="75"/>
      <c r="T947" s="75"/>
      <c r="U947" s="75"/>
      <c r="V947" s="75"/>
      <c r="W947" s="75"/>
      <c r="X947" s="75"/>
      <c r="Y947" s="75"/>
      <c r="Z947" s="75"/>
    </row>
    <row r="948" ht="14.25" customHeight="1">
      <c r="A948" s="75"/>
      <c r="B948" s="75"/>
      <c r="C948" s="75"/>
      <c r="D948" s="75"/>
      <c r="E948" s="75"/>
      <c r="F948" s="75"/>
      <c r="G948" s="75"/>
      <c r="H948" s="75"/>
      <c r="I948" s="75"/>
      <c r="J948" s="75"/>
      <c r="K948" s="75"/>
      <c r="L948" s="75"/>
      <c r="M948" s="75"/>
      <c r="N948" s="75"/>
      <c r="O948" s="228"/>
      <c r="P948" s="228"/>
      <c r="Q948" s="75"/>
      <c r="R948" s="75"/>
      <c r="S948" s="75"/>
      <c r="T948" s="75"/>
      <c r="U948" s="75"/>
      <c r="V948" s="75"/>
      <c r="W948" s="75"/>
      <c r="X948" s="75"/>
      <c r="Y948" s="75"/>
      <c r="Z948" s="75"/>
    </row>
    <row r="949" ht="14.25" customHeight="1">
      <c r="A949" s="75"/>
      <c r="B949" s="75"/>
      <c r="C949" s="75"/>
      <c r="D949" s="75"/>
      <c r="E949" s="75"/>
      <c r="F949" s="75"/>
      <c r="G949" s="75"/>
      <c r="H949" s="75"/>
      <c r="I949" s="75"/>
      <c r="J949" s="75"/>
      <c r="K949" s="75"/>
      <c r="L949" s="75"/>
      <c r="M949" s="75"/>
      <c r="N949" s="75"/>
      <c r="O949" s="228"/>
      <c r="P949" s="228"/>
      <c r="Q949" s="75"/>
      <c r="R949" s="75"/>
      <c r="S949" s="75"/>
      <c r="T949" s="75"/>
      <c r="U949" s="75"/>
      <c r="V949" s="75"/>
      <c r="W949" s="75"/>
      <c r="X949" s="75"/>
      <c r="Y949" s="75"/>
      <c r="Z949" s="75"/>
    </row>
    <row r="950" ht="14.25" customHeight="1">
      <c r="A950" s="75"/>
      <c r="B950" s="75"/>
      <c r="C950" s="75"/>
      <c r="D950" s="75"/>
      <c r="E950" s="75"/>
      <c r="F950" s="75"/>
      <c r="G950" s="75"/>
      <c r="H950" s="75"/>
      <c r="I950" s="75"/>
      <c r="J950" s="75"/>
      <c r="K950" s="75"/>
      <c r="L950" s="75"/>
      <c r="M950" s="75"/>
      <c r="N950" s="75"/>
      <c r="O950" s="228"/>
      <c r="P950" s="228"/>
      <c r="Q950" s="75"/>
      <c r="R950" s="75"/>
      <c r="S950" s="75"/>
      <c r="T950" s="75"/>
      <c r="U950" s="75"/>
      <c r="V950" s="75"/>
      <c r="W950" s="75"/>
      <c r="X950" s="75"/>
      <c r="Y950" s="75"/>
      <c r="Z950" s="75"/>
    </row>
    <row r="951" ht="14.25" customHeight="1">
      <c r="A951" s="75"/>
      <c r="B951" s="75"/>
      <c r="C951" s="75"/>
      <c r="D951" s="75"/>
      <c r="E951" s="75"/>
      <c r="F951" s="75"/>
      <c r="G951" s="75"/>
      <c r="H951" s="75"/>
      <c r="I951" s="75"/>
      <c r="J951" s="75"/>
      <c r="K951" s="75"/>
      <c r="L951" s="75"/>
      <c r="M951" s="75"/>
      <c r="N951" s="75"/>
      <c r="O951" s="228"/>
      <c r="P951" s="228"/>
      <c r="Q951" s="75"/>
      <c r="R951" s="75"/>
      <c r="S951" s="75"/>
      <c r="T951" s="75"/>
      <c r="U951" s="75"/>
      <c r="V951" s="75"/>
      <c r="W951" s="75"/>
      <c r="X951" s="75"/>
      <c r="Y951" s="75"/>
      <c r="Z951" s="75"/>
    </row>
    <row r="952" ht="14.25" customHeight="1">
      <c r="A952" s="75"/>
      <c r="B952" s="75"/>
      <c r="C952" s="75"/>
      <c r="D952" s="75"/>
      <c r="E952" s="75"/>
      <c r="F952" s="75"/>
      <c r="G952" s="75"/>
      <c r="H952" s="75"/>
      <c r="I952" s="75"/>
      <c r="J952" s="75"/>
      <c r="K952" s="75"/>
      <c r="L952" s="75"/>
      <c r="M952" s="75"/>
      <c r="N952" s="75"/>
      <c r="O952" s="228"/>
      <c r="P952" s="228"/>
      <c r="Q952" s="75"/>
      <c r="R952" s="75"/>
      <c r="S952" s="75"/>
      <c r="T952" s="75"/>
      <c r="U952" s="75"/>
      <c r="V952" s="75"/>
      <c r="W952" s="75"/>
      <c r="X952" s="75"/>
      <c r="Y952" s="75"/>
      <c r="Z952" s="75"/>
    </row>
    <row r="953" ht="14.25" customHeight="1">
      <c r="A953" s="75"/>
      <c r="B953" s="75"/>
      <c r="C953" s="75"/>
      <c r="D953" s="75"/>
      <c r="E953" s="75"/>
      <c r="F953" s="75"/>
      <c r="G953" s="75"/>
      <c r="H953" s="75"/>
      <c r="I953" s="75"/>
      <c r="J953" s="75"/>
      <c r="K953" s="75"/>
      <c r="L953" s="75"/>
      <c r="M953" s="75"/>
      <c r="N953" s="75"/>
      <c r="O953" s="228"/>
      <c r="P953" s="228"/>
      <c r="Q953" s="75"/>
      <c r="R953" s="75"/>
      <c r="S953" s="75"/>
      <c r="T953" s="75"/>
      <c r="U953" s="75"/>
      <c r="V953" s="75"/>
      <c r="W953" s="75"/>
      <c r="X953" s="75"/>
      <c r="Y953" s="75"/>
      <c r="Z953" s="75"/>
    </row>
    <row r="954" ht="14.25" customHeight="1">
      <c r="A954" s="75"/>
      <c r="B954" s="75"/>
      <c r="C954" s="75"/>
      <c r="D954" s="75"/>
      <c r="E954" s="75"/>
      <c r="F954" s="75"/>
      <c r="G954" s="75"/>
      <c r="H954" s="75"/>
      <c r="I954" s="75"/>
      <c r="J954" s="75"/>
      <c r="K954" s="75"/>
      <c r="L954" s="75"/>
      <c r="M954" s="75"/>
      <c r="N954" s="75"/>
      <c r="O954" s="228"/>
      <c r="P954" s="228"/>
      <c r="Q954" s="75"/>
      <c r="R954" s="75"/>
      <c r="S954" s="75"/>
      <c r="T954" s="75"/>
      <c r="U954" s="75"/>
      <c r="V954" s="75"/>
      <c r="W954" s="75"/>
      <c r="X954" s="75"/>
      <c r="Y954" s="75"/>
      <c r="Z954" s="75"/>
    </row>
    <row r="955" ht="14.25" customHeight="1">
      <c r="A955" s="75"/>
      <c r="B955" s="75"/>
      <c r="C955" s="75"/>
      <c r="D955" s="75"/>
      <c r="E955" s="75"/>
      <c r="F955" s="75"/>
      <c r="G955" s="75"/>
      <c r="H955" s="75"/>
      <c r="I955" s="75"/>
      <c r="J955" s="75"/>
      <c r="K955" s="75"/>
      <c r="L955" s="75"/>
      <c r="M955" s="75"/>
      <c r="N955" s="75"/>
      <c r="O955" s="228"/>
      <c r="P955" s="228"/>
      <c r="Q955" s="75"/>
      <c r="R955" s="75"/>
      <c r="S955" s="75"/>
      <c r="T955" s="75"/>
      <c r="U955" s="75"/>
      <c r="V955" s="75"/>
      <c r="W955" s="75"/>
      <c r="X955" s="75"/>
      <c r="Y955" s="75"/>
      <c r="Z955" s="75"/>
    </row>
    <row r="956" ht="14.25" customHeight="1">
      <c r="A956" s="75"/>
      <c r="B956" s="75"/>
      <c r="C956" s="75"/>
      <c r="D956" s="75"/>
      <c r="E956" s="75"/>
      <c r="F956" s="75"/>
      <c r="G956" s="75"/>
      <c r="H956" s="75"/>
      <c r="I956" s="75"/>
      <c r="J956" s="75"/>
      <c r="K956" s="75"/>
      <c r="L956" s="75"/>
      <c r="M956" s="75"/>
      <c r="N956" s="75"/>
      <c r="O956" s="228"/>
      <c r="P956" s="228"/>
      <c r="Q956" s="75"/>
      <c r="R956" s="75"/>
      <c r="S956" s="75"/>
      <c r="T956" s="75"/>
      <c r="U956" s="75"/>
      <c r="V956" s="75"/>
      <c r="W956" s="75"/>
      <c r="X956" s="75"/>
      <c r="Y956" s="75"/>
      <c r="Z956" s="75"/>
    </row>
    <row r="957" ht="14.25" customHeight="1">
      <c r="A957" s="75"/>
      <c r="B957" s="75"/>
      <c r="C957" s="75"/>
      <c r="D957" s="75"/>
      <c r="E957" s="75"/>
      <c r="F957" s="75"/>
      <c r="G957" s="75"/>
      <c r="H957" s="75"/>
      <c r="I957" s="75"/>
      <c r="J957" s="75"/>
      <c r="K957" s="75"/>
      <c r="L957" s="75"/>
      <c r="M957" s="75"/>
      <c r="N957" s="75"/>
      <c r="O957" s="228"/>
      <c r="P957" s="228"/>
      <c r="Q957" s="75"/>
      <c r="R957" s="75"/>
      <c r="S957" s="75"/>
      <c r="T957" s="75"/>
      <c r="U957" s="75"/>
      <c r="V957" s="75"/>
      <c r="W957" s="75"/>
      <c r="X957" s="75"/>
      <c r="Y957" s="75"/>
      <c r="Z957" s="75"/>
    </row>
    <row r="958" ht="14.25" customHeight="1">
      <c r="A958" s="75"/>
      <c r="B958" s="75"/>
      <c r="C958" s="75"/>
      <c r="D958" s="75"/>
      <c r="E958" s="75"/>
      <c r="F958" s="75"/>
      <c r="G958" s="75"/>
      <c r="H958" s="75"/>
      <c r="I958" s="75"/>
      <c r="J958" s="75"/>
      <c r="K958" s="75"/>
      <c r="L958" s="75"/>
      <c r="M958" s="75"/>
      <c r="N958" s="75"/>
      <c r="O958" s="228"/>
      <c r="P958" s="228"/>
      <c r="Q958" s="75"/>
      <c r="R958" s="75"/>
      <c r="S958" s="75"/>
      <c r="T958" s="75"/>
      <c r="U958" s="75"/>
      <c r="V958" s="75"/>
      <c r="W958" s="75"/>
      <c r="X958" s="75"/>
      <c r="Y958" s="75"/>
      <c r="Z958" s="75"/>
    </row>
    <row r="959" ht="14.25" customHeight="1">
      <c r="A959" s="75"/>
      <c r="B959" s="75"/>
      <c r="C959" s="75"/>
      <c r="D959" s="75"/>
      <c r="E959" s="75"/>
      <c r="F959" s="75"/>
      <c r="G959" s="75"/>
      <c r="H959" s="75"/>
      <c r="I959" s="75"/>
      <c r="J959" s="75"/>
      <c r="K959" s="75"/>
      <c r="L959" s="75"/>
      <c r="M959" s="75"/>
      <c r="N959" s="75"/>
      <c r="O959" s="228"/>
      <c r="P959" s="228"/>
      <c r="Q959" s="75"/>
      <c r="R959" s="75"/>
      <c r="S959" s="75"/>
      <c r="T959" s="75"/>
      <c r="U959" s="75"/>
      <c r="V959" s="75"/>
      <c r="W959" s="75"/>
      <c r="X959" s="75"/>
      <c r="Y959" s="75"/>
      <c r="Z959" s="75"/>
    </row>
    <row r="960" ht="14.25" customHeight="1">
      <c r="A960" s="75"/>
      <c r="B960" s="75"/>
      <c r="C960" s="75"/>
      <c r="D960" s="75"/>
      <c r="E960" s="75"/>
      <c r="F960" s="75"/>
      <c r="G960" s="75"/>
      <c r="H960" s="75"/>
      <c r="I960" s="75"/>
      <c r="J960" s="75"/>
      <c r="K960" s="75"/>
      <c r="L960" s="75"/>
      <c r="M960" s="75"/>
      <c r="N960" s="75"/>
      <c r="O960" s="228"/>
      <c r="P960" s="228"/>
      <c r="Q960" s="75"/>
      <c r="R960" s="75"/>
      <c r="S960" s="75"/>
      <c r="T960" s="75"/>
      <c r="U960" s="75"/>
      <c r="V960" s="75"/>
      <c r="W960" s="75"/>
      <c r="X960" s="75"/>
      <c r="Y960" s="75"/>
      <c r="Z960" s="75"/>
    </row>
    <row r="961" ht="14.25" customHeight="1">
      <c r="A961" s="75"/>
      <c r="B961" s="75"/>
      <c r="C961" s="75"/>
      <c r="D961" s="75"/>
      <c r="E961" s="75"/>
      <c r="F961" s="75"/>
      <c r="G961" s="75"/>
      <c r="H961" s="75"/>
      <c r="I961" s="75"/>
      <c r="J961" s="75"/>
      <c r="K961" s="75"/>
      <c r="L961" s="75"/>
      <c r="M961" s="75"/>
      <c r="N961" s="75"/>
      <c r="O961" s="228"/>
      <c r="P961" s="228"/>
      <c r="Q961" s="75"/>
      <c r="R961" s="75"/>
      <c r="S961" s="75"/>
      <c r="T961" s="75"/>
      <c r="U961" s="75"/>
      <c r="V961" s="75"/>
      <c r="W961" s="75"/>
      <c r="X961" s="75"/>
      <c r="Y961" s="75"/>
      <c r="Z961" s="75"/>
    </row>
    <row r="962" ht="14.25" customHeight="1">
      <c r="A962" s="75"/>
      <c r="B962" s="75"/>
      <c r="C962" s="75"/>
      <c r="D962" s="75"/>
      <c r="E962" s="75"/>
      <c r="F962" s="75"/>
      <c r="G962" s="75"/>
      <c r="H962" s="75"/>
      <c r="I962" s="75"/>
      <c r="J962" s="75"/>
      <c r="K962" s="75"/>
      <c r="L962" s="75"/>
      <c r="M962" s="75"/>
      <c r="N962" s="75"/>
      <c r="O962" s="228"/>
      <c r="P962" s="228"/>
      <c r="Q962" s="75"/>
      <c r="R962" s="75"/>
      <c r="S962" s="75"/>
      <c r="T962" s="75"/>
      <c r="U962" s="75"/>
      <c r="V962" s="75"/>
      <c r="W962" s="75"/>
      <c r="X962" s="75"/>
      <c r="Y962" s="75"/>
      <c r="Z962" s="75"/>
    </row>
    <row r="963" ht="14.25" customHeight="1">
      <c r="A963" s="75"/>
      <c r="B963" s="75"/>
      <c r="C963" s="75"/>
      <c r="D963" s="75"/>
      <c r="E963" s="75"/>
      <c r="F963" s="75"/>
      <c r="G963" s="75"/>
      <c r="H963" s="75"/>
      <c r="I963" s="75"/>
      <c r="J963" s="75"/>
      <c r="K963" s="75"/>
      <c r="L963" s="75"/>
      <c r="M963" s="75"/>
      <c r="N963" s="75"/>
      <c r="O963" s="228"/>
      <c r="P963" s="228"/>
      <c r="Q963" s="75"/>
      <c r="R963" s="75"/>
      <c r="S963" s="75"/>
      <c r="T963" s="75"/>
      <c r="U963" s="75"/>
      <c r="V963" s="75"/>
      <c r="W963" s="75"/>
      <c r="X963" s="75"/>
      <c r="Y963" s="75"/>
      <c r="Z963" s="75"/>
    </row>
    <row r="964" ht="14.25" customHeight="1">
      <c r="A964" s="75"/>
      <c r="B964" s="75"/>
      <c r="C964" s="75"/>
      <c r="D964" s="75"/>
      <c r="E964" s="75"/>
      <c r="F964" s="75"/>
      <c r="G964" s="75"/>
      <c r="H964" s="75"/>
      <c r="I964" s="75"/>
      <c r="J964" s="75"/>
      <c r="K964" s="75"/>
      <c r="L964" s="75"/>
      <c r="M964" s="75"/>
      <c r="N964" s="75"/>
      <c r="O964" s="228"/>
      <c r="P964" s="228"/>
      <c r="Q964" s="75"/>
      <c r="R964" s="75"/>
      <c r="S964" s="75"/>
      <c r="T964" s="75"/>
      <c r="U964" s="75"/>
      <c r="V964" s="75"/>
      <c r="W964" s="75"/>
      <c r="X964" s="75"/>
      <c r="Y964" s="75"/>
      <c r="Z964" s="75"/>
    </row>
    <row r="965" ht="14.25" customHeight="1">
      <c r="A965" s="75"/>
      <c r="B965" s="75"/>
      <c r="C965" s="75"/>
      <c r="D965" s="75"/>
      <c r="E965" s="75"/>
      <c r="F965" s="75"/>
      <c r="G965" s="75"/>
      <c r="H965" s="75"/>
      <c r="I965" s="75"/>
      <c r="J965" s="75"/>
      <c r="K965" s="75"/>
      <c r="L965" s="75"/>
      <c r="M965" s="75"/>
      <c r="N965" s="75"/>
      <c r="O965" s="228"/>
      <c r="P965" s="228"/>
      <c r="Q965" s="75"/>
      <c r="R965" s="75"/>
      <c r="S965" s="75"/>
      <c r="T965" s="75"/>
      <c r="U965" s="75"/>
      <c r="V965" s="75"/>
      <c r="W965" s="75"/>
      <c r="X965" s="75"/>
      <c r="Y965" s="75"/>
      <c r="Z965" s="75"/>
    </row>
    <row r="966" ht="14.25" customHeight="1">
      <c r="A966" s="75"/>
      <c r="B966" s="75"/>
      <c r="C966" s="75"/>
      <c r="D966" s="75"/>
      <c r="E966" s="75"/>
      <c r="F966" s="75"/>
      <c r="G966" s="75"/>
      <c r="H966" s="75"/>
      <c r="I966" s="75"/>
      <c r="J966" s="75"/>
      <c r="K966" s="75"/>
      <c r="L966" s="75"/>
      <c r="M966" s="75"/>
      <c r="N966" s="75"/>
      <c r="O966" s="228"/>
      <c r="P966" s="228"/>
      <c r="Q966" s="75"/>
      <c r="R966" s="75"/>
      <c r="S966" s="75"/>
      <c r="T966" s="75"/>
      <c r="U966" s="75"/>
      <c r="V966" s="75"/>
      <c r="W966" s="75"/>
      <c r="X966" s="75"/>
      <c r="Y966" s="75"/>
      <c r="Z966" s="75"/>
    </row>
    <row r="967" ht="14.25" customHeight="1">
      <c r="A967" s="75"/>
      <c r="B967" s="75"/>
      <c r="C967" s="75"/>
      <c r="D967" s="75"/>
      <c r="E967" s="75"/>
      <c r="F967" s="75"/>
      <c r="G967" s="75"/>
      <c r="H967" s="75"/>
      <c r="I967" s="75"/>
      <c r="J967" s="75"/>
      <c r="K967" s="75"/>
      <c r="L967" s="75"/>
      <c r="M967" s="75"/>
      <c r="N967" s="75"/>
      <c r="O967" s="228"/>
      <c r="P967" s="228"/>
      <c r="Q967" s="75"/>
      <c r="R967" s="75"/>
      <c r="S967" s="75"/>
      <c r="T967" s="75"/>
      <c r="U967" s="75"/>
      <c r="V967" s="75"/>
      <c r="W967" s="75"/>
      <c r="X967" s="75"/>
      <c r="Y967" s="75"/>
      <c r="Z967" s="75"/>
    </row>
    <row r="968" ht="14.25" customHeight="1">
      <c r="A968" s="75"/>
      <c r="B968" s="75"/>
      <c r="C968" s="75"/>
      <c r="D968" s="75"/>
      <c r="E968" s="75"/>
      <c r="F968" s="75"/>
      <c r="G968" s="75"/>
      <c r="H968" s="75"/>
      <c r="I968" s="75"/>
      <c r="J968" s="75"/>
      <c r="K968" s="75"/>
      <c r="L968" s="75"/>
      <c r="M968" s="75"/>
      <c r="N968" s="75"/>
      <c r="O968" s="228"/>
      <c r="P968" s="228"/>
      <c r="Q968" s="75"/>
      <c r="R968" s="75"/>
      <c r="S968" s="75"/>
      <c r="T968" s="75"/>
      <c r="U968" s="75"/>
      <c r="V968" s="75"/>
      <c r="W968" s="75"/>
      <c r="X968" s="75"/>
      <c r="Y968" s="75"/>
      <c r="Z968" s="75"/>
    </row>
    <row r="969" ht="14.25" customHeight="1">
      <c r="A969" s="75"/>
      <c r="B969" s="75"/>
      <c r="C969" s="75"/>
      <c r="D969" s="75"/>
      <c r="E969" s="75"/>
      <c r="F969" s="75"/>
      <c r="G969" s="75"/>
      <c r="H969" s="75"/>
      <c r="I969" s="75"/>
      <c r="J969" s="75"/>
      <c r="K969" s="75"/>
      <c r="L969" s="75"/>
      <c r="M969" s="75"/>
      <c r="N969" s="75"/>
      <c r="O969" s="228"/>
      <c r="P969" s="228"/>
      <c r="Q969" s="75"/>
      <c r="R969" s="75"/>
      <c r="S969" s="75"/>
      <c r="T969" s="75"/>
      <c r="U969" s="75"/>
      <c r="V969" s="75"/>
      <c r="W969" s="75"/>
      <c r="X969" s="75"/>
      <c r="Y969" s="75"/>
      <c r="Z969" s="75"/>
    </row>
    <row r="970" ht="14.25" customHeight="1">
      <c r="A970" s="75"/>
      <c r="B970" s="75"/>
      <c r="C970" s="75"/>
      <c r="D970" s="75"/>
      <c r="E970" s="75"/>
      <c r="F970" s="75"/>
      <c r="G970" s="75"/>
      <c r="H970" s="75"/>
      <c r="I970" s="75"/>
      <c r="J970" s="75"/>
      <c r="K970" s="75"/>
      <c r="L970" s="75"/>
      <c r="M970" s="75"/>
      <c r="N970" s="75"/>
      <c r="O970" s="228"/>
      <c r="P970" s="228"/>
      <c r="Q970" s="75"/>
      <c r="R970" s="75"/>
      <c r="S970" s="75"/>
      <c r="T970" s="75"/>
      <c r="U970" s="75"/>
      <c r="V970" s="75"/>
      <c r="W970" s="75"/>
      <c r="X970" s="75"/>
      <c r="Y970" s="75"/>
      <c r="Z970" s="75"/>
    </row>
    <row r="971" ht="14.25" customHeight="1">
      <c r="A971" s="75"/>
      <c r="B971" s="75"/>
      <c r="C971" s="75"/>
      <c r="D971" s="75"/>
      <c r="E971" s="75"/>
      <c r="F971" s="75"/>
      <c r="G971" s="75"/>
      <c r="H971" s="75"/>
      <c r="I971" s="75"/>
      <c r="J971" s="75"/>
      <c r="K971" s="75"/>
      <c r="L971" s="75"/>
      <c r="M971" s="75"/>
      <c r="N971" s="75"/>
      <c r="O971" s="228"/>
      <c r="P971" s="228"/>
      <c r="Q971" s="75"/>
      <c r="R971" s="75"/>
      <c r="S971" s="75"/>
      <c r="T971" s="75"/>
      <c r="U971" s="75"/>
      <c r="V971" s="75"/>
      <c r="W971" s="75"/>
      <c r="X971" s="75"/>
      <c r="Y971" s="75"/>
      <c r="Z971" s="75"/>
    </row>
    <row r="972" ht="14.25" customHeight="1">
      <c r="A972" s="75"/>
      <c r="B972" s="75"/>
      <c r="C972" s="75"/>
      <c r="D972" s="75"/>
      <c r="E972" s="75"/>
      <c r="F972" s="75"/>
      <c r="G972" s="75"/>
      <c r="H972" s="75"/>
      <c r="I972" s="75"/>
      <c r="J972" s="75"/>
      <c r="K972" s="75"/>
      <c r="L972" s="75"/>
      <c r="M972" s="75"/>
      <c r="N972" s="75"/>
      <c r="O972" s="228"/>
      <c r="P972" s="228"/>
      <c r="Q972" s="75"/>
      <c r="R972" s="75"/>
      <c r="S972" s="75"/>
      <c r="T972" s="75"/>
      <c r="U972" s="75"/>
      <c r="V972" s="75"/>
      <c r="W972" s="75"/>
      <c r="X972" s="75"/>
      <c r="Y972" s="75"/>
      <c r="Z972" s="75"/>
    </row>
    <row r="973" ht="14.25" customHeight="1">
      <c r="A973" s="75"/>
      <c r="B973" s="75"/>
      <c r="C973" s="75"/>
      <c r="D973" s="75"/>
      <c r="E973" s="75"/>
      <c r="F973" s="75"/>
      <c r="G973" s="75"/>
      <c r="H973" s="75"/>
      <c r="I973" s="75"/>
      <c r="J973" s="75"/>
      <c r="K973" s="75"/>
      <c r="L973" s="75"/>
      <c r="M973" s="75"/>
      <c r="N973" s="75"/>
      <c r="O973" s="228"/>
      <c r="P973" s="228"/>
      <c r="Q973" s="75"/>
      <c r="R973" s="75"/>
      <c r="S973" s="75"/>
      <c r="T973" s="75"/>
      <c r="U973" s="75"/>
      <c r="V973" s="75"/>
      <c r="W973" s="75"/>
      <c r="X973" s="75"/>
      <c r="Y973" s="75"/>
      <c r="Z973" s="75"/>
    </row>
    <row r="974" ht="14.25" customHeight="1">
      <c r="A974" s="75"/>
      <c r="B974" s="75"/>
      <c r="C974" s="75"/>
      <c r="D974" s="75"/>
      <c r="E974" s="75"/>
      <c r="F974" s="75"/>
      <c r="G974" s="75"/>
      <c r="H974" s="75"/>
      <c r="I974" s="75"/>
      <c r="J974" s="75"/>
      <c r="K974" s="75"/>
      <c r="L974" s="75"/>
      <c r="M974" s="75"/>
      <c r="N974" s="75"/>
      <c r="O974" s="228"/>
      <c r="P974" s="228"/>
      <c r="Q974" s="75"/>
      <c r="R974" s="75"/>
      <c r="S974" s="75"/>
      <c r="T974" s="75"/>
      <c r="U974" s="75"/>
      <c r="V974" s="75"/>
      <c r="W974" s="75"/>
      <c r="X974" s="75"/>
      <c r="Y974" s="75"/>
      <c r="Z974" s="75"/>
    </row>
    <row r="975" ht="14.25" customHeight="1">
      <c r="A975" s="75"/>
      <c r="B975" s="75"/>
      <c r="C975" s="75"/>
      <c r="D975" s="75"/>
      <c r="E975" s="75"/>
      <c r="F975" s="75"/>
      <c r="G975" s="75"/>
      <c r="H975" s="75"/>
      <c r="I975" s="75"/>
      <c r="J975" s="75"/>
      <c r="K975" s="75"/>
      <c r="L975" s="75"/>
      <c r="M975" s="75"/>
      <c r="N975" s="75"/>
      <c r="O975" s="228"/>
      <c r="P975" s="228"/>
      <c r="Q975" s="75"/>
      <c r="R975" s="75"/>
      <c r="S975" s="75"/>
      <c r="T975" s="75"/>
      <c r="U975" s="75"/>
      <c r="V975" s="75"/>
      <c r="W975" s="75"/>
      <c r="X975" s="75"/>
      <c r="Y975" s="75"/>
      <c r="Z975" s="75"/>
    </row>
    <row r="976" ht="14.25" customHeight="1">
      <c r="A976" s="75"/>
      <c r="B976" s="75"/>
      <c r="C976" s="75"/>
      <c r="D976" s="75"/>
      <c r="E976" s="75"/>
      <c r="F976" s="75"/>
      <c r="G976" s="75"/>
      <c r="H976" s="75"/>
      <c r="I976" s="75"/>
      <c r="J976" s="75"/>
      <c r="K976" s="75"/>
      <c r="L976" s="75"/>
      <c r="M976" s="75"/>
      <c r="N976" s="75"/>
      <c r="O976" s="228"/>
      <c r="P976" s="228"/>
      <c r="Q976" s="75"/>
      <c r="R976" s="75"/>
      <c r="S976" s="75"/>
      <c r="T976" s="75"/>
      <c r="U976" s="75"/>
      <c r="V976" s="75"/>
      <c r="W976" s="75"/>
      <c r="X976" s="75"/>
      <c r="Y976" s="75"/>
      <c r="Z976" s="75"/>
    </row>
    <row r="977" ht="14.25" customHeight="1">
      <c r="A977" s="75"/>
      <c r="B977" s="75"/>
      <c r="C977" s="75"/>
      <c r="D977" s="75"/>
      <c r="E977" s="75"/>
      <c r="F977" s="75"/>
      <c r="G977" s="75"/>
      <c r="H977" s="75"/>
      <c r="I977" s="75"/>
      <c r="J977" s="75"/>
      <c r="K977" s="75"/>
      <c r="L977" s="75"/>
      <c r="M977" s="75"/>
      <c r="N977" s="75"/>
      <c r="O977" s="228"/>
      <c r="P977" s="228"/>
      <c r="Q977" s="75"/>
      <c r="R977" s="75"/>
      <c r="S977" s="75"/>
      <c r="T977" s="75"/>
      <c r="U977" s="75"/>
      <c r="V977" s="75"/>
      <c r="W977" s="75"/>
      <c r="X977" s="75"/>
      <c r="Y977" s="75"/>
      <c r="Z977" s="75"/>
    </row>
    <row r="978" ht="14.25" customHeight="1">
      <c r="A978" s="75"/>
      <c r="B978" s="75"/>
      <c r="C978" s="75"/>
      <c r="D978" s="75"/>
      <c r="E978" s="75"/>
      <c r="F978" s="75"/>
      <c r="G978" s="75"/>
      <c r="H978" s="75"/>
      <c r="I978" s="75"/>
      <c r="J978" s="75"/>
      <c r="K978" s="75"/>
      <c r="L978" s="75"/>
      <c r="M978" s="75"/>
      <c r="N978" s="75"/>
      <c r="O978" s="228"/>
      <c r="P978" s="228"/>
      <c r="Q978" s="75"/>
      <c r="R978" s="75"/>
      <c r="S978" s="75"/>
      <c r="T978" s="75"/>
      <c r="U978" s="75"/>
      <c r="V978" s="75"/>
      <c r="W978" s="75"/>
      <c r="X978" s="75"/>
      <c r="Y978" s="75"/>
      <c r="Z978" s="75"/>
    </row>
    <row r="979" ht="14.25" customHeight="1">
      <c r="A979" s="75"/>
      <c r="B979" s="75"/>
      <c r="C979" s="75"/>
      <c r="D979" s="75"/>
      <c r="E979" s="75"/>
      <c r="F979" s="75"/>
      <c r="G979" s="75"/>
      <c r="H979" s="75"/>
      <c r="I979" s="75"/>
      <c r="J979" s="75"/>
      <c r="K979" s="75"/>
      <c r="L979" s="75"/>
      <c r="M979" s="75"/>
      <c r="N979" s="75"/>
      <c r="O979" s="228"/>
      <c r="P979" s="228"/>
      <c r="Q979" s="75"/>
      <c r="R979" s="75"/>
      <c r="S979" s="75"/>
      <c r="T979" s="75"/>
      <c r="U979" s="75"/>
      <c r="V979" s="75"/>
      <c r="W979" s="75"/>
      <c r="X979" s="75"/>
      <c r="Y979" s="75"/>
      <c r="Z979" s="75"/>
    </row>
    <row r="980" ht="14.25" customHeight="1">
      <c r="A980" s="75"/>
      <c r="B980" s="75"/>
      <c r="C980" s="75"/>
      <c r="D980" s="75"/>
      <c r="E980" s="75"/>
      <c r="F980" s="75"/>
      <c r="G980" s="75"/>
      <c r="H980" s="75"/>
      <c r="I980" s="75"/>
      <c r="J980" s="75"/>
      <c r="K980" s="75"/>
      <c r="L980" s="75"/>
      <c r="M980" s="75"/>
      <c r="N980" s="75"/>
      <c r="O980" s="228"/>
      <c r="P980" s="228"/>
      <c r="Q980" s="75"/>
      <c r="R980" s="75"/>
      <c r="S980" s="75"/>
      <c r="T980" s="75"/>
      <c r="U980" s="75"/>
      <c r="V980" s="75"/>
      <c r="W980" s="75"/>
      <c r="X980" s="75"/>
      <c r="Y980" s="75"/>
      <c r="Z980" s="75"/>
    </row>
    <row r="981" ht="14.25" customHeight="1">
      <c r="A981" s="75"/>
      <c r="B981" s="75"/>
      <c r="C981" s="75"/>
      <c r="D981" s="75"/>
      <c r="E981" s="75"/>
      <c r="F981" s="75"/>
      <c r="G981" s="75"/>
      <c r="H981" s="75"/>
      <c r="I981" s="75"/>
      <c r="J981" s="75"/>
      <c r="K981" s="75"/>
      <c r="L981" s="75"/>
      <c r="M981" s="75"/>
      <c r="N981" s="75"/>
      <c r="O981" s="228"/>
      <c r="P981" s="228"/>
      <c r="Q981" s="75"/>
      <c r="R981" s="75"/>
      <c r="S981" s="75"/>
      <c r="T981" s="75"/>
      <c r="U981" s="75"/>
      <c r="V981" s="75"/>
      <c r="W981" s="75"/>
      <c r="X981" s="75"/>
      <c r="Y981" s="75"/>
      <c r="Z981" s="75"/>
    </row>
    <row r="982" ht="14.25" customHeight="1">
      <c r="A982" s="75"/>
      <c r="B982" s="75"/>
      <c r="C982" s="75"/>
      <c r="D982" s="75"/>
      <c r="E982" s="75"/>
      <c r="F982" s="75"/>
      <c r="G982" s="75"/>
      <c r="H982" s="75"/>
      <c r="I982" s="75"/>
      <c r="J982" s="75"/>
      <c r="K982" s="75"/>
      <c r="L982" s="75"/>
      <c r="M982" s="75"/>
      <c r="N982" s="75"/>
      <c r="O982" s="228"/>
      <c r="P982" s="228"/>
      <c r="Q982" s="75"/>
      <c r="R982" s="75"/>
      <c r="S982" s="75"/>
      <c r="T982" s="75"/>
      <c r="U982" s="75"/>
      <c r="V982" s="75"/>
      <c r="W982" s="75"/>
      <c r="X982" s="75"/>
      <c r="Y982" s="75"/>
      <c r="Z982" s="75"/>
    </row>
    <row r="983" ht="14.25" customHeight="1">
      <c r="A983" s="75"/>
      <c r="B983" s="75"/>
      <c r="C983" s="75"/>
      <c r="D983" s="75"/>
      <c r="E983" s="75"/>
      <c r="F983" s="75"/>
      <c r="G983" s="75"/>
      <c r="H983" s="75"/>
      <c r="I983" s="75"/>
      <c r="J983" s="75"/>
      <c r="K983" s="75"/>
      <c r="L983" s="75"/>
      <c r="M983" s="75"/>
      <c r="N983" s="75"/>
      <c r="O983" s="228"/>
      <c r="P983" s="228"/>
      <c r="Q983" s="75"/>
      <c r="R983" s="75"/>
      <c r="S983" s="75"/>
      <c r="T983" s="75"/>
      <c r="U983" s="75"/>
      <c r="V983" s="75"/>
      <c r="W983" s="75"/>
      <c r="X983" s="75"/>
      <c r="Y983" s="75"/>
      <c r="Z983" s="75"/>
    </row>
    <row r="984" ht="14.25" customHeight="1">
      <c r="A984" s="75"/>
      <c r="B984" s="75"/>
      <c r="C984" s="75"/>
      <c r="D984" s="75"/>
      <c r="E984" s="75"/>
      <c r="F984" s="75"/>
      <c r="G984" s="75"/>
      <c r="H984" s="75"/>
      <c r="I984" s="75"/>
      <c r="J984" s="75"/>
      <c r="K984" s="75"/>
      <c r="L984" s="75"/>
      <c r="M984" s="75"/>
      <c r="N984" s="75"/>
      <c r="O984" s="228"/>
      <c r="P984" s="228"/>
      <c r="Q984" s="75"/>
      <c r="R984" s="75"/>
      <c r="S984" s="75"/>
      <c r="T984" s="75"/>
      <c r="U984" s="75"/>
      <c r="V984" s="75"/>
      <c r="W984" s="75"/>
      <c r="X984" s="75"/>
      <c r="Y984" s="75"/>
      <c r="Z984" s="75"/>
    </row>
    <row r="985" ht="14.25" customHeight="1">
      <c r="A985" s="75"/>
      <c r="B985" s="75"/>
      <c r="C985" s="75"/>
      <c r="D985" s="75"/>
      <c r="E985" s="75"/>
      <c r="F985" s="75"/>
      <c r="G985" s="75"/>
      <c r="H985" s="75"/>
      <c r="I985" s="75"/>
      <c r="J985" s="75"/>
      <c r="K985" s="75"/>
      <c r="L985" s="75"/>
      <c r="M985" s="75"/>
      <c r="N985" s="75"/>
      <c r="O985" s="228"/>
      <c r="P985" s="228"/>
      <c r="Q985" s="75"/>
      <c r="R985" s="75"/>
      <c r="S985" s="75"/>
      <c r="T985" s="75"/>
      <c r="U985" s="75"/>
      <c r="V985" s="75"/>
      <c r="W985" s="75"/>
      <c r="X985" s="75"/>
      <c r="Y985" s="75"/>
      <c r="Z985" s="75"/>
    </row>
    <row r="986" ht="14.25" customHeight="1">
      <c r="A986" s="75"/>
      <c r="B986" s="75"/>
      <c r="C986" s="75"/>
      <c r="D986" s="75"/>
      <c r="E986" s="75"/>
      <c r="F986" s="75"/>
      <c r="G986" s="75"/>
      <c r="H986" s="75"/>
      <c r="I986" s="75"/>
      <c r="J986" s="75"/>
      <c r="K986" s="75"/>
      <c r="L986" s="75"/>
      <c r="M986" s="75"/>
      <c r="N986" s="75"/>
      <c r="O986" s="228"/>
      <c r="P986" s="228"/>
      <c r="Q986" s="75"/>
      <c r="R986" s="75"/>
      <c r="S986" s="75"/>
      <c r="T986" s="75"/>
      <c r="U986" s="75"/>
      <c r="V986" s="75"/>
      <c r="W986" s="75"/>
      <c r="X986" s="75"/>
      <c r="Y986" s="75"/>
      <c r="Z986" s="75"/>
    </row>
    <row r="987" ht="14.25" customHeight="1">
      <c r="A987" s="75"/>
      <c r="B987" s="75"/>
      <c r="C987" s="75"/>
      <c r="D987" s="75"/>
      <c r="E987" s="75"/>
      <c r="F987" s="75"/>
      <c r="G987" s="75"/>
      <c r="H987" s="75"/>
      <c r="I987" s="75"/>
      <c r="J987" s="75"/>
      <c r="K987" s="75"/>
      <c r="L987" s="75"/>
      <c r="M987" s="75"/>
      <c r="N987" s="75"/>
      <c r="O987" s="228"/>
      <c r="P987" s="228"/>
      <c r="Q987" s="75"/>
      <c r="R987" s="75"/>
      <c r="S987" s="75"/>
      <c r="T987" s="75"/>
      <c r="U987" s="75"/>
      <c r="V987" s="75"/>
      <c r="W987" s="75"/>
      <c r="X987" s="75"/>
      <c r="Y987" s="75"/>
      <c r="Z987" s="75"/>
    </row>
    <row r="988" ht="14.25" customHeight="1">
      <c r="A988" s="75"/>
      <c r="B988" s="75"/>
      <c r="C988" s="75"/>
      <c r="D988" s="75"/>
      <c r="E988" s="75"/>
      <c r="F988" s="75"/>
      <c r="G988" s="75"/>
      <c r="H988" s="75"/>
      <c r="I988" s="75"/>
      <c r="J988" s="75"/>
      <c r="K988" s="75"/>
      <c r="L988" s="75"/>
      <c r="M988" s="75"/>
      <c r="N988" s="75"/>
      <c r="O988" s="228"/>
      <c r="P988" s="228"/>
      <c r="Q988" s="75"/>
      <c r="R988" s="75"/>
      <c r="S988" s="75"/>
      <c r="T988" s="75"/>
      <c r="U988" s="75"/>
      <c r="V988" s="75"/>
      <c r="W988" s="75"/>
      <c r="X988" s="75"/>
      <c r="Y988" s="75"/>
      <c r="Z988" s="75"/>
    </row>
    <row r="989" ht="14.25" customHeight="1">
      <c r="A989" s="75"/>
      <c r="B989" s="75"/>
      <c r="C989" s="75"/>
      <c r="D989" s="75"/>
      <c r="E989" s="75"/>
      <c r="F989" s="75"/>
      <c r="G989" s="75"/>
      <c r="H989" s="75"/>
      <c r="I989" s="75"/>
      <c r="J989" s="75"/>
      <c r="K989" s="75"/>
      <c r="L989" s="75"/>
      <c r="M989" s="75"/>
      <c r="N989" s="75"/>
      <c r="O989" s="228"/>
      <c r="P989" s="228"/>
      <c r="Q989" s="75"/>
      <c r="R989" s="75"/>
      <c r="S989" s="75"/>
      <c r="T989" s="75"/>
      <c r="U989" s="75"/>
      <c r="V989" s="75"/>
      <c r="W989" s="75"/>
      <c r="X989" s="75"/>
      <c r="Y989" s="75"/>
      <c r="Z989" s="75"/>
    </row>
    <row r="990" ht="14.25" customHeight="1">
      <c r="A990" s="75"/>
      <c r="B990" s="75"/>
      <c r="C990" s="75"/>
      <c r="D990" s="75"/>
      <c r="E990" s="75"/>
      <c r="F990" s="75"/>
      <c r="G990" s="75"/>
      <c r="H990" s="75"/>
      <c r="I990" s="75"/>
      <c r="J990" s="75"/>
      <c r="K990" s="75"/>
      <c r="L990" s="75"/>
      <c r="M990" s="75"/>
      <c r="N990" s="75"/>
      <c r="O990" s="228"/>
      <c r="P990" s="228"/>
      <c r="Q990" s="75"/>
      <c r="R990" s="75"/>
      <c r="S990" s="75"/>
      <c r="T990" s="75"/>
      <c r="U990" s="75"/>
      <c r="V990" s="75"/>
      <c r="W990" s="75"/>
      <c r="X990" s="75"/>
      <c r="Y990" s="75"/>
      <c r="Z990" s="75"/>
    </row>
    <row r="991" ht="14.25" customHeight="1">
      <c r="A991" s="75"/>
      <c r="B991" s="75"/>
      <c r="C991" s="75"/>
      <c r="D991" s="75"/>
      <c r="E991" s="75"/>
      <c r="F991" s="75"/>
      <c r="G991" s="75"/>
      <c r="H991" s="75"/>
      <c r="I991" s="75"/>
      <c r="J991" s="75"/>
      <c r="K991" s="75"/>
      <c r="L991" s="75"/>
      <c r="M991" s="75"/>
      <c r="N991" s="75"/>
      <c r="O991" s="228"/>
      <c r="P991" s="228"/>
      <c r="Q991" s="75"/>
      <c r="R991" s="75"/>
      <c r="S991" s="75"/>
      <c r="T991" s="75"/>
      <c r="U991" s="75"/>
      <c r="V991" s="75"/>
      <c r="W991" s="75"/>
      <c r="X991" s="75"/>
      <c r="Y991" s="75"/>
      <c r="Z991" s="75"/>
    </row>
    <row r="992" ht="14.25" customHeight="1">
      <c r="A992" s="75"/>
      <c r="B992" s="75"/>
      <c r="C992" s="75"/>
      <c r="D992" s="75"/>
      <c r="E992" s="75"/>
      <c r="F992" s="75"/>
      <c r="G992" s="75"/>
      <c r="H992" s="75"/>
      <c r="I992" s="75"/>
      <c r="J992" s="75"/>
      <c r="K992" s="75"/>
      <c r="L992" s="75"/>
      <c r="M992" s="75"/>
      <c r="N992" s="75"/>
      <c r="O992" s="228"/>
      <c r="P992" s="228"/>
      <c r="Q992" s="75"/>
      <c r="R992" s="75"/>
      <c r="S992" s="75"/>
      <c r="T992" s="75"/>
      <c r="U992" s="75"/>
      <c r="V992" s="75"/>
      <c r="W992" s="75"/>
      <c r="X992" s="75"/>
      <c r="Y992" s="75"/>
      <c r="Z992" s="75"/>
    </row>
    <row r="993" ht="14.25" customHeight="1">
      <c r="A993" s="75"/>
      <c r="B993" s="75"/>
      <c r="C993" s="75"/>
      <c r="D993" s="75"/>
      <c r="E993" s="75"/>
      <c r="F993" s="75"/>
      <c r="G993" s="75"/>
      <c r="H993" s="75"/>
      <c r="I993" s="75"/>
      <c r="J993" s="75"/>
      <c r="K993" s="75"/>
      <c r="L993" s="75"/>
      <c r="M993" s="75"/>
      <c r="N993" s="75"/>
      <c r="O993" s="228"/>
      <c r="P993" s="228"/>
      <c r="Q993" s="75"/>
      <c r="R993" s="75"/>
      <c r="S993" s="75"/>
      <c r="T993" s="75"/>
      <c r="U993" s="75"/>
      <c r="V993" s="75"/>
      <c r="W993" s="75"/>
      <c r="X993" s="75"/>
      <c r="Y993" s="75"/>
      <c r="Z993" s="75"/>
    </row>
    <row r="994" ht="14.25" customHeight="1">
      <c r="A994" s="75"/>
      <c r="B994" s="75"/>
      <c r="C994" s="75"/>
      <c r="D994" s="75"/>
      <c r="E994" s="75"/>
      <c r="F994" s="75"/>
      <c r="G994" s="75"/>
      <c r="H994" s="75"/>
      <c r="I994" s="75"/>
      <c r="J994" s="75"/>
      <c r="K994" s="75"/>
      <c r="L994" s="75"/>
      <c r="M994" s="75"/>
      <c r="N994" s="75"/>
      <c r="O994" s="228"/>
      <c r="P994" s="228"/>
      <c r="Q994" s="75"/>
      <c r="R994" s="75"/>
      <c r="S994" s="75"/>
      <c r="T994" s="75"/>
      <c r="U994" s="75"/>
      <c r="V994" s="75"/>
      <c r="W994" s="75"/>
      <c r="X994" s="75"/>
      <c r="Y994" s="75"/>
      <c r="Z994" s="75"/>
    </row>
    <row r="995" ht="14.25" customHeight="1">
      <c r="A995" s="75"/>
      <c r="B995" s="75"/>
      <c r="C995" s="75"/>
      <c r="D995" s="75"/>
      <c r="E995" s="75"/>
      <c r="F995" s="75"/>
      <c r="G995" s="75"/>
      <c r="H995" s="75"/>
      <c r="I995" s="75"/>
      <c r="J995" s="75"/>
      <c r="K995" s="75"/>
      <c r="L995" s="75"/>
      <c r="M995" s="75"/>
      <c r="N995" s="75"/>
      <c r="O995" s="228"/>
      <c r="P995" s="228"/>
      <c r="Q995" s="75"/>
      <c r="R995" s="75"/>
      <c r="S995" s="75"/>
      <c r="T995" s="75"/>
      <c r="U995" s="75"/>
      <c r="V995" s="75"/>
      <c r="W995" s="75"/>
      <c r="X995" s="75"/>
      <c r="Y995" s="75"/>
      <c r="Z995" s="75"/>
    </row>
    <row r="996" ht="14.25" customHeight="1">
      <c r="A996" s="75"/>
      <c r="B996" s="75"/>
      <c r="C996" s="75"/>
      <c r="D996" s="75"/>
      <c r="E996" s="75"/>
      <c r="F996" s="75"/>
      <c r="G996" s="75"/>
      <c r="H996" s="75"/>
      <c r="I996" s="75"/>
      <c r="J996" s="75"/>
      <c r="K996" s="75"/>
      <c r="L996" s="75"/>
      <c r="M996" s="75"/>
      <c r="N996" s="75"/>
      <c r="O996" s="228"/>
      <c r="P996" s="228"/>
      <c r="Q996" s="75"/>
      <c r="R996" s="75"/>
      <c r="S996" s="75"/>
      <c r="T996" s="75"/>
      <c r="U996" s="75"/>
      <c r="V996" s="75"/>
      <c r="W996" s="75"/>
      <c r="X996" s="75"/>
      <c r="Y996" s="75"/>
      <c r="Z996" s="75"/>
    </row>
    <row r="997" ht="14.25" customHeight="1">
      <c r="A997" s="75"/>
      <c r="B997" s="75"/>
      <c r="C997" s="75"/>
      <c r="D997" s="75"/>
      <c r="E997" s="75"/>
      <c r="F997" s="75"/>
      <c r="G997" s="75"/>
      <c r="H997" s="75"/>
      <c r="I997" s="75"/>
      <c r="J997" s="75"/>
      <c r="K997" s="75"/>
      <c r="L997" s="75"/>
      <c r="M997" s="75"/>
      <c r="N997" s="75"/>
      <c r="O997" s="228"/>
      <c r="P997" s="228"/>
      <c r="Q997" s="75"/>
      <c r="R997" s="75"/>
      <c r="S997" s="75"/>
      <c r="T997" s="75"/>
      <c r="U997" s="75"/>
      <c r="V997" s="75"/>
      <c r="W997" s="75"/>
      <c r="X997" s="75"/>
      <c r="Y997" s="75"/>
      <c r="Z997" s="75"/>
    </row>
    <row r="998" ht="14.25" customHeight="1">
      <c r="A998" s="75"/>
      <c r="B998" s="75"/>
      <c r="C998" s="75"/>
      <c r="D998" s="75"/>
      <c r="E998" s="75"/>
      <c r="F998" s="75"/>
      <c r="G998" s="75"/>
      <c r="H998" s="75"/>
      <c r="I998" s="75"/>
      <c r="J998" s="75"/>
      <c r="K998" s="75"/>
      <c r="L998" s="75"/>
      <c r="M998" s="75"/>
      <c r="N998" s="75"/>
      <c r="O998" s="228"/>
      <c r="P998" s="228"/>
      <c r="Q998" s="75"/>
      <c r="R998" s="75"/>
      <c r="S998" s="75"/>
      <c r="T998" s="75"/>
      <c r="U998" s="75"/>
      <c r="V998" s="75"/>
      <c r="W998" s="75"/>
      <c r="X998" s="75"/>
      <c r="Y998" s="75"/>
      <c r="Z998" s="75"/>
    </row>
    <row r="999" ht="14.25" customHeight="1">
      <c r="A999" s="75"/>
      <c r="B999" s="75"/>
      <c r="C999" s="75"/>
      <c r="D999" s="75"/>
      <c r="E999" s="75"/>
      <c r="F999" s="75"/>
      <c r="G999" s="75"/>
      <c r="H999" s="75"/>
      <c r="I999" s="75"/>
      <c r="J999" s="75"/>
      <c r="K999" s="75"/>
      <c r="L999" s="75"/>
      <c r="M999" s="75"/>
      <c r="N999" s="75"/>
      <c r="O999" s="228"/>
      <c r="P999" s="228"/>
      <c r="Q999" s="75"/>
      <c r="R999" s="75"/>
      <c r="S999" s="75"/>
      <c r="T999" s="75"/>
      <c r="U999" s="75"/>
      <c r="V999" s="75"/>
      <c r="W999" s="75"/>
      <c r="X999" s="75"/>
      <c r="Y999" s="75"/>
      <c r="Z999" s="75"/>
    </row>
    <row r="1000" ht="14.25" customHeight="1">
      <c r="A1000" s="75"/>
      <c r="B1000" s="75"/>
      <c r="C1000" s="75"/>
      <c r="D1000" s="75"/>
      <c r="E1000" s="75"/>
      <c r="F1000" s="75"/>
      <c r="G1000" s="75"/>
      <c r="H1000" s="75"/>
      <c r="I1000" s="75"/>
      <c r="J1000" s="75"/>
      <c r="K1000" s="75"/>
      <c r="L1000" s="75"/>
      <c r="M1000" s="75"/>
      <c r="N1000" s="75"/>
      <c r="O1000" s="228"/>
      <c r="P1000" s="228"/>
      <c r="Q1000" s="75"/>
      <c r="R1000" s="75"/>
      <c r="S1000" s="75"/>
      <c r="T1000" s="75"/>
      <c r="U1000" s="75"/>
      <c r="V1000" s="75"/>
      <c r="W1000" s="75"/>
      <c r="X1000" s="75"/>
      <c r="Y1000" s="75"/>
      <c r="Z1000" s="75"/>
    </row>
  </sheetData>
  <mergeCells count="163">
    <mergeCell ref="H8:I8"/>
    <mergeCell ref="B9:J9"/>
    <mergeCell ref="F14:G14"/>
    <mergeCell ref="F15:G15"/>
    <mergeCell ref="F16:G16"/>
    <mergeCell ref="F17:G17"/>
    <mergeCell ref="F22:G22"/>
    <mergeCell ref="F23:G23"/>
    <mergeCell ref="F24:G24"/>
    <mergeCell ref="F25:G25"/>
    <mergeCell ref="F26:G26"/>
    <mergeCell ref="F27:G27"/>
    <mergeCell ref="F28:G28"/>
    <mergeCell ref="F29:G29"/>
    <mergeCell ref="F30:G30"/>
    <mergeCell ref="F31:G31"/>
    <mergeCell ref="F58:G58"/>
    <mergeCell ref="F59:G59"/>
    <mergeCell ref="F61:G61"/>
    <mergeCell ref="F62:G62"/>
    <mergeCell ref="F63:G63"/>
    <mergeCell ref="F64:G64"/>
    <mergeCell ref="F65:G65"/>
    <mergeCell ref="F66:G66"/>
    <mergeCell ref="F68:G68"/>
    <mergeCell ref="F85:G85"/>
    <mergeCell ref="F86:G86"/>
    <mergeCell ref="F87:G87"/>
    <mergeCell ref="F88:G88"/>
    <mergeCell ref="F89:G89"/>
    <mergeCell ref="F90:G90"/>
    <mergeCell ref="F91:G91"/>
    <mergeCell ref="F92:G92"/>
    <mergeCell ref="F93:G93"/>
    <mergeCell ref="F122:G122"/>
    <mergeCell ref="F123:G123"/>
    <mergeCell ref="F124:G124"/>
    <mergeCell ref="F125:G125"/>
    <mergeCell ref="F126:G126"/>
    <mergeCell ref="F127:G127"/>
    <mergeCell ref="K135:K137"/>
    <mergeCell ref="F138:G138"/>
    <mergeCell ref="F192:G192"/>
    <mergeCell ref="F193:G193"/>
    <mergeCell ref="F194:G194"/>
    <mergeCell ref="F195:G195"/>
    <mergeCell ref="F139:G139"/>
    <mergeCell ref="F140:G140"/>
    <mergeCell ref="F141:G141"/>
    <mergeCell ref="F143:G143"/>
    <mergeCell ref="F144:G144"/>
    <mergeCell ref="F145:G145"/>
    <mergeCell ref="F146:G146"/>
    <mergeCell ref="F147:G147"/>
    <mergeCell ref="F148:G148"/>
    <mergeCell ref="F149:G149"/>
    <mergeCell ref="F150:G150"/>
    <mergeCell ref="F151:G151"/>
    <mergeCell ref="F177:G177"/>
    <mergeCell ref="F178:G178"/>
    <mergeCell ref="F201:G201"/>
    <mergeCell ref="F202:G202"/>
    <mergeCell ref="F203:G203"/>
    <mergeCell ref="F204:G204"/>
    <mergeCell ref="F205:G205"/>
    <mergeCell ref="F206:G206"/>
    <mergeCell ref="F207:G207"/>
    <mergeCell ref="F208:G208"/>
    <mergeCell ref="F209:G209"/>
    <mergeCell ref="F210:G210"/>
    <mergeCell ref="F211:G211"/>
    <mergeCell ref="F213:G213"/>
    <mergeCell ref="F214:G214"/>
    <mergeCell ref="F215:G215"/>
    <mergeCell ref="F216:G216"/>
    <mergeCell ref="F217:G217"/>
    <mergeCell ref="F218:G218"/>
    <mergeCell ref="F219:G219"/>
    <mergeCell ref="F220:G220"/>
    <mergeCell ref="F222:G222"/>
    <mergeCell ref="F223:G223"/>
    <mergeCell ref="F224:G224"/>
    <mergeCell ref="F229:G229"/>
    <mergeCell ref="F231:G231"/>
    <mergeCell ref="F232:G232"/>
    <mergeCell ref="F233:G233"/>
    <mergeCell ref="F234:G234"/>
    <mergeCell ref="F236:G236"/>
    <mergeCell ref="F237:G237"/>
    <mergeCell ref="F238:G238"/>
    <mergeCell ref="F239:G239"/>
    <mergeCell ref="F240:G240"/>
    <mergeCell ref="F247:G247"/>
    <mergeCell ref="F248:G248"/>
    <mergeCell ref="F249:G249"/>
    <mergeCell ref="F369:G369"/>
    <mergeCell ref="F370:G370"/>
    <mergeCell ref="F371:G371"/>
    <mergeCell ref="F372:G372"/>
    <mergeCell ref="F373:G373"/>
    <mergeCell ref="F374:G374"/>
    <mergeCell ref="F375:G375"/>
    <mergeCell ref="F383:G383"/>
    <mergeCell ref="F384:G384"/>
    <mergeCell ref="F385:G385"/>
    <mergeCell ref="F387:G387"/>
    <mergeCell ref="F388:G388"/>
    <mergeCell ref="F376:G376"/>
    <mergeCell ref="F377:G377"/>
    <mergeCell ref="F378:G378"/>
    <mergeCell ref="F379:G379"/>
    <mergeCell ref="F380:G380"/>
    <mergeCell ref="F381:G381"/>
    <mergeCell ref="F382:G382"/>
    <mergeCell ref="F250:G250"/>
    <mergeCell ref="F252:G252"/>
    <mergeCell ref="F253:G253"/>
    <mergeCell ref="F254:G254"/>
    <mergeCell ref="F255:G255"/>
    <mergeCell ref="F256:G256"/>
    <mergeCell ref="F257:G257"/>
    <mergeCell ref="F258:G258"/>
    <mergeCell ref="F259:G259"/>
    <mergeCell ref="F261:G261"/>
    <mergeCell ref="F262:G262"/>
    <mergeCell ref="F263:G263"/>
    <mergeCell ref="F264:G264"/>
    <mergeCell ref="F265:G265"/>
    <mergeCell ref="F266:G266"/>
    <mergeCell ref="F273:G273"/>
    <mergeCell ref="F275:G275"/>
    <mergeCell ref="F279:G279"/>
    <mergeCell ref="F280:G280"/>
    <mergeCell ref="F281:G281"/>
    <mergeCell ref="F282:G282"/>
    <mergeCell ref="F283:G283"/>
    <mergeCell ref="F284:G284"/>
    <mergeCell ref="F285:G285"/>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304:G304"/>
    <mergeCell ref="F360:G360"/>
    <mergeCell ref="F363:G363"/>
    <mergeCell ref="F364:G364"/>
    <mergeCell ref="F365:G365"/>
    <mergeCell ref="F366:G366"/>
    <mergeCell ref="F367:G367"/>
    <mergeCell ref="F368:G368"/>
  </mergeCells>
  <printOptions horizontalCentered="1"/>
  <pageMargins bottom="0.35433070866141736" footer="0.0" header="0.0" left="0.11811023622047245" right="0.11811023622047245" top="0.35433070866141736"/>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14"/>
    <col customWidth="1" min="2" max="2" width="11.29"/>
    <col customWidth="1" min="3" max="3" width="72.86"/>
    <col customWidth="1" min="4" max="4" width="9.14"/>
    <col customWidth="1" min="5" max="5" width="9.43"/>
    <col customWidth="1" min="6" max="6" width="9.86"/>
    <col customWidth="1" min="7" max="8" width="9.14"/>
    <col customWidth="1" min="9" max="9" width="13.71"/>
    <col customWidth="1" min="10" max="10" width="22.57"/>
    <col customWidth="1" min="11" max="13" width="9.14"/>
    <col customWidth="1" min="14" max="14" width="80.43"/>
    <col customWidth="1" min="15" max="26" width="9.14"/>
  </cols>
  <sheetData>
    <row r="1">
      <c r="A1" s="312"/>
      <c r="B1" s="312"/>
      <c r="C1" s="312"/>
      <c r="D1" s="312"/>
      <c r="E1" s="312"/>
      <c r="F1" s="312"/>
      <c r="G1" s="312"/>
      <c r="H1" s="312"/>
      <c r="I1" s="312"/>
      <c r="J1" s="312"/>
      <c r="K1" s="312"/>
      <c r="L1" s="312"/>
      <c r="M1" s="312"/>
      <c r="N1" s="312"/>
      <c r="O1" s="312"/>
      <c r="P1" s="312"/>
      <c r="Q1" s="312"/>
      <c r="R1" s="312"/>
      <c r="S1" s="312"/>
      <c r="T1" s="312"/>
      <c r="U1" s="312"/>
      <c r="V1" s="312"/>
      <c r="W1" s="312"/>
      <c r="X1" s="312"/>
      <c r="Y1" s="312"/>
      <c r="Z1" s="312"/>
    </row>
    <row r="2">
      <c r="A2" s="312"/>
      <c r="B2" s="187" t="s">
        <v>136</v>
      </c>
      <c r="C2" s="63"/>
      <c r="D2" s="63"/>
      <c r="E2" s="63"/>
      <c r="F2" s="63"/>
      <c r="G2" s="63"/>
      <c r="H2" s="63"/>
      <c r="I2" s="63"/>
      <c r="J2" s="58"/>
      <c r="K2" s="312"/>
      <c r="L2" s="312"/>
      <c r="M2" s="312"/>
      <c r="N2" s="312"/>
      <c r="O2" s="312"/>
      <c r="P2" s="312"/>
      <c r="Q2" s="312"/>
      <c r="R2" s="312"/>
      <c r="S2" s="312"/>
      <c r="T2" s="312"/>
      <c r="U2" s="312"/>
      <c r="V2" s="312"/>
      <c r="W2" s="312"/>
      <c r="X2" s="312"/>
      <c r="Y2" s="312"/>
      <c r="Z2" s="312"/>
    </row>
    <row r="3">
      <c r="A3" s="312"/>
      <c r="B3" s="313"/>
      <c r="C3" s="313"/>
      <c r="D3" s="313"/>
      <c r="E3" s="313"/>
      <c r="F3" s="313"/>
      <c r="G3" s="313"/>
      <c r="H3" s="313"/>
      <c r="I3" s="313"/>
      <c r="J3" s="313"/>
      <c r="K3" s="312"/>
      <c r="L3" s="312"/>
      <c r="M3" s="312"/>
      <c r="N3" s="312"/>
      <c r="O3" s="312"/>
      <c r="P3" s="312"/>
      <c r="Q3" s="312"/>
      <c r="R3" s="312"/>
      <c r="S3" s="312"/>
      <c r="T3" s="312"/>
      <c r="U3" s="312"/>
      <c r="V3" s="312"/>
      <c r="W3" s="312"/>
      <c r="X3" s="312"/>
      <c r="Y3" s="312"/>
      <c r="Z3" s="312"/>
    </row>
    <row r="4">
      <c r="A4" s="314"/>
      <c r="B4" s="315" t="s">
        <v>137</v>
      </c>
      <c r="C4" s="126"/>
      <c r="D4" s="126"/>
      <c r="E4" s="126"/>
      <c r="F4" s="126"/>
      <c r="G4" s="126"/>
      <c r="H4" s="126"/>
      <c r="I4" s="126"/>
      <c r="J4" s="127"/>
      <c r="K4" s="314"/>
      <c r="L4" s="314"/>
      <c r="M4" s="314"/>
      <c r="N4" s="314"/>
      <c r="O4" s="316"/>
      <c r="P4" s="316"/>
      <c r="Q4" s="314"/>
      <c r="R4" s="314"/>
      <c r="S4" s="314"/>
      <c r="T4" s="314"/>
      <c r="U4" s="314"/>
      <c r="V4" s="314"/>
      <c r="W4" s="314"/>
      <c r="X4" s="314"/>
      <c r="Y4" s="314"/>
      <c r="Z4" s="314"/>
    </row>
    <row r="5">
      <c r="A5" s="238"/>
      <c r="B5" s="239" t="s">
        <v>138</v>
      </c>
      <c r="C5" s="240" t="s">
        <v>64</v>
      </c>
      <c r="D5" s="240" t="s">
        <v>139</v>
      </c>
      <c r="E5" s="240" t="s">
        <v>120</v>
      </c>
      <c r="F5" s="240" t="s">
        <v>140</v>
      </c>
      <c r="G5" s="240" t="s">
        <v>36</v>
      </c>
      <c r="H5" s="240" t="s">
        <v>141</v>
      </c>
      <c r="I5" s="240" t="s">
        <v>142</v>
      </c>
      <c r="J5" s="241" t="s">
        <v>69</v>
      </c>
      <c r="K5" s="238"/>
      <c r="L5" s="238"/>
      <c r="M5" s="238"/>
      <c r="N5" s="238"/>
      <c r="O5" s="242"/>
      <c r="P5" s="242"/>
      <c r="Q5" s="238"/>
      <c r="R5" s="238"/>
      <c r="S5" s="238"/>
      <c r="T5" s="238"/>
      <c r="U5" s="238"/>
      <c r="V5" s="238"/>
      <c r="W5" s="238"/>
      <c r="X5" s="238"/>
      <c r="Y5" s="238"/>
      <c r="Z5" s="238"/>
    </row>
    <row r="6">
      <c r="A6" s="243"/>
      <c r="B6" s="70"/>
      <c r="C6" s="244"/>
      <c r="D6" s="244"/>
      <c r="E6" s="244"/>
      <c r="F6" s="244"/>
      <c r="G6" s="244"/>
      <c r="H6" s="244"/>
      <c r="I6" s="244"/>
      <c r="J6" s="245"/>
      <c r="K6" s="243"/>
      <c r="L6" s="243"/>
      <c r="M6" s="243"/>
      <c r="N6" s="243"/>
      <c r="O6" s="246"/>
      <c r="P6" s="246"/>
      <c r="Q6" s="243"/>
      <c r="R6" s="243"/>
      <c r="S6" s="243"/>
      <c r="T6" s="243"/>
      <c r="U6" s="243"/>
      <c r="V6" s="243"/>
      <c r="W6" s="243"/>
      <c r="X6" s="243"/>
      <c r="Y6" s="243"/>
      <c r="Z6" s="243"/>
    </row>
    <row r="7">
      <c r="A7" s="243"/>
      <c r="B7" s="70" t="s">
        <v>143</v>
      </c>
      <c r="C7" s="317" t="s">
        <v>144</v>
      </c>
      <c r="D7" s="244" t="s">
        <v>145</v>
      </c>
      <c r="E7" s="244"/>
      <c r="F7" s="244"/>
      <c r="G7" s="244"/>
      <c r="H7" s="244"/>
      <c r="I7" s="244"/>
      <c r="J7" s="245"/>
      <c r="K7" s="243"/>
      <c r="L7" s="243"/>
      <c r="M7" s="243"/>
      <c r="N7" s="243"/>
      <c r="O7" s="246"/>
      <c r="P7" s="246"/>
      <c r="Q7" s="243"/>
      <c r="R7" s="243"/>
      <c r="S7" s="243"/>
      <c r="T7" s="243"/>
      <c r="U7" s="243"/>
      <c r="V7" s="243"/>
      <c r="W7" s="243"/>
      <c r="X7" s="243"/>
      <c r="Y7" s="243"/>
      <c r="Z7" s="243"/>
    </row>
    <row r="8">
      <c r="A8" s="243"/>
      <c r="B8" s="251"/>
      <c r="C8" s="244" t="s">
        <v>146</v>
      </c>
      <c r="D8" s="244"/>
      <c r="E8" s="244"/>
      <c r="F8" s="244"/>
      <c r="G8" s="244"/>
      <c r="H8" s="244"/>
      <c r="I8" s="244"/>
      <c r="J8" s="245"/>
      <c r="K8" s="243"/>
      <c r="L8" s="243"/>
      <c r="M8" s="243"/>
      <c r="N8" s="243"/>
      <c r="O8" s="246"/>
      <c r="P8" s="246"/>
      <c r="Q8" s="243"/>
      <c r="R8" s="243"/>
      <c r="S8" s="243"/>
      <c r="T8" s="243"/>
      <c r="U8" s="243"/>
      <c r="V8" s="243"/>
      <c r="W8" s="243"/>
      <c r="X8" s="243"/>
      <c r="Y8" s="243"/>
      <c r="Z8" s="243"/>
    </row>
    <row r="9">
      <c r="A9" s="243"/>
      <c r="B9" s="251" t="s">
        <v>147</v>
      </c>
      <c r="C9" s="244" t="s">
        <v>148</v>
      </c>
      <c r="D9" s="244"/>
      <c r="E9" s="244">
        <v>1.0</v>
      </c>
      <c r="F9" s="244">
        <f t="shared" ref="F9:F10" si="1">J9/1000</f>
        <v>50.0706</v>
      </c>
      <c r="G9" s="244"/>
      <c r="H9" s="244"/>
      <c r="I9" s="244">
        <f t="shared" ref="I9:I10" si="2">PRODUCT(E9:H9)</f>
        <v>50.0706</v>
      </c>
      <c r="J9" s="245">
        <v>50070.6</v>
      </c>
      <c r="K9" s="243"/>
      <c r="L9" s="243"/>
      <c r="M9" s="243"/>
      <c r="N9" s="243"/>
      <c r="O9" s="246"/>
      <c r="P9" s="246"/>
      <c r="Q9" s="243"/>
      <c r="R9" s="243"/>
      <c r="S9" s="243"/>
      <c r="T9" s="243"/>
      <c r="U9" s="243"/>
      <c r="V9" s="243"/>
      <c r="W9" s="243"/>
      <c r="X9" s="243"/>
      <c r="Y9" s="243"/>
      <c r="Z9" s="243"/>
    </row>
    <row r="10">
      <c r="A10" s="243"/>
      <c r="B10" s="251"/>
      <c r="C10" s="244"/>
      <c r="D10" s="244"/>
      <c r="E10" s="244">
        <v>1.0</v>
      </c>
      <c r="F10" s="244">
        <f t="shared" si="1"/>
        <v>18.7304</v>
      </c>
      <c r="G10" s="244"/>
      <c r="H10" s="244"/>
      <c r="I10" s="244">
        <f t="shared" si="2"/>
        <v>18.7304</v>
      </c>
      <c r="J10" s="245">
        <v>18730.4</v>
      </c>
      <c r="K10" s="243"/>
      <c r="L10" s="243"/>
      <c r="M10" s="243"/>
      <c r="N10" s="243"/>
      <c r="O10" s="246"/>
      <c r="P10" s="246"/>
      <c r="Q10" s="243"/>
      <c r="R10" s="243"/>
      <c r="S10" s="243"/>
      <c r="T10" s="243"/>
      <c r="U10" s="243"/>
      <c r="V10" s="243"/>
      <c r="W10" s="243"/>
      <c r="X10" s="243"/>
      <c r="Y10" s="243"/>
      <c r="Z10" s="243"/>
    </row>
    <row r="11">
      <c r="A11" s="243"/>
      <c r="B11" s="251"/>
      <c r="C11" s="244" t="s">
        <v>74</v>
      </c>
      <c r="D11" s="244"/>
      <c r="E11" s="244"/>
      <c r="F11" s="244"/>
      <c r="G11" s="244"/>
      <c r="H11" s="244"/>
      <c r="I11" s="244"/>
      <c r="J11" s="245"/>
      <c r="K11" s="243"/>
      <c r="L11" s="243"/>
      <c r="M11" s="243"/>
      <c r="N11" s="243"/>
      <c r="O11" s="246"/>
      <c r="P11" s="246"/>
      <c r="Q11" s="243"/>
      <c r="R11" s="243"/>
      <c r="S11" s="243"/>
      <c r="T11" s="243"/>
      <c r="U11" s="243"/>
      <c r="V11" s="243"/>
      <c r="W11" s="243"/>
      <c r="X11" s="243"/>
      <c r="Y11" s="243"/>
      <c r="Z11" s="243"/>
    </row>
    <row r="12">
      <c r="A12" s="243"/>
      <c r="B12" s="251" t="s">
        <v>147</v>
      </c>
      <c r="C12" s="244" t="s">
        <v>149</v>
      </c>
      <c r="D12" s="244"/>
      <c r="E12" s="244">
        <v>1.0</v>
      </c>
      <c r="F12" s="244">
        <f>J12/1000</f>
        <v>120.011</v>
      </c>
      <c r="G12" s="244"/>
      <c r="H12" s="244"/>
      <c r="I12" s="244">
        <f>PRODUCT(E12:H12)</f>
        <v>120.011</v>
      </c>
      <c r="J12" s="245">
        <v>120011.0</v>
      </c>
      <c r="K12" s="243"/>
      <c r="L12" s="243"/>
      <c r="M12" s="243"/>
      <c r="N12" s="243"/>
      <c r="O12" s="246"/>
      <c r="P12" s="246"/>
      <c r="Q12" s="243"/>
      <c r="R12" s="243"/>
      <c r="S12" s="243"/>
      <c r="T12" s="243"/>
      <c r="U12" s="243"/>
      <c r="V12" s="243"/>
      <c r="W12" s="243"/>
      <c r="X12" s="243"/>
      <c r="Y12" s="243"/>
      <c r="Z12" s="243"/>
    </row>
    <row r="13">
      <c r="A13" s="243"/>
      <c r="B13" s="251"/>
      <c r="C13" s="244" t="s">
        <v>61</v>
      </c>
      <c r="D13" s="244"/>
      <c r="E13" s="244"/>
      <c r="F13" s="244"/>
      <c r="G13" s="244"/>
      <c r="H13" s="244"/>
      <c r="I13" s="244"/>
      <c r="J13" s="245"/>
      <c r="K13" s="243"/>
      <c r="L13" s="243"/>
      <c r="M13" s="243"/>
      <c r="N13" s="243"/>
      <c r="O13" s="246"/>
      <c r="P13" s="246"/>
      <c r="Q13" s="243"/>
      <c r="R13" s="243"/>
      <c r="S13" s="243"/>
      <c r="T13" s="243"/>
      <c r="U13" s="243"/>
      <c r="V13" s="243"/>
      <c r="W13" s="243"/>
      <c r="X13" s="243"/>
      <c r="Y13" s="243"/>
      <c r="Z13" s="243"/>
    </row>
    <row r="14">
      <c r="A14" s="243"/>
      <c r="B14" s="251" t="s">
        <v>147</v>
      </c>
      <c r="C14" s="244" t="s">
        <v>149</v>
      </c>
      <c r="D14" s="244"/>
      <c r="E14" s="244">
        <v>1.0</v>
      </c>
      <c r="F14" s="244">
        <f>J14/1000</f>
        <v>40.0109</v>
      </c>
      <c r="G14" s="244"/>
      <c r="H14" s="244"/>
      <c r="I14" s="244">
        <f>PRODUCT(E14:H14)</f>
        <v>40.0109</v>
      </c>
      <c r="J14" s="245">
        <v>40010.9</v>
      </c>
      <c r="K14" s="243"/>
      <c r="L14" s="243"/>
      <c r="M14" s="243"/>
      <c r="N14" s="243"/>
      <c r="O14" s="246"/>
      <c r="P14" s="246"/>
      <c r="Q14" s="243"/>
      <c r="R14" s="243"/>
      <c r="S14" s="243"/>
      <c r="T14" s="243"/>
      <c r="U14" s="243"/>
      <c r="V14" s="243"/>
      <c r="W14" s="243"/>
      <c r="X14" s="243"/>
      <c r="Y14" s="243"/>
      <c r="Z14" s="243"/>
    </row>
    <row r="15">
      <c r="A15" s="243"/>
      <c r="B15" s="251"/>
      <c r="C15" s="244"/>
      <c r="D15" s="244"/>
      <c r="E15" s="244"/>
      <c r="F15" s="244"/>
      <c r="G15" s="244"/>
      <c r="H15" s="244"/>
      <c r="I15" s="244"/>
      <c r="J15" s="245"/>
      <c r="K15" s="243"/>
      <c r="L15" s="243"/>
      <c r="M15" s="243"/>
      <c r="N15" s="243"/>
      <c r="O15" s="246"/>
      <c r="P15" s="246"/>
      <c r="Q15" s="243"/>
      <c r="R15" s="243"/>
      <c r="S15" s="243"/>
      <c r="T15" s="243"/>
      <c r="U15" s="243"/>
      <c r="V15" s="243"/>
      <c r="W15" s="243"/>
      <c r="X15" s="243"/>
      <c r="Y15" s="243"/>
      <c r="Z15" s="243"/>
    </row>
    <row r="16">
      <c r="A16" s="243"/>
      <c r="B16" s="255"/>
      <c r="C16" s="257" t="s">
        <v>150</v>
      </c>
      <c r="D16" s="257"/>
      <c r="E16" s="257"/>
      <c r="F16" s="257"/>
      <c r="G16" s="257"/>
      <c r="H16" s="257"/>
      <c r="I16" s="257"/>
      <c r="J16" s="259"/>
      <c r="K16" s="243"/>
      <c r="L16" s="243"/>
      <c r="M16" s="243"/>
      <c r="N16" s="243"/>
      <c r="O16" s="246"/>
      <c r="P16" s="246"/>
      <c r="Q16" s="243"/>
      <c r="R16" s="243"/>
      <c r="S16" s="243"/>
      <c r="T16" s="243"/>
      <c r="U16" s="243"/>
      <c r="V16" s="243"/>
      <c r="W16" s="243"/>
      <c r="X16" s="243"/>
      <c r="Y16" s="243"/>
      <c r="Z16" s="243"/>
    </row>
    <row r="17">
      <c r="A17" s="243"/>
      <c r="B17" s="255" t="s">
        <v>147</v>
      </c>
      <c r="C17" s="257" t="s">
        <v>149</v>
      </c>
      <c r="D17" s="257"/>
      <c r="E17" s="257">
        <v>1.0</v>
      </c>
      <c r="F17" s="257">
        <f t="shared" ref="F17:F19" si="3">J17/1000</f>
        <v>40.0109</v>
      </c>
      <c r="G17" s="257"/>
      <c r="H17" s="257"/>
      <c r="I17" s="257">
        <f t="shared" ref="I17:I19" si="4">PRODUCT(E17:H17)</f>
        <v>40.0109</v>
      </c>
      <c r="J17" s="259">
        <v>40010.9</v>
      </c>
      <c r="K17" s="243"/>
      <c r="L17" s="243"/>
      <c r="M17" s="243"/>
      <c r="N17" s="243"/>
      <c r="O17" s="246"/>
      <c r="P17" s="246"/>
      <c r="Q17" s="243"/>
      <c r="R17" s="243"/>
      <c r="S17" s="243"/>
      <c r="T17" s="243"/>
      <c r="U17" s="243"/>
      <c r="V17" s="243"/>
      <c r="W17" s="243"/>
      <c r="X17" s="243"/>
      <c r="Y17" s="243"/>
      <c r="Z17" s="243"/>
    </row>
    <row r="18">
      <c r="A18" s="243"/>
      <c r="B18" s="255" t="s">
        <v>151</v>
      </c>
      <c r="C18" s="257" t="s">
        <v>152</v>
      </c>
      <c r="D18" s="257"/>
      <c r="E18" s="257">
        <v>1.0</v>
      </c>
      <c r="F18" s="257">
        <f t="shared" si="3"/>
        <v>22.815</v>
      </c>
      <c r="G18" s="257"/>
      <c r="H18" s="257"/>
      <c r="I18" s="257">
        <f t="shared" si="4"/>
        <v>22.815</v>
      </c>
      <c r="J18" s="259">
        <v>22815.0</v>
      </c>
      <c r="K18" s="243"/>
      <c r="L18" s="243"/>
      <c r="M18" s="243"/>
      <c r="N18" s="243"/>
      <c r="O18" s="246"/>
      <c r="P18" s="246"/>
      <c r="Q18" s="243"/>
      <c r="R18" s="243"/>
      <c r="S18" s="243"/>
      <c r="T18" s="243"/>
      <c r="U18" s="243"/>
      <c r="V18" s="243"/>
      <c r="W18" s="243"/>
      <c r="X18" s="243"/>
      <c r="Y18" s="243"/>
      <c r="Z18" s="243"/>
    </row>
    <row r="19">
      <c r="A19" s="243"/>
      <c r="B19" s="255" t="s">
        <v>153</v>
      </c>
      <c r="C19" s="257" t="s">
        <v>152</v>
      </c>
      <c r="D19" s="257"/>
      <c r="E19" s="257">
        <v>1.0</v>
      </c>
      <c r="F19" s="257">
        <f t="shared" si="3"/>
        <v>15.8189</v>
      </c>
      <c r="G19" s="257"/>
      <c r="H19" s="257"/>
      <c r="I19" s="257">
        <f t="shared" si="4"/>
        <v>15.8189</v>
      </c>
      <c r="J19" s="259">
        <v>15818.9</v>
      </c>
      <c r="K19" s="243"/>
      <c r="L19" s="243"/>
      <c r="M19" s="243"/>
      <c r="N19" s="243"/>
      <c r="O19" s="246"/>
      <c r="P19" s="246"/>
      <c r="Q19" s="243"/>
      <c r="R19" s="243"/>
      <c r="S19" s="243"/>
      <c r="T19" s="243"/>
      <c r="U19" s="243"/>
      <c r="V19" s="243"/>
      <c r="W19" s="243"/>
      <c r="X19" s="243"/>
      <c r="Y19" s="243"/>
      <c r="Z19" s="243"/>
    </row>
    <row r="20">
      <c r="A20" s="238"/>
      <c r="B20" s="239"/>
      <c r="C20" s="240" t="s">
        <v>299</v>
      </c>
      <c r="D20" s="240"/>
      <c r="E20" s="240"/>
      <c r="F20" s="240"/>
      <c r="G20" s="240"/>
      <c r="H20" s="240"/>
      <c r="I20" s="240">
        <f>SUM(I9:I19)</f>
        <v>307.4677</v>
      </c>
      <c r="J20" s="241" t="s">
        <v>145</v>
      </c>
      <c r="K20" s="238"/>
      <c r="L20" s="238"/>
      <c r="M20" s="238"/>
      <c r="N20" s="238"/>
      <c r="O20" s="242"/>
      <c r="P20" s="242"/>
      <c r="Q20" s="238"/>
      <c r="R20" s="238"/>
      <c r="S20" s="238"/>
      <c r="T20" s="238"/>
      <c r="U20" s="238"/>
      <c r="V20" s="238"/>
      <c r="W20" s="238"/>
      <c r="X20" s="238"/>
      <c r="Y20" s="238"/>
      <c r="Z20" s="238"/>
    </row>
    <row r="21" ht="15.75" customHeight="1">
      <c r="A21" s="312"/>
      <c r="B21" s="318"/>
      <c r="C21" s="319"/>
      <c r="D21" s="319"/>
      <c r="E21" s="319"/>
      <c r="F21" s="319"/>
      <c r="G21" s="319"/>
      <c r="H21" s="319"/>
      <c r="I21" s="319"/>
      <c r="J21" s="320"/>
      <c r="K21" s="312"/>
      <c r="L21" s="312"/>
      <c r="M21" s="312"/>
      <c r="N21" s="312"/>
      <c r="O21" s="312"/>
      <c r="P21" s="312"/>
      <c r="Q21" s="312"/>
      <c r="R21" s="312"/>
      <c r="S21" s="312"/>
      <c r="T21" s="312"/>
      <c r="U21" s="312"/>
      <c r="V21" s="312"/>
      <c r="W21" s="312"/>
      <c r="X21" s="312"/>
      <c r="Y21" s="312"/>
      <c r="Z21" s="312"/>
    </row>
    <row r="22" ht="15.75" customHeight="1">
      <c r="A22" s="312"/>
      <c r="B22" s="239" t="s">
        <v>138</v>
      </c>
      <c r="C22" s="240" t="s">
        <v>64</v>
      </c>
      <c r="D22" s="240" t="s">
        <v>139</v>
      </c>
      <c r="E22" s="240" t="s">
        <v>120</v>
      </c>
      <c r="F22" s="240" t="s">
        <v>140</v>
      </c>
      <c r="G22" s="240" t="s">
        <v>36</v>
      </c>
      <c r="H22" s="240" t="s">
        <v>141</v>
      </c>
      <c r="I22" s="240" t="s">
        <v>142</v>
      </c>
      <c r="J22" s="241" t="s">
        <v>69</v>
      </c>
      <c r="K22" s="312"/>
      <c r="L22" s="312"/>
      <c r="M22" s="312"/>
      <c r="N22" s="312"/>
      <c r="O22" s="312"/>
      <c r="P22" s="312"/>
      <c r="Q22" s="312"/>
      <c r="R22" s="312"/>
      <c r="S22" s="312"/>
      <c r="T22" s="312"/>
      <c r="U22" s="312"/>
      <c r="V22" s="312"/>
      <c r="W22" s="312"/>
      <c r="X22" s="312"/>
      <c r="Y22" s="312"/>
      <c r="Z22" s="312"/>
    </row>
    <row r="23" ht="15.75" customHeight="1">
      <c r="A23" s="312"/>
      <c r="B23" s="70"/>
      <c r="C23" s="244"/>
      <c r="D23" s="244"/>
      <c r="E23" s="244"/>
      <c r="F23" s="244"/>
      <c r="G23" s="244"/>
      <c r="H23" s="244"/>
      <c r="I23" s="244"/>
      <c r="J23" s="245"/>
      <c r="K23" s="312"/>
      <c r="L23" s="312"/>
      <c r="M23" s="312"/>
      <c r="N23" s="312"/>
      <c r="O23" s="312"/>
      <c r="P23" s="312"/>
      <c r="Q23" s="312"/>
      <c r="R23" s="312"/>
      <c r="S23" s="312"/>
      <c r="T23" s="312"/>
      <c r="U23" s="312"/>
      <c r="V23" s="312"/>
      <c r="W23" s="312"/>
      <c r="X23" s="312"/>
      <c r="Y23" s="312"/>
      <c r="Z23" s="312"/>
    </row>
    <row r="24" ht="15.75" customHeight="1">
      <c r="A24" s="312"/>
      <c r="B24" s="70" t="s">
        <v>155</v>
      </c>
      <c r="C24" s="317" t="s">
        <v>156</v>
      </c>
      <c r="D24" s="244" t="s">
        <v>157</v>
      </c>
      <c r="E24" s="244"/>
      <c r="F24" s="244"/>
      <c r="G24" s="244"/>
      <c r="H24" s="244"/>
      <c r="I24" s="244"/>
      <c r="J24" s="245"/>
      <c r="K24" s="312"/>
      <c r="L24" s="312"/>
      <c r="M24" s="312"/>
      <c r="N24" s="312"/>
      <c r="O24" s="312"/>
      <c r="P24" s="312"/>
      <c r="Q24" s="312"/>
      <c r="R24" s="312"/>
      <c r="S24" s="312"/>
      <c r="T24" s="312"/>
      <c r="U24" s="312"/>
      <c r="V24" s="312"/>
      <c r="W24" s="312"/>
      <c r="X24" s="312"/>
      <c r="Y24" s="312"/>
      <c r="Z24" s="312"/>
    </row>
    <row r="25" ht="15.75" customHeight="1">
      <c r="A25" s="312"/>
      <c r="B25" s="251"/>
      <c r="C25" s="244" t="s">
        <v>146</v>
      </c>
      <c r="D25" s="244"/>
      <c r="E25" s="244"/>
      <c r="F25" s="244"/>
      <c r="G25" s="244"/>
      <c r="H25" s="244"/>
      <c r="I25" s="244"/>
      <c r="J25" s="245"/>
      <c r="K25" s="312"/>
      <c r="L25" s="312"/>
      <c r="M25" s="312"/>
      <c r="N25" s="312"/>
      <c r="O25" s="312"/>
      <c r="P25" s="312"/>
      <c r="Q25" s="312"/>
      <c r="R25" s="312"/>
      <c r="S25" s="312"/>
      <c r="T25" s="312"/>
      <c r="U25" s="312"/>
      <c r="V25" s="312"/>
      <c r="W25" s="312"/>
      <c r="X25" s="312"/>
      <c r="Y25" s="312"/>
      <c r="Z25" s="312"/>
    </row>
    <row r="26" ht="15.75" customHeight="1">
      <c r="A26" s="312"/>
      <c r="B26" s="251" t="s">
        <v>147</v>
      </c>
      <c r="C26" s="244" t="s">
        <v>148</v>
      </c>
      <c r="D26" s="244"/>
      <c r="E26" s="244">
        <v>1.0</v>
      </c>
      <c r="F26" s="250">
        <f>J26/(1000*1000)</f>
        <v>99.9151398</v>
      </c>
      <c r="G26" s="58"/>
      <c r="H26" s="244"/>
      <c r="I26" s="244">
        <f>PRODUCT(E26:H26)</f>
        <v>99.9151398</v>
      </c>
      <c r="J26" s="245">
        <v>9.99151398E7</v>
      </c>
      <c r="K26" s="312"/>
      <c r="L26" s="312"/>
      <c r="M26" s="312"/>
      <c r="N26" s="312"/>
      <c r="O26" s="312"/>
      <c r="P26" s="312"/>
      <c r="Q26" s="312"/>
      <c r="R26" s="312"/>
      <c r="S26" s="312"/>
      <c r="T26" s="312"/>
      <c r="U26" s="312"/>
      <c r="V26" s="312"/>
      <c r="W26" s="312"/>
      <c r="X26" s="312"/>
      <c r="Y26" s="312"/>
      <c r="Z26" s="312"/>
    </row>
    <row r="27" ht="15.75" customHeight="1">
      <c r="A27" s="312"/>
      <c r="B27" s="251"/>
      <c r="C27" s="244" t="s">
        <v>300</v>
      </c>
      <c r="D27" s="244"/>
      <c r="E27" s="244">
        <v>1.0</v>
      </c>
      <c r="F27" s="250"/>
      <c r="G27" s="58"/>
      <c r="H27" s="244"/>
      <c r="I27" s="244"/>
      <c r="J27" s="245"/>
      <c r="K27" s="312"/>
      <c r="L27" s="312"/>
      <c r="M27" s="312"/>
      <c r="N27" s="312"/>
      <c r="O27" s="312"/>
      <c r="P27" s="312"/>
      <c r="Q27" s="312"/>
      <c r="R27" s="312"/>
      <c r="S27" s="312"/>
      <c r="T27" s="312"/>
      <c r="U27" s="312"/>
      <c r="V27" s="312"/>
      <c r="W27" s="312"/>
      <c r="X27" s="312"/>
      <c r="Y27" s="312"/>
      <c r="Z27" s="312"/>
    </row>
    <row r="28" ht="15.75" customHeight="1">
      <c r="A28" s="312"/>
      <c r="B28" s="239"/>
      <c r="C28" s="240" t="s">
        <v>154</v>
      </c>
      <c r="D28" s="240"/>
      <c r="E28" s="240"/>
      <c r="F28" s="240"/>
      <c r="G28" s="240"/>
      <c r="H28" s="240"/>
      <c r="I28" s="240">
        <f>SUM(I26)</f>
        <v>99.9151398</v>
      </c>
      <c r="J28" s="241" t="s">
        <v>157</v>
      </c>
      <c r="K28" s="312"/>
      <c r="L28" s="312"/>
      <c r="M28" s="312"/>
      <c r="N28" s="312"/>
      <c r="O28" s="312"/>
      <c r="P28" s="312"/>
      <c r="Q28" s="312"/>
      <c r="R28" s="312"/>
      <c r="S28" s="312"/>
      <c r="T28" s="312"/>
      <c r="U28" s="312"/>
      <c r="V28" s="312"/>
      <c r="W28" s="312"/>
      <c r="X28" s="312"/>
      <c r="Y28" s="312"/>
      <c r="Z28" s="312"/>
    </row>
    <row r="29" ht="15.75" customHeight="1">
      <c r="A29" s="312"/>
      <c r="B29" s="318"/>
      <c r="C29" s="319"/>
      <c r="D29" s="319"/>
      <c r="E29" s="319"/>
      <c r="F29" s="319"/>
      <c r="G29" s="319"/>
      <c r="H29" s="319"/>
      <c r="I29" s="319"/>
      <c r="J29" s="320"/>
      <c r="K29" s="312"/>
      <c r="L29" s="312"/>
      <c r="M29" s="312"/>
      <c r="N29" s="312"/>
      <c r="O29" s="312"/>
      <c r="P29" s="312"/>
      <c r="Q29" s="312"/>
      <c r="R29" s="312"/>
      <c r="S29" s="312"/>
      <c r="T29" s="312"/>
      <c r="U29" s="312"/>
      <c r="V29" s="312"/>
      <c r="W29" s="312"/>
      <c r="X29" s="312"/>
      <c r="Y29" s="312"/>
      <c r="Z29" s="312"/>
    </row>
    <row r="30" ht="15.75" customHeight="1">
      <c r="A30" s="312"/>
      <c r="B30" s="239" t="s">
        <v>138</v>
      </c>
      <c r="C30" s="240" t="s">
        <v>64</v>
      </c>
      <c r="D30" s="240" t="s">
        <v>139</v>
      </c>
      <c r="E30" s="240" t="s">
        <v>120</v>
      </c>
      <c r="F30" s="240" t="s">
        <v>140</v>
      </c>
      <c r="G30" s="240" t="s">
        <v>36</v>
      </c>
      <c r="H30" s="240" t="s">
        <v>141</v>
      </c>
      <c r="I30" s="240" t="s">
        <v>142</v>
      </c>
      <c r="J30" s="241" t="s">
        <v>69</v>
      </c>
      <c r="K30" s="312"/>
      <c r="L30" s="312"/>
      <c r="M30" s="312"/>
      <c r="N30" s="312"/>
      <c r="O30" s="312"/>
      <c r="P30" s="312"/>
      <c r="Q30" s="312"/>
      <c r="R30" s="312"/>
      <c r="S30" s="312"/>
      <c r="T30" s="312"/>
      <c r="U30" s="312"/>
      <c r="V30" s="312"/>
      <c r="W30" s="312"/>
      <c r="X30" s="312"/>
      <c r="Y30" s="312"/>
      <c r="Z30" s="312"/>
    </row>
    <row r="31" ht="15.75" customHeight="1">
      <c r="A31" s="312"/>
      <c r="B31" s="70"/>
      <c r="C31" s="244"/>
      <c r="D31" s="244"/>
      <c r="E31" s="244"/>
      <c r="F31" s="244"/>
      <c r="G31" s="244"/>
      <c r="H31" s="244"/>
      <c r="I31" s="244"/>
      <c r="J31" s="245"/>
      <c r="K31" s="312"/>
      <c r="L31" s="312"/>
      <c r="M31" s="312"/>
      <c r="N31" s="312"/>
      <c r="O31" s="312"/>
      <c r="P31" s="312"/>
      <c r="Q31" s="312"/>
      <c r="R31" s="312"/>
      <c r="S31" s="312"/>
      <c r="T31" s="312"/>
      <c r="U31" s="312"/>
      <c r="V31" s="312"/>
      <c r="W31" s="312"/>
      <c r="X31" s="312"/>
      <c r="Y31" s="312"/>
      <c r="Z31" s="312"/>
    </row>
    <row r="32" ht="15.75" customHeight="1">
      <c r="A32" s="312"/>
      <c r="B32" s="70" t="s">
        <v>158</v>
      </c>
      <c r="C32" s="317" t="s">
        <v>301</v>
      </c>
      <c r="D32" s="244" t="s">
        <v>157</v>
      </c>
      <c r="E32" s="244"/>
      <c r="F32" s="244"/>
      <c r="G32" s="244"/>
      <c r="H32" s="244"/>
      <c r="I32" s="244"/>
      <c r="J32" s="245"/>
      <c r="K32" s="312"/>
      <c r="L32" s="312"/>
      <c r="M32" s="312"/>
      <c r="N32" s="312"/>
      <c r="O32" s="312"/>
      <c r="P32" s="312"/>
      <c r="Q32" s="312"/>
      <c r="R32" s="312"/>
      <c r="S32" s="312"/>
      <c r="T32" s="312"/>
      <c r="U32" s="312"/>
      <c r="V32" s="312"/>
      <c r="W32" s="312"/>
      <c r="X32" s="312"/>
      <c r="Y32" s="312"/>
      <c r="Z32" s="312"/>
    </row>
    <row r="33" ht="15.75" customHeight="1">
      <c r="A33" s="312"/>
      <c r="B33" s="251"/>
      <c r="C33" s="244" t="s">
        <v>146</v>
      </c>
      <c r="D33" s="244"/>
      <c r="E33" s="244"/>
      <c r="F33" s="244"/>
      <c r="G33" s="244"/>
      <c r="H33" s="244"/>
      <c r="I33" s="244"/>
      <c r="J33" s="245"/>
      <c r="K33" s="312"/>
      <c r="L33" s="312"/>
      <c r="M33" s="312"/>
      <c r="N33" s="312"/>
      <c r="O33" s="312"/>
      <c r="P33" s="312"/>
      <c r="Q33" s="312"/>
      <c r="R33" s="312"/>
      <c r="S33" s="312"/>
      <c r="T33" s="312"/>
      <c r="U33" s="312"/>
      <c r="V33" s="312"/>
      <c r="W33" s="312"/>
      <c r="X33" s="312"/>
      <c r="Y33" s="312"/>
      <c r="Z33" s="312"/>
    </row>
    <row r="34" ht="15.75" customHeight="1">
      <c r="A34" s="243"/>
      <c r="B34" s="251" t="s">
        <v>147</v>
      </c>
      <c r="C34" s="244" t="s">
        <v>160</v>
      </c>
      <c r="D34" s="244"/>
      <c r="E34" s="244">
        <v>1.0</v>
      </c>
      <c r="F34" s="250">
        <f>J34/(1000*1000)</f>
        <v>299.7644258</v>
      </c>
      <c r="G34" s="58"/>
      <c r="H34" s="253"/>
      <c r="I34" s="244">
        <f>PRODUCT(E34:H34)</f>
        <v>299.7644258</v>
      </c>
      <c r="J34" s="245">
        <v>2.997644258E8</v>
      </c>
      <c r="K34" s="243"/>
      <c r="L34" s="243"/>
      <c r="M34" s="243"/>
      <c r="N34" s="243"/>
      <c r="O34" s="246"/>
      <c r="P34" s="246"/>
      <c r="Q34" s="243"/>
      <c r="R34" s="243"/>
      <c r="S34" s="243"/>
      <c r="T34" s="243"/>
      <c r="U34" s="243"/>
      <c r="V34" s="243"/>
      <c r="W34" s="243"/>
      <c r="X34" s="243"/>
      <c r="Y34" s="243"/>
      <c r="Z34" s="243"/>
    </row>
    <row r="35" ht="15.75" customHeight="1">
      <c r="A35" s="243"/>
      <c r="B35" s="255"/>
      <c r="C35" s="257" t="s">
        <v>74</v>
      </c>
      <c r="D35" s="257"/>
      <c r="E35" s="257"/>
      <c r="F35" s="257"/>
      <c r="G35" s="257"/>
      <c r="H35" s="257"/>
      <c r="I35" s="257"/>
      <c r="J35" s="259"/>
      <c r="K35" s="243"/>
      <c r="L35" s="243"/>
      <c r="M35" s="243"/>
      <c r="N35" s="243"/>
      <c r="O35" s="246"/>
      <c r="P35" s="246"/>
      <c r="Q35" s="243"/>
      <c r="R35" s="243"/>
      <c r="S35" s="243"/>
      <c r="T35" s="243"/>
      <c r="U35" s="243"/>
      <c r="V35" s="243"/>
      <c r="W35" s="243"/>
      <c r="X35" s="243"/>
      <c r="Y35" s="243"/>
      <c r="Z35" s="243"/>
    </row>
    <row r="36" ht="15.75" customHeight="1">
      <c r="A36" s="243"/>
      <c r="B36" s="251"/>
      <c r="C36" s="257" t="s">
        <v>61</v>
      </c>
      <c r="D36" s="244"/>
      <c r="E36" s="244"/>
      <c r="F36" s="244"/>
      <c r="G36" s="244"/>
      <c r="H36" s="253"/>
      <c r="I36" s="244"/>
      <c r="J36" s="245"/>
      <c r="K36" s="321"/>
      <c r="L36" s="321"/>
      <c r="M36" s="321"/>
      <c r="N36" s="321"/>
      <c r="O36" s="321"/>
      <c r="P36" s="321"/>
      <c r="Q36" s="321"/>
      <c r="R36" s="321"/>
      <c r="S36" s="321"/>
      <c r="T36" s="321"/>
      <c r="U36" s="321"/>
      <c r="V36" s="321"/>
      <c r="W36" s="321"/>
      <c r="X36" s="321"/>
      <c r="Y36" s="321"/>
      <c r="Z36" s="243"/>
    </row>
    <row r="37" ht="15.0" customHeight="1">
      <c r="A37" s="254"/>
      <c r="B37" s="255" t="s">
        <v>147</v>
      </c>
      <c r="C37" s="257" t="s">
        <v>161</v>
      </c>
      <c r="D37" s="257"/>
      <c r="E37" s="257">
        <v>1.0</v>
      </c>
      <c r="F37" s="257">
        <v>160.0</v>
      </c>
      <c r="G37" s="257">
        <v>4.7</v>
      </c>
      <c r="H37" s="258"/>
      <c r="I37" s="257">
        <f t="shared" ref="I37:I63" si="5">PRODUCT(E37:H37)</f>
        <v>752</v>
      </c>
      <c r="J37" s="259"/>
      <c r="K37" s="322"/>
      <c r="L37" s="322"/>
      <c r="M37" s="322"/>
      <c r="N37" s="322"/>
      <c r="O37" s="322"/>
      <c r="P37" s="322"/>
      <c r="Q37" s="322"/>
      <c r="R37" s="322"/>
      <c r="S37" s="322"/>
      <c r="T37" s="322"/>
      <c r="U37" s="322"/>
      <c r="V37" s="322"/>
      <c r="W37" s="322"/>
      <c r="X37" s="322"/>
      <c r="Y37" s="322"/>
      <c r="Z37" s="254"/>
    </row>
    <row r="38" ht="15.75" customHeight="1">
      <c r="A38" s="254"/>
      <c r="B38" s="255" t="s">
        <v>151</v>
      </c>
      <c r="C38" s="257" t="s">
        <v>152</v>
      </c>
      <c r="D38" s="257"/>
      <c r="E38" s="257">
        <v>1.0</v>
      </c>
      <c r="F38" s="261">
        <f t="shared" ref="F38:F62" si="6">J38/1000000</f>
        <v>335.1468771</v>
      </c>
      <c r="G38" s="58"/>
      <c r="H38" s="258"/>
      <c r="I38" s="257">
        <f t="shared" si="5"/>
        <v>335.1468771</v>
      </c>
      <c r="J38" s="259">
        <v>3.351468771E8</v>
      </c>
      <c r="K38" s="322"/>
      <c r="L38" s="322"/>
      <c r="M38" s="322"/>
      <c r="N38" s="322"/>
      <c r="O38" s="322"/>
      <c r="P38" s="322"/>
      <c r="Q38" s="322"/>
      <c r="R38" s="322"/>
      <c r="S38" s="322"/>
      <c r="T38" s="322"/>
      <c r="U38" s="322"/>
      <c r="V38" s="322"/>
      <c r="W38" s="322"/>
      <c r="X38" s="322"/>
      <c r="Y38" s="322"/>
      <c r="Z38" s="254"/>
    </row>
    <row r="39" ht="15.75" customHeight="1">
      <c r="A39" s="254"/>
      <c r="B39" s="255"/>
      <c r="C39" s="257" t="s">
        <v>162</v>
      </c>
      <c r="D39" s="257"/>
      <c r="E39" s="257">
        <v>-1.0</v>
      </c>
      <c r="F39" s="261">
        <f t="shared" si="6"/>
        <v>8.0101319</v>
      </c>
      <c r="G39" s="58"/>
      <c r="H39" s="258"/>
      <c r="I39" s="257">
        <f t="shared" si="5"/>
        <v>-8.0101319</v>
      </c>
      <c r="J39" s="259">
        <v>8010131.9</v>
      </c>
      <c r="K39" s="322"/>
      <c r="L39" s="322"/>
      <c r="M39" s="322"/>
      <c r="N39" s="322"/>
      <c r="O39" s="322"/>
      <c r="P39" s="322"/>
      <c r="Q39" s="322"/>
      <c r="R39" s="322"/>
      <c r="S39" s="322"/>
      <c r="T39" s="322"/>
      <c r="U39" s="322"/>
      <c r="V39" s="322"/>
      <c r="W39" s="322"/>
      <c r="X39" s="322"/>
      <c r="Y39" s="322"/>
      <c r="Z39" s="254"/>
    </row>
    <row r="40" ht="15.75" customHeight="1">
      <c r="A40" s="254"/>
      <c r="B40" s="255"/>
      <c r="C40" s="257"/>
      <c r="D40" s="257"/>
      <c r="E40" s="257">
        <v>-1.0</v>
      </c>
      <c r="F40" s="261">
        <f t="shared" si="6"/>
        <v>1.205132</v>
      </c>
      <c r="G40" s="58"/>
      <c r="H40" s="258"/>
      <c r="I40" s="257">
        <f t="shared" si="5"/>
        <v>-1.205132</v>
      </c>
      <c r="J40" s="259">
        <v>1205132.0</v>
      </c>
      <c r="K40" s="322"/>
      <c r="L40" s="322"/>
      <c r="M40" s="322"/>
      <c r="N40" s="322"/>
      <c r="O40" s="322"/>
      <c r="P40" s="322"/>
      <c r="Q40" s="322"/>
      <c r="R40" s="322"/>
      <c r="S40" s="322"/>
      <c r="T40" s="322"/>
      <c r="U40" s="322"/>
      <c r="V40" s="322"/>
      <c r="W40" s="322"/>
      <c r="X40" s="322"/>
      <c r="Y40" s="322"/>
      <c r="Z40" s="254"/>
    </row>
    <row r="41" ht="15.75" customHeight="1">
      <c r="A41" s="254"/>
      <c r="B41" s="255"/>
      <c r="C41" s="257"/>
      <c r="D41" s="257"/>
      <c r="E41" s="257">
        <v>-1.0</v>
      </c>
      <c r="F41" s="261">
        <f t="shared" si="6"/>
        <v>0.8638683</v>
      </c>
      <c r="G41" s="58"/>
      <c r="H41" s="258"/>
      <c r="I41" s="257">
        <f t="shared" si="5"/>
        <v>-0.8638683</v>
      </c>
      <c r="J41" s="259">
        <v>863868.3</v>
      </c>
      <c r="K41" s="322"/>
      <c r="L41" s="322"/>
      <c r="M41" s="322"/>
      <c r="N41" s="322"/>
      <c r="O41" s="322"/>
      <c r="P41" s="322"/>
      <c r="Q41" s="322"/>
      <c r="R41" s="322"/>
      <c r="S41" s="322"/>
      <c r="T41" s="322"/>
      <c r="U41" s="322"/>
      <c r="V41" s="322"/>
      <c r="W41" s="322"/>
      <c r="X41" s="322"/>
      <c r="Y41" s="322"/>
      <c r="Z41" s="254"/>
    </row>
    <row r="42" ht="15.75" customHeight="1">
      <c r="A42" s="254"/>
      <c r="B42" s="255"/>
      <c r="C42" s="257"/>
      <c r="D42" s="257"/>
      <c r="E42" s="257">
        <v>-1.0</v>
      </c>
      <c r="F42" s="261">
        <f t="shared" si="6"/>
        <v>6.9738893</v>
      </c>
      <c r="G42" s="58"/>
      <c r="H42" s="258"/>
      <c r="I42" s="257">
        <f t="shared" si="5"/>
        <v>-6.9738893</v>
      </c>
      <c r="J42" s="259">
        <v>6973889.3</v>
      </c>
      <c r="K42" s="322"/>
      <c r="L42" s="322"/>
      <c r="M42" s="322"/>
      <c r="N42" s="322"/>
      <c r="O42" s="322"/>
      <c r="P42" s="322"/>
      <c r="Q42" s="322"/>
      <c r="R42" s="322"/>
      <c r="S42" s="322"/>
      <c r="T42" s="322"/>
      <c r="U42" s="322"/>
      <c r="V42" s="322"/>
      <c r="W42" s="322"/>
      <c r="X42" s="322"/>
      <c r="Y42" s="322"/>
      <c r="Z42" s="254"/>
    </row>
    <row r="43" ht="15.75" customHeight="1">
      <c r="A43" s="254"/>
      <c r="B43" s="255"/>
      <c r="C43" s="257"/>
      <c r="D43" s="257"/>
      <c r="E43" s="257">
        <v>-1.0</v>
      </c>
      <c r="F43" s="261">
        <f t="shared" si="6"/>
        <v>0.9008448</v>
      </c>
      <c r="G43" s="58"/>
      <c r="H43" s="258"/>
      <c r="I43" s="257">
        <f t="shared" si="5"/>
        <v>-0.9008448</v>
      </c>
      <c r="J43" s="259">
        <v>900844.8</v>
      </c>
      <c r="K43" s="322"/>
      <c r="L43" s="322"/>
      <c r="M43" s="322"/>
      <c r="N43" s="322"/>
      <c r="O43" s="322"/>
      <c r="P43" s="322"/>
      <c r="Q43" s="322"/>
      <c r="R43" s="322"/>
      <c r="S43" s="322"/>
      <c r="T43" s="322"/>
      <c r="U43" s="322"/>
      <c r="V43" s="322"/>
      <c r="W43" s="322"/>
      <c r="X43" s="322"/>
      <c r="Y43" s="322"/>
      <c r="Z43" s="254"/>
    </row>
    <row r="44" ht="15.75" customHeight="1">
      <c r="A44" s="254"/>
      <c r="B44" s="255"/>
      <c r="C44" s="257"/>
      <c r="D44" s="257"/>
      <c r="E44" s="257">
        <v>-1.0</v>
      </c>
      <c r="F44" s="261">
        <f t="shared" si="6"/>
        <v>4.4952174</v>
      </c>
      <c r="G44" s="58"/>
      <c r="H44" s="258"/>
      <c r="I44" s="257">
        <f t="shared" si="5"/>
        <v>-4.4952174</v>
      </c>
      <c r="J44" s="259">
        <v>4495217.4</v>
      </c>
      <c r="K44" s="322"/>
      <c r="L44" s="322"/>
      <c r="M44" s="322"/>
      <c r="N44" s="322"/>
      <c r="O44" s="322"/>
      <c r="P44" s="322"/>
      <c r="Q44" s="322"/>
      <c r="R44" s="322"/>
      <c r="S44" s="322"/>
      <c r="T44" s="322"/>
      <c r="U44" s="322"/>
      <c r="V44" s="322"/>
      <c r="W44" s="322"/>
      <c r="X44" s="322"/>
      <c r="Y44" s="322"/>
      <c r="Z44" s="254"/>
    </row>
    <row r="45" ht="15.75" customHeight="1">
      <c r="A45" s="254"/>
      <c r="B45" s="255"/>
      <c r="C45" s="257"/>
      <c r="D45" s="257"/>
      <c r="E45" s="257">
        <v>-1.0</v>
      </c>
      <c r="F45" s="261">
        <f t="shared" si="6"/>
        <v>3.2799896</v>
      </c>
      <c r="G45" s="58"/>
      <c r="H45" s="258"/>
      <c r="I45" s="257">
        <f t="shared" si="5"/>
        <v>-3.2799896</v>
      </c>
      <c r="J45" s="259">
        <v>3279989.6</v>
      </c>
      <c r="K45" s="322"/>
      <c r="L45" s="322"/>
      <c r="M45" s="322"/>
      <c r="N45" s="322"/>
      <c r="O45" s="322"/>
      <c r="P45" s="322"/>
      <c r="Q45" s="322"/>
      <c r="R45" s="322"/>
      <c r="S45" s="322"/>
      <c r="T45" s="322"/>
      <c r="U45" s="322"/>
      <c r="V45" s="322"/>
      <c r="W45" s="322"/>
      <c r="X45" s="322"/>
      <c r="Y45" s="322"/>
      <c r="Z45" s="254"/>
    </row>
    <row r="46" ht="15.75" customHeight="1">
      <c r="A46" s="254"/>
      <c r="B46" s="255"/>
      <c r="C46" s="257"/>
      <c r="D46" s="257"/>
      <c r="E46" s="257">
        <v>-1.0</v>
      </c>
      <c r="F46" s="261">
        <f t="shared" si="6"/>
        <v>5.8909573</v>
      </c>
      <c r="G46" s="58"/>
      <c r="H46" s="258"/>
      <c r="I46" s="257">
        <f t="shared" si="5"/>
        <v>-5.8909573</v>
      </c>
      <c r="J46" s="259">
        <v>5890957.3</v>
      </c>
      <c r="K46" s="322"/>
      <c r="L46" s="322"/>
      <c r="M46" s="322"/>
      <c r="N46" s="322"/>
      <c r="O46" s="322"/>
      <c r="P46" s="322"/>
      <c r="Q46" s="322"/>
      <c r="R46" s="322"/>
      <c r="S46" s="322"/>
      <c r="T46" s="322"/>
      <c r="U46" s="322"/>
      <c r="V46" s="322"/>
      <c r="W46" s="322"/>
      <c r="X46" s="322"/>
      <c r="Y46" s="322"/>
      <c r="Z46" s="254"/>
    </row>
    <row r="47" ht="15.75" customHeight="1">
      <c r="A47" s="254"/>
      <c r="B47" s="255"/>
      <c r="C47" s="257"/>
      <c r="D47" s="257"/>
      <c r="E47" s="257">
        <v>-1.0</v>
      </c>
      <c r="F47" s="261">
        <f t="shared" si="6"/>
        <v>7.5177032</v>
      </c>
      <c r="G47" s="58"/>
      <c r="H47" s="258"/>
      <c r="I47" s="257">
        <f t="shared" si="5"/>
        <v>-7.5177032</v>
      </c>
      <c r="J47" s="259">
        <v>7517703.2</v>
      </c>
      <c r="K47" s="322"/>
      <c r="L47" s="322"/>
      <c r="M47" s="322"/>
      <c r="N47" s="322"/>
      <c r="O47" s="322"/>
      <c r="P47" s="322"/>
      <c r="Q47" s="322"/>
      <c r="R47" s="322"/>
      <c r="S47" s="322"/>
      <c r="T47" s="322"/>
      <c r="U47" s="322"/>
      <c r="V47" s="322"/>
      <c r="W47" s="322"/>
      <c r="X47" s="322"/>
      <c r="Y47" s="322"/>
      <c r="Z47" s="254"/>
    </row>
    <row r="48" ht="15.75" customHeight="1">
      <c r="A48" s="254"/>
      <c r="B48" s="255"/>
      <c r="C48" s="257"/>
      <c r="D48" s="257"/>
      <c r="E48" s="257">
        <v>-1.0</v>
      </c>
      <c r="F48" s="261">
        <f t="shared" si="6"/>
        <v>4.6961416</v>
      </c>
      <c r="G48" s="58"/>
      <c r="H48" s="258"/>
      <c r="I48" s="257">
        <f t="shared" si="5"/>
        <v>-4.6961416</v>
      </c>
      <c r="J48" s="259">
        <v>4696141.6</v>
      </c>
      <c r="K48" s="322"/>
      <c r="L48" s="322"/>
      <c r="M48" s="322"/>
      <c r="N48" s="322"/>
      <c r="O48" s="322"/>
      <c r="P48" s="322"/>
      <c r="Q48" s="322"/>
      <c r="R48" s="322"/>
      <c r="S48" s="322"/>
      <c r="T48" s="322"/>
      <c r="U48" s="322"/>
      <c r="V48" s="322"/>
      <c r="W48" s="322"/>
      <c r="X48" s="322"/>
      <c r="Y48" s="322"/>
      <c r="Z48" s="254"/>
    </row>
    <row r="49" ht="15.75" customHeight="1">
      <c r="A49" s="254"/>
      <c r="B49" s="255"/>
      <c r="C49" s="257"/>
      <c r="D49" s="257"/>
      <c r="E49" s="257">
        <v>-1.0</v>
      </c>
      <c r="F49" s="261">
        <f t="shared" si="6"/>
        <v>2.3182744</v>
      </c>
      <c r="G49" s="58"/>
      <c r="H49" s="258"/>
      <c r="I49" s="257">
        <f t="shared" si="5"/>
        <v>-2.3182744</v>
      </c>
      <c r="J49" s="259">
        <v>2318274.4</v>
      </c>
      <c r="K49" s="322"/>
      <c r="L49" s="322"/>
      <c r="M49" s="322"/>
      <c r="N49" s="322"/>
      <c r="O49" s="322"/>
      <c r="P49" s="322"/>
      <c r="Q49" s="322"/>
      <c r="R49" s="322"/>
      <c r="S49" s="322"/>
      <c r="T49" s="322"/>
      <c r="U49" s="322"/>
      <c r="V49" s="322"/>
      <c r="W49" s="322"/>
      <c r="X49" s="322"/>
      <c r="Y49" s="322"/>
      <c r="Z49" s="254"/>
    </row>
    <row r="50" ht="15.75" customHeight="1">
      <c r="A50" s="254"/>
      <c r="B50" s="255"/>
      <c r="C50" s="257"/>
      <c r="D50" s="257"/>
      <c r="E50" s="257">
        <v>-1.0</v>
      </c>
      <c r="F50" s="261">
        <f t="shared" si="6"/>
        <v>4.489566</v>
      </c>
      <c r="G50" s="58"/>
      <c r="H50" s="258"/>
      <c r="I50" s="257">
        <f t="shared" si="5"/>
        <v>-4.489566</v>
      </c>
      <c r="J50" s="259">
        <v>4489566.0</v>
      </c>
      <c r="K50" s="322"/>
      <c r="L50" s="322"/>
      <c r="M50" s="322"/>
      <c r="N50" s="322"/>
      <c r="O50" s="322"/>
      <c r="P50" s="322"/>
      <c r="Q50" s="322"/>
      <c r="R50" s="322"/>
      <c r="S50" s="322"/>
      <c r="T50" s="322"/>
      <c r="U50" s="322"/>
      <c r="V50" s="322"/>
      <c r="W50" s="322"/>
      <c r="X50" s="322"/>
      <c r="Y50" s="322"/>
      <c r="Z50" s="254"/>
    </row>
    <row r="51" ht="15.75" customHeight="1">
      <c r="A51" s="254"/>
      <c r="B51" s="255"/>
      <c r="C51" s="257"/>
      <c r="D51" s="257"/>
      <c r="E51" s="257">
        <v>-1.0</v>
      </c>
      <c r="F51" s="261">
        <f t="shared" si="6"/>
        <v>2.5483965</v>
      </c>
      <c r="G51" s="58"/>
      <c r="H51" s="258"/>
      <c r="I51" s="257">
        <f t="shared" si="5"/>
        <v>-2.5483965</v>
      </c>
      <c r="J51" s="259">
        <v>2548396.5</v>
      </c>
      <c r="K51" s="322"/>
      <c r="L51" s="322"/>
      <c r="M51" s="322"/>
      <c r="N51" s="322"/>
      <c r="O51" s="322"/>
      <c r="P51" s="322"/>
      <c r="Q51" s="322"/>
      <c r="R51" s="322"/>
      <c r="S51" s="322"/>
      <c r="T51" s="322"/>
      <c r="U51" s="322"/>
      <c r="V51" s="322"/>
      <c r="W51" s="322"/>
      <c r="X51" s="322"/>
      <c r="Y51" s="322"/>
      <c r="Z51" s="254"/>
    </row>
    <row r="52" ht="15.75" customHeight="1">
      <c r="A52" s="254"/>
      <c r="B52" s="255" t="s">
        <v>153</v>
      </c>
      <c r="C52" s="257" t="s">
        <v>152</v>
      </c>
      <c r="D52" s="257"/>
      <c r="E52" s="257">
        <v>1.0</v>
      </c>
      <c r="F52" s="261">
        <f t="shared" si="6"/>
        <v>273.1110834</v>
      </c>
      <c r="G52" s="58"/>
      <c r="H52" s="258"/>
      <c r="I52" s="257">
        <f t="shared" si="5"/>
        <v>273.1110834</v>
      </c>
      <c r="J52" s="259">
        <v>2.731110834E8</v>
      </c>
      <c r="K52" s="322"/>
      <c r="L52" s="322"/>
      <c r="M52" s="322"/>
      <c r="N52" s="322"/>
      <c r="O52" s="322"/>
      <c r="P52" s="322"/>
      <c r="Q52" s="322"/>
      <c r="R52" s="322"/>
      <c r="S52" s="322"/>
      <c r="T52" s="322"/>
      <c r="U52" s="322"/>
      <c r="V52" s="322"/>
      <c r="W52" s="322"/>
      <c r="X52" s="322"/>
      <c r="Y52" s="322"/>
      <c r="Z52" s="254"/>
    </row>
    <row r="53" ht="15.75" customHeight="1">
      <c r="A53" s="254"/>
      <c r="B53" s="255"/>
      <c r="C53" s="257" t="s">
        <v>163</v>
      </c>
      <c r="D53" s="257"/>
      <c r="E53" s="257">
        <v>-1.0</v>
      </c>
      <c r="F53" s="261">
        <f t="shared" si="6"/>
        <v>5.8686933</v>
      </c>
      <c r="G53" s="58"/>
      <c r="H53" s="258"/>
      <c r="I53" s="257">
        <f t="shared" si="5"/>
        <v>-5.8686933</v>
      </c>
      <c r="J53" s="259">
        <v>5868693.3</v>
      </c>
      <c r="K53" s="322"/>
      <c r="L53" s="322"/>
      <c r="M53" s="322"/>
      <c r="N53" s="322"/>
      <c r="O53" s="322"/>
      <c r="P53" s="322"/>
      <c r="Q53" s="322"/>
      <c r="R53" s="322"/>
      <c r="S53" s="322"/>
      <c r="T53" s="322"/>
      <c r="U53" s="322"/>
      <c r="V53" s="322"/>
      <c r="W53" s="322"/>
      <c r="X53" s="322"/>
      <c r="Y53" s="322"/>
      <c r="Z53" s="254"/>
    </row>
    <row r="54" ht="15.75" customHeight="1">
      <c r="A54" s="254"/>
      <c r="B54" s="255"/>
      <c r="C54" s="257"/>
      <c r="D54" s="257"/>
      <c r="E54" s="257">
        <v>-1.0</v>
      </c>
      <c r="F54" s="261">
        <f t="shared" si="6"/>
        <v>6.7479404</v>
      </c>
      <c r="G54" s="58"/>
      <c r="H54" s="258"/>
      <c r="I54" s="257">
        <f t="shared" si="5"/>
        <v>-6.7479404</v>
      </c>
      <c r="J54" s="259">
        <v>6747940.4</v>
      </c>
      <c r="K54" s="322"/>
      <c r="L54" s="322"/>
      <c r="M54" s="322"/>
      <c r="N54" s="322"/>
      <c r="O54" s="322"/>
      <c r="P54" s="322"/>
      <c r="Q54" s="322"/>
      <c r="R54" s="322"/>
      <c r="S54" s="322"/>
      <c r="T54" s="322"/>
      <c r="U54" s="322"/>
      <c r="V54" s="322"/>
      <c r="W54" s="322"/>
      <c r="X54" s="322"/>
      <c r="Y54" s="322"/>
      <c r="Z54" s="254"/>
    </row>
    <row r="55" ht="15.75" customHeight="1">
      <c r="A55" s="254"/>
      <c r="B55" s="255"/>
      <c r="C55" s="257"/>
      <c r="D55" s="257"/>
      <c r="E55" s="257">
        <v>-1.0</v>
      </c>
      <c r="F55" s="261">
        <f t="shared" si="6"/>
        <v>3.4570348</v>
      </c>
      <c r="G55" s="58"/>
      <c r="H55" s="258"/>
      <c r="I55" s="257">
        <f t="shared" si="5"/>
        <v>-3.4570348</v>
      </c>
      <c r="J55" s="259">
        <v>3457034.8</v>
      </c>
      <c r="K55" s="322"/>
      <c r="L55" s="322"/>
      <c r="M55" s="322"/>
      <c r="N55" s="322"/>
      <c r="O55" s="322"/>
      <c r="P55" s="322"/>
      <c r="Q55" s="322"/>
      <c r="R55" s="322"/>
      <c r="S55" s="322"/>
      <c r="T55" s="322"/>
      <c r="U55" s="322"/>
      <c r="V55" s="322"/>
      <c r="W55" s="322"/>
      <c r="X55" s="322"/>
      <c r="Y55" s="322"/>
      <c r="Z55" s="254"/>
    </row>
    <row r="56" ht="15.75" customHeight="1">
      <c r="A56" s="254"/>
      <c r="B56" s="255"/>
      <c r="C56" s="257"/>
      <c r="D56" s="257"/>
      <c r="E56" s="257">
        <v>-1.0</v>
      </c>
      <c r="F56" s="261">
        <f t="shared" si="6"/>
        <v>2.3659961</v>
      </c>
      <c r="G56" s="58"/>
      <c r="H56" s="258"/>
      <c r="I56" s="257">
        <f t="shared" si="5"/>
        <v>-2.3659961</v>
      </c>
      <c r="J56" s="259">
        <v>2365996.1</v>
      </c>
      <c r="K56" s="322"/>
      <c r="L56" s="322"/>
      <c r="M56" s="322"/>
      <c r="N56" s="322"/>
      <c r="O56" s="322"/>
      <c r="P56" s="322"/>
      <c r="Q56" s="322"/>
      <c r="R56" s="322"/>
      <c r="S56" s="322"/>
      <c r="T56" s="322"/>
      <c r="U56" s="322"/>
      <c r="V56" s="322"/>
      <c r="W56" s="322"/>
      <c r="X56" s="322"/>
      <c r="Y56" s="322"/>
      <c r="Z56" s="254"/>
    </row>
    <row r="57" ht="15.75" customHeight="1">
      <c r="A57" s="254"/>
      <c r="B57" s="255"/>
      <c r="C57" s="257"/>
      <c r="D57" s="257"/>
      <c r="E57" s="257">
        <v>-1.0</v>
      </c>
      <c r="F57" s="261">
        <f t="shared" si="6"/>
        <v>5.4873775</v>
      </c>
      <c r="G57" s="58"/>
      <c r="H57" s="258"/>
      <c r="I57" s="257">
        <f t="shared" si="5"/>
        <v>-5.4873775</v>
      </c>
      <c r="J57" s="259">
        <v>5487377.5</v>
      </c>
      <c r="K57" s="322"/>
      <c r="L57" s="322"/>
      <c r="M57" s="322"/>
      <c r="N57" s="322"/>
      <c r="O57" s="322"/>
      <c r="P57" s="322"/>
      <c r="Q57" s="322"/>
      <c r="R57" s="322"/>
      <c r="S57" s="322"/>
      <c r="T57" s="322"/>
      <c r="U57" s="322"/>
      <c r="V57" s="322"/>
      <c r="W57" s="322"/>
      <c r="X57" s="322"/>
      <c r="Y57" s="322"/>
      <c r="Z57" s="254"/>
    </row>
    <row r="58" ht="15.75" customHeight="1">
      <c r="A58" s="254"/>
      <c r="B58" s="255"/>
      <c r="C58" s="257"/>
      <c r="D58" s="257"/>
      <c r="E58" s="257">
        <v>-1.0</v>
      </c>
      <c r="F58" s="261">
        <f t="shared" si="6"/>
        <v>6.6297141</v>
      </c>
      <c r="G58" s="58"/>
      <c r="H58" s="258"/>
      <c r="I58" s="257">
        <f t="shared" si="5"/>
        <v>-6.6297141</v>
      </c>
      <c r="J58" s="259">
        <v>6629714.1</v>
      </c>
      <c r="K58" s="322"/>
      <c r="L58" s="322"/>
      <c r="M58" s="322"/>
      <c r="N58" s="322"/>
      <c r="O58" s="322"/>
      <c r="P58" s="322"/>
      <c r="Q58" s="322"/>
      <c r="R58" s="322"/>
      <c r="S58" s="322"/>
      <c r="T58" s="322"/>
      <c r="U58" s="322"/>
      <c r="V58" s="322"/>
      <c r="W58" s="322"/>
      <c r="X58" s="322"/>
      <c r="Y58" s="322"/>
      <c r="Z58" s="254"/>
    </row>
    <row r="59" ht="15.75" customHeight="1">
      <c r="A59" s="254"/>
      <c r="B59" s="255"/>
      <c r="C59" s="257"/>
      <c r="D59" s="257"/>
      <c r="E59" s="257">
        <v>-1.0</v>
      </c>
      <c r="F59" s="261">
        <f t="shared" si="6"/>
        <v>2.8848351</v>
      </c>
      <c r="G59" s="58"/>
      <c r="H59" s="258"/>
      <c r="I59" s="257">
        <f t="shared" si="5"/>
        <v>-2.8848351</v>
      </c>
      <c r="J59" s="259">
        <v>2884835.1</v>
      </c>
      <c r="K59" s="322"/>
      <c r="L59" s="322"/>
      <c r="M59" s="322"/>
      <c r="N59" s="322"/>
      <c r="O59" s="322"/>
      <c r="P59" s="322"/>
      <c r="Q59" s="322"/>
      <c r="R59" s="322"/>
      <c r="S59" s="322"/>
      <c r="T59" s="322"/>
      <c r="U59" s="322"/>
      <c r="V59" s="322"/>
      <c r="W59" s="322"/>
      <c r="X59" s="322"/>
      <c r="Y59" s="322"/>
      <c r="Z59" s="254"/>
    </row>
    <row r="60" ht="15.75" customHeight="1">
      <c r="A60" s="254"/>
      <c r="B60" s="255"/>
      <c r="C60" s="257"/>
      <c r="D60" s="257"/>
      <c r="E60" s="257">
        <v>-1.0</v>
      </c>
      <c r="F60" s="261">
        <f t="shared" si="6"/>
        <v>3.6483575</v>
      </c>
      <c r="G60" s="58"/>
      <c r="H60" s="258"/>
      <c r="I60" s="257">
        <f t="shared" si="5"/>
        <v>-3.6483575</v>
      </c>
      <c r="J60" s="259">
        <v>3648357.5</v>
      </c>
      <c r="K60" s="322"/>
      <c r="L60" s="322"/>
      <c r="M60" s="322"/>
      <c r="N60" s="322"/>
      <c r="O60" s="322"/>
      <c r="P60" s="322"/>
      <c r="Q60" s="322"/>
      <c r="R60" s="322"/>
      <c r="S60" s="322"/>
      <c r="T60" s="322"/>
      <c r="U60" s="322"/>
      <c r="V60" s="322"/>
      <c r="W60" s="322"/>
      <c r="X60" s="322"/>
      <c r="Y60" s="322"/>
      <c r="Z60" s="254"/>
    </row>
    <row r="61" ht="15.75" customHeight="1">
      <c r="A61" s="254"/>
      <c r="B61" s="255"/>
      <c r="C61" s="257"/>
      <c r="D61" s="257"/>
      <c r="E61" s="257">
        <v>-1.0</v>
      </c>
      <c r="F61" s="261">
        <f t="shared" si="6"/>
        <v>0.6774118</v>
      </c>
      <c r="G61" s="58"/>
      <c r="H61" s="258"/>
      <c r="I61" s="257">
        <f t="shared" si="5"/>
        <v>-0.6774118</v>
      </c>
      <c r="J61" s="259">
        <v>677411.8</v>
      </c>
      <c r="K61" s="322"/>
      <c r="L61" s="322"/>
      <c r="M61" s="322"/>
      <c r="N61" s="322"/>
      <c r="O61" s="322"/>
      <c r="P61" s="322"/>
      <c r="Q61" s="322"/>
      <c r="R61" s="322"/>
      <c r="S61" s="322"/>
      <c r="T61" s="322"/>
      <c r="U61" s="322"/>
      <c r="V61" s="322"/>
      <c r="W61" s="322"/>
      <c r="X61" s="322"/>
      <c r="Y61" s="322"/>
      <c r="Z61" s="254"/>
    </row>
    <row r="62" ht="15.75" customHeight="1">
      <c r="A62" s="254"/>
      <c r="B62" s="255" t="s">
        <v>164</v>
      </c>
      <c r="C62" s="257" t="s">
        <v>165</v>
      </c>
      <c r="D62" s="257"/>
      <c r="E62" s="257">
        <v>1.0</v>
      </c>
      <c r="F62" s="261">
        <f t="shared" si="6"/>
        <v>215.1643612</v>
      </c>
      <c r="G62" s="58"/>
      <c r="H62" s="258"/>
      <c r="I62" s="257">
        <f t="shared" si="5"/>
        <v>215.1643612</v>
      </c>
      <c r="J62" s="259">
        <v>2.151643612E8</v>
      </c>
      <c r="K62" s="322"/>
      <c r="L62" s="322"/>
      <c r="M62" s="322"/>
      <c r="N62" s="322"/>
      <c r="O62" s="322"/>
      <c r="P62" s="322"/>
      <c r="Q62" s="322"/>
      <c r="R62" s="322"/>
      <c r="S62" s="322"/>
      <c r="T62" s="322"/>
      <c r="U62" s="322"/>
      <c r="V62" s="322"/>
      <c r="W62" s="322"/>
      <c r="X62" s="322"/>
      <c r="Y62" s="322"/>
      <c r="Z62" s="254"/>
    </row>
    <row r="63" ht="15.75" customHeight="1">
      <c r="A63" s="243"/>
      <c r="B63" s="255" t="s">
        <v>147</v>
      </c>
      <c r="C63" s="257" t="s">
        <v>149</v>
      </c>
      <c r="D63" s="257"/>
      <c r="E63" s="257">
        <v>1.0</v>
      </c>
      <c r="F63" s="257">
        <v>160.0</v>
      </c>
      <c r="G63" s="257">
        <v>4.7</v>
      </c>
      <c r="H63" s="258"/>
      <c r="I63" s="257">
        <f t="shared" si="5"/>
        <v>752</v>
      </c>
      <c r="J63" s="259"/>
      <c r="K63" s="243"/>
      <c r="L63" s="243"/>
      <c r="M63" s="243"/>
      <c r="N63" s="243"/>
      <c r="O63" s="246"/>
      <c r="P63" s="246"/>
      <c r="Q63" s="243"/>
      <c r="R63" s="243"/>
      <c r="S63" s="243"/>
      <c r="T63" s="243"/>
      <c r="U63" s="243"/>
      <c r="V63" s="243"/>
      <c r="W63" s="243"/>
      <c r="X63" s="243"/>
      <c r="Y63" s="243"/>
      <c r="Z63" s="243"/>
    </row>
    <row r="64" ht="15.75" customHeight="1">
      <c r="A64" s="312"/>
      <c r="B64" s="239"/>
      <c r="C64" s="240" t="s">
        <v>154</v>
      </c>
      <c r="D64" s="240"/>
      <c r="E64" s="240"/>
      <c r="F64" s="240"/>
      <c r="G64" s="240"/>
      <c r="H64" s="240"/>
      <c r="I64" s="240">
        <f>SUM(I34:I63)</f>
        <v>2536.229275</v>
      </c>
      <c r="J64" s="241" t="s">
        <v>157</v>
      </c>
      <c r="K64" s="312"/>
      <c r="L64" s="312"/>
      <c r="M64" s="312"/>
      <c r="N64" s="312"/>
      <c r="O64" s="312"/>
      <c r="P64" s="312"/>
      <c r="Q64" s="312"/>
      <c r="R64" s="312"/>
      <c r="S64" s="312"/>
      <c r="T64" s="312"/>
      <c r="U64" s="312"/>
      <c r="V64" s="312"/>
      <c r="W64" s="312"/>
      <c r="X64" s="312"/>
      <c r="Y64" s="312"/>
      <c r="Z64" s="312"/>
    </row>
    <row r="65" ht="15.75" customHeight="1">
      <c r="A65" s="312"/>
      <c r="B65" s="318"/>
      <c r="C65" s="319"/>
      <c r="D65" s="319"/>
      <c r="E65" s="319"/>
      <c r="F65" s="319"/>
      <c r="G65" s="319"/>
      <c r="H65" s="319"/>
      <c r="I65" s="319"/>
      <c r="J65" s="320"/>
      <c r="K65" s="312"/>
      <c r="L65" s="312"/>
      <c r="M65" s="312"/>
      <c r="N65" s="312"/>
      <c r="O65" s="312"/>
      <c r="P65" s="312"/>
      <c r="Q65" s="312"/>
      <c r="R65" s="312"/>
      <c r="S65" s="312"/>
      <c r="T65" s="312"/>
      <c r="U65" s="312"/>
      <c r="V65" s="312"/>
      <c r="W65" s="312"/>
      <c r="X65" s="312"/>
      <c r="Y65" s="312"/>
      <c r="Z65" s="312"/>
    </row>
    <row r="66" ht="15.75" customHeight="1">
      <c r="A66" s="312"/>
      <c r="B66" s="323" t="s">
        <v>302</v>
      </c>
      <c r="C66" s="324" t="s">
        <v>303</v>
      </c>
      <c r="D66" s="319"/>
      <c r="E66" s="319"/>
      <c r="F66" s="319"/>
      <c r="G66" s="319"/>
      <c r="H66" s="319"/>
      <c r="I66" s="319"/>
      <c r="J66" s="320"/>
      <c r="K66" s="312"/>
      <c r="L66" s="312"/>
      <c r="M66" s="312"/>
      <c r="N66" s="325">
        <f>951+883.36</f>
        <v>1834.36</v>
      </c>
      <c r="O66" s="312"/>
      <c r="P66" s="312"/>
      <c r="Q66" s="312"/>
      <c r="R66" s="312"/>
      <c r="S66" s="312"/>
      <c r="T66" s="312"/>
      <c r="U66" s="312"/>
      <c r="V66" s="312"/>
      <c r="W66" s="312"/>
      <c r="X66" s="312"/>
      <c r="Y66" s="312"/>
      <c r="Z66" s="312"/>
    </row>
    <row r="67" ht="15.75" customHeight="1">
      <c r="A67" s="243"/>
      <c r="B67" s="251"/>
      <c r="C67" s="244" t="s">
        <v>146</v>
      </c>
      <c r="D67" s="244"/>
      <c r="E67" s="244"/>
      <c r="F67" s="244"/>
      <c r="G67" s="244"/>
      <c r="H67" s="244"/>
      <c r="I67" s="244"/>
      <c r="J67" s="245"/>
      <c r="K67" s="243"/>
      <c r="L67" s="243"/>
      <c r="M67" s="243"/>
      <c r="N67" s="243"/>
      <c r="O67" s="246"/>
      <c r="P67" s="246"/>
      <c r="Q67" s="243"/>
      <c r="R67" s="243"/>
      <c r="S67" s="243"/>
      <c r="T67" s="243"/>
      <c r="U67" s="243"/>
      <c r="V67" s="243"/>
      <c r="W67" s="243"/>
      <c r="X67" s="243"/>
      <c r="Y67" s="243"/>
      <c r="Z67" s="243"/>
    </row>
    <row r="68" ht="15.75" customHeight="1">
      <c r="A68" s="243"/>
      <c r="B68" s="251" t="s">
        <v>147</v>
      </c>
      <c r="C68" s="244" t="s">
        <v>270</v>
      </c>
      <c r="D68" s="244"/>
      <c r="E68" s="244">
        <v>1.0</v>
      </c>
      <c r="F68" s="250">
        <f t="shared" ref="F68:F71" si="7">J68/(1000*1000)</f>
        <v>429.810721</v>
      </c>
      <c r="G68" s="58"/>
      <c r="H68" s="253"/>
      <c r="I68" s="244">
        <f t="shared" ref="I68:I71" si="8">PRODUCT(E68:H68)</f>
        <v>429.810721</v>
      </c>
      <c r="J68" s="245">
        <v>4.29810721E8</v>
      </c>
      <c r="K68" s="243">
        <f t="shared" ref="K68:K69" si="9">I68</f>
        <v>429.810721</v>
      </c>
      <c r="L68" s="243"/>
      <c r="M68" s="243"/>
      <c r="N68" s="243"/>
      <c r="O68" s="246"/>
      <c r="P68" s="246"/>
      <c r="Q68" s="243"/>
      <c r="R68" s="243"/>
      <c r="S68" s="243"/>
      <c r="T68" s="243"/>
      <c r="U68" s="243"/>
      <c r="V68" s="243"/>
      <c r="W68" s="243"/>
      <c r="X68" s="243"/>
      <c r="Y68" s="243"/>
      <c r="Z68" s="243"/>
    </row>
    <row r="69" ht="15.75" customHeight="1">
      <c r="A69" s="243"/>
      <c r="B69" s="251"/>
      <c r="C69" s="244" t="s">
        <v>179</v>
      </c>
      <c r="D69" s="244"/>
      <c r="E69" s="244">
        <v>-1.0</v>
      </c>
      <c r="F69" s="250">
        <f t="shared" si="7"/>
        <v>42.7934543</v>
      </c>
      <c r="G69" s="58"/>
      <c r="H69" s="253"/>
      <c r="I69" s="244">
        <f t="shared" si="8"/>
        <v>-42.7934543</v>
      </c>
      <c r="J69" s="245">
        <v>4.27934543E7</v>
      </c>
      <c r="K69" s="243">
        <f t="shared" si="9"/>
        <v>-42.7934543</v>
      </c>
      <c r="L69" s="243"/>
      <c r="M69" s="243"/>
      <c r="N69" s="243"/>
      <c r="O69" s="246"/>
      <c r="P69" s="246"/>
      <c r="Q69" s="243"/>
      <c r="R69" s="243"/>
      <c r="S69" s="243"/>
      <c r="T69" s="243"/>
      <c r="U69" s="243"/>
      <c r="V69" s="243"/>
      <c r="W69" s="243"/>
      <c r="X69" s="243"/>
      <c r="Y69" s="243"/>
      <c r="Z69" s="243"/>
    </row>
    <row r="70" ht="15.75" customHeight="1">
      <c r="A70" s="243"/>
      <c r="B70" s="251" t="s">
        <v>151</v>
      </c>
      <c r="C70" s="244" t="s">
        <v>271</v>
      </c>
      <c r="D70" s="244"/>
      <c r="E70" s="244">
        <v>1.0</v>
      </c>
      <c r="F70" s="250">
        <f t="shared" si="7"/>
        <v>274.9102067</v>
      </c>
      <c r="G70" s="58"/>
      <c r="H70" s="253"/>
      <c r="I70" s="244">
        <f t="shared" si="8"/>
        <v>274.9102067</v>
      </c>
      <c r="J70" s="245">
        <v>2.749102067E8</v>
      </c>
      <c r="K70" s="243"/>
      <c r="L70" s="243">
        <f t="shared" ref="L70:L71" si="10">I70</f>
        <v>274.9102067</v>
      </c>
      <c r="M70" s="243"/>
      <c r="N70" s="243"/>
      <c r="O70" s="246"/>
      <c r="P70" s="246"/>
      <c r="Q70" s="243"/>
      <c r="R70" s="243"/>
      <c r="S70" s="243"/>
      <c r="T70" s="243"/>
      <c r="U70" s="243"/>
      <c r="V70" s="243"/>
      <c r="W70" s="243"/>
      <c r="X70" s="243"/>
      <c r="Y70" s="243"/>
      <c r="Z70" s="243"/>
    </row>
    <row r="71" ht="15.75" customHeight="1">
      <c r="A71" s="243"/>
      <c r="B71" s="251"/>
      <c r="C71" s="244"/>
      <c r="D71" s="244"/>
      <c r="E71" s="244">
        <v>1.0</v>
      </c>
      <c r="F71" s="250">
        <f t="shared" si="7"/>
        <v>221.4329992</v>
      </c>
      <c r="G71" s="58"/>
      <c r="H71" s="253"/>
      <c r="I71" s="244">
        <f t="shared" si="8"/>
        <v>221.4329992</v>
      </c>
      <c r="J71" s="245">
        <v>2.214329992E8</v>
      </c>
      <c r="K71" s="243"/>
      <c r="L71" s="243">
        <f t="shared" si="10"/>
        <v>221.4329992</v>
      </c>
      <c r="M71" s="243"/>
      <c r="N71" s="243"/>
      <c r="O71" s="246"/>
      <c r="P71" s="246"/>
      <c r="Q71" s="243"/>
      <c r="R71" s="243"/>
      <c r="S71" s="243"/>
      <c r="T71" s="243"/>
      <c r="U71" s="243"/>
      <c r="V71" s="243"/>
      <c r="W71" s="243"/>
      <c r="X71" s="243"/>
      <c r="Y71" s="243"/>
      <c r="Z71" s="243"/>
    </row>
    <row r="72" ht="15.75" customHeight="1">
      <c r="A72" s="312"/>
      <c r="B72" s="326"/>
      <c r="C72" s="327" t="s">
        <v>154</v>
      </c>
      <c r="D72" s="327"/>
      <c r="E72" s="327"/>
      <c r="F72" s="327"/>
      <c r="G72" s="327"/>
      <c r="H72" s="327"/>
      <c r="I72" s="327">
        <f>SUM(I68:I71)</f>
        <v>883.3604726</v>
      </c>
      <c r="J72" s="328" t="s">
        <v>157</v>
      </c>
      <c r="K72" s="312"/>
      <c r="L72" s="312"/>
      <c r="M72" s="312"/>
      <c r="N72" s="312"/>
      <c r="O72" s="312"/>
      <c r="P72" s="312"/>
      <c r="Q72" s="312"/>
      <c r="R72" s="312"/>
      <c r="S72" s="312"/>
      <c r="T72" s="312"/>
      <c r="U72" s="312"/>
      <c r="V72" s="312"/>
      <c r="W72" s="312"/>
      <c r="X72" s="312"/>
      <c r="Y72" s="312"/>
      <c r="Z72" s="312"/>
    </row>
    <row r="73" ht="15.75" customHeight="1">
      <c r="A73" s="312"/>
      <c r="B73" s="312"/>
      <c r="C73" s="312"/>
      <c r="D73" s="312"/>
      <c r="E73" s="312"/>
      <c r="F73" s="312"/>
      <c r="G73" s="312"/>
      <c r="H73" s="312"/>
      <c r="I73" s="238"/>
      <c r="J73" s="312"/>
      <c r="K73" s="312"/>
      <c r="L73" s="312"/>
      <c r="M73" s="312"/>
      <c r="N73" s="312"/>
      <c r="O73" s="312"/>
      <c r="P73" s="312"/>
      <c r="Q73" s="312"/>
      <c r="R73" s="312"/>
      <c r="S73" s="312"/>
      <c r="T73" s="312"/>
      <c r="U73" s="312"/>
      <c r="V73" s="312"/>
      <c r="W73" s="312"/>
      <c r="X73" s="312"/>
      <c r="Y73" s="312"/>
      <c r="Z73" s="312"/>
    </row>
    <row r="74" ht="15.75" customHeight="1">
      <c r="A74" s="312"/>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row>
    <row r="75" ht="15.75" customHeight="1">
      <c r="A75" s="312"/>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row>
    <row r="76" ht="15.75" customHeight="1">
      <c r="A76" s="312"/>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row>
    <row r="77" ht="15.75" customHeight="1">
      <c r="A77" s="312"/>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row>
    <row r="78" ht="15.75" customHeight="1">
      <c r="A78" s="312"/>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row>
    <row r="79" ht="15.75" customHeight="1">
      <c r="A79" s="312"/>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row>
    <row r="80" ht="15.75" customHeight="1">
      <c r="A80" s="312"/>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row>
    <row r="81" ht="15.75" customHeight="1">
      <c r="A81" s="312"/>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row>
    <row r="82" ht="15.75" customHeight="1">
      <c r="A82" s="312"/>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row>
    <row r="83" ht="15.75" customHeight="1">
      <c r="A83" s="312"/>
      <c r="B83" s="312"/>
      <c r="C83" s="312"/>
      <c r="D83" s="312"/>
      <c r="E83" s="312"/>
      <c r="F83" s="312"/>
      <c r="G83" s="312"/>
      <c r="H83" s="312"/>
      <c r="I83" s="312"/>
      <c r="J83" s="312"/>
      <c r="K83" s="312"/>
      <c r="L83" s="312"/>
      <c r="M83" s="312"/>
      <c r="N83" s="312"/>
      <c r="O83" s="312"/>
      <c r="P83" s="312"/>
      <c r="Q83" s="312"/>
      <c r="R83" s="312"/>
      <c r="S83" s="312"/>
      <c r="T83" s="312"/>
      <c r="U83" s="312"/>
      <c r="V83" s="312"/>
      <c r="W83" s="312"/>
      <c r="X83" s="312"/>
      <c r="Y83" s="312"/>
      <c r="Z83" s="312"/>
    </row>
    <row r="84" ht="15.75" customHeight="1">
      <c r="A84" s="312"/>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row>
    <row r="85" ht="15.75" customHeight="1">
      <c r="A85" s="312"/>
      <c r="B85" s="312"/>
      <c r="C85" s="312"/>
      <c r="D85" s="312"/>
      <c r="E85" s="312"/>
      <c r="F85" s="312"/>
      <c r="G85" s="312"/>
      <c r="H85" s="312"/>
      <c r="I85" s="312"/>
      <c r="J85" s="312"/>
      <c r="K85" s="312"/>
      <c r="L85" s="312"/>
      <c r="M85" s="312"/>
      <c r="N85" s="312"/>
      <c r="O85" s="312"/>
      <c r="P85" s="312"/>
      <c r="Q85" s="312"/>
      <c r="R85" s="312"/>
      <c r="S85" s="312"/>
      <c r="T85" s="312"/>
      <c r="U85" s="312"/>
      <c r="V85" s="312"/>
      <c r="W85" s="312"/>
      <c r="X85" s="312"/>
      <c r="Y85" s="312"/>
      <c r="Z85" s="312"/>
    </row>
    <row r="86" ht="15.75" customHeight="1">
      <c r="A86" s="312"/>
      <c r="B86" s="312"/>
      <c r="C86" s="312"/>
      <c r="D86" s="312"/>
      <c r="E86" s="312"/>
      <c r="F86" s="312"/>
      <c r="G86" s="312"/>
      <c r="H86" s="312"/>
      <c r="I86" s="312"/>
      <c r="J86" s="312"/>
      <c r="K86" s="312"/>
      <c r="L86" s="312"/>
      <c r="M86" s="312"/>
      <c r="N86" s="312"/>
      <c r="O86" s="312"/>
      <c r="P86" s="312"/>
      <c r="Q86" s="312"/>
      <c r="R86" s="312"/>
      <c r="S86" s="312"/>
      <c r="T86" s="312"/>
      <c r="U86" s="312"/>
      <c r="V86" s="312"/>
      <c r="W86" s="312"/>
      <c r="X86" s="312"/>
      <c r="Y86" s="312"/>
      <c r="Z86" s="312"/>
    </row>
    <row r="87" ht="15.75" customHeight="1">
      <c r="A87" s="312"/>
      <c r="B87" s="312"/>
      <c r="C87" s="312"/>
      <c r="D87" s="312"/>
      <c r="E87" s="312"/>
      <c r="F87" s="312"/>
      <c r="G87" s="312"/>
      <c r="H87" s="312"/>
      <c r="I87" s="312"/>
      <c r="J87" s="312"/>
      <c r="K87" s="312"/>
      <c r="L87" s="312"/>
      <c r="M87" s="312"/>
      <c r="N87" s="312"/>
      <c r="O87" s="312"/>
      <c r="P87" s="312"/>
      <c r="Q87" s="312"/>
      <c r="R87" s="312"/>
      <c r="S87" s="312"/>
      <c r="T87" s="312"/>
      <c r="U87" s="312"/>
      <c r="V87" s="312"/>
      <c r="W87" s="312"/>
      <c r="X87" s="312"/>
      <c r="Y87" s="312"/>
      <c r="Z87" s="312"/>
    </row>
    <row r="88" ht="15.75" customHeight="1">
      <c r="A88" s="312"/>
      <c r="B88" s="312"/>
      <c r="C88" s="312"/>
      <c r="D88" s="312"/>
      <c r="E88" s="312"/>
      <c r="F88" s="312"/>
      <c r="G88" s="312"/>
      <c r="H88" s="312"/>
      <c r="I88" s="312"/>
      <c r="J88" s="312"/>
      <c r="K88" s="312"/>
      <c r="L88" s="312"/>
      <c r="M88" s="312"/>
      <c r="N88" s="312"/>
      <c r="O88" s="312"/>
      <c r="P88" s="312"/>
      <c r="Q88" s="312"/>
      <c r="R88" s="312"/>
      <c r="S88" s="312"/>
      <c r="T88" s="312"/>
      <c r="U88" s="312"/>
      <c r="V88" s="312"/>
      <c r="W88" s="312"/>
      <c r="X88" s="312"/>
      <c r="Y88" s="312"/>
      <c r="Z88" s="312"/>
    </row>
    <row r="89" ht="15.75" customHeight="1">
      <c r="A89" s="312"/>
      <c r="B89" s="312"/>
      <c r="C89" s="312"/>
      <c r="D89" s="312"/>
      <c r="E89" s="312"/>
      <c r="F89" s="312"/>
      <c r="G89" s="312"/>
      <c r="H89" s="312"/>
      <c r="I89" s="312"/>
      <c r="J89" s="312"/>
      <c r="K89" s="312"/>
      <c r="L89" s="312"/>
      <c r="M89" s="312"/>
      <c r="N89" s="312"/>
      <c r="O89" s="312"/>
      <c r="P89" s="312"/>
      <c r="Q89" s="312"/>
      <c r="R89" s="312"/>
      <c r="S89" s="312"/>
      <c r="T89" s="312"/>
      <c r="U89" s="312"/>
      <c r="V89" s="312"/>
      <c r="W89" s="312"/>
      <c r="X89" s="312"/>
      <c r="Y89" s="312"/>
      <c r="Z89" s="312"/>
    </row>
    <row r="90" ht="15.75" customHeight="1">
      <c r="A90" s="312"/>
      <c r="B90" s="312"/>
      <c r="C90" s="312"/>
      <c r="D90" s="312"/>
      <c r="E90" s="312"/>
      <c r="F90" s="312"/>
      <c r="G90" s="312"/>
      <c r="H90" s="312"/>
      <c r="I90" s="312"/>
      <c r="J90" s="312"/>
      <c r="K90" s="312"/>
      <c r="L90" s="312"/>
      <c r="M90" s="312"/>
      <c r="N90" s="312"/>
      <c r="O90" s="312"/>
      <c r="P90" s="312"/>
      <c r="Q90" s="312"/>
      <c r="R90" s="312"/>
      <c r="S90" s="312"/>
      <c r="T90" s="312"/>
      <c r="U90" s="312"/>
      <c r="V90" s="312"/>
      <c r="W90" s="312"/>
      <c r="X90" s="312"/>
      <c r="Y90" s="312"/>
      <c r="Z90" s="312"/>
    </row>
    <row r="91" ht="15.75" customHeight="1">
      <c r="A91" s="312"/>
      <c r="B91" s="312"/>
      <c r="C91" s="312"/>
      <c r="D91" s="312"/>
      <c r="E91" s="312"/>
      <c r="F91" s="312"/>
      <c r="G91" s="312"/>
      <c r="H91" s="312"/>
      <c r="I91" s="312"/>
      <c r="J91" s="312"/>
      <c r="K91" s="312"/>
      <c r="L91" s="312"/>
      <c r="M91" s="312"/>
      <c r="N91" s="312"/>
      <c r="O91" s="312"/>
      <c r="P91" s="312"/>
      <c r="Q91" s="312"/>
      <c r="R91" s="312"/>
      <c r="S91" s="312"/>
      <c r="T91" s="312"/>
      <c r="U91" s="312"/>
      <c r="V91" s="312"/>
      <c r="W91" s="312"/>
      <c r="X91" s="312"/>
      <c r="Y91" s="312"/>
      <c r="Z91" s="312"/>
    </row>
    <row r="92" ht="15.75" customHeight="1">
      <c r="A92" s="312"/>
      <c r="B92" s="312"/>
      <c r="C92" s="312"/>
      <c r="D92" s="312"/>
      <c r="E92" s="312"/>
      <c r="F92" s="312"/>
      <c r="G92" s="312"/>
      <c r="H92" s="312"/>
      <c r="I92" s="312"/>
      <c r="J92" s="312"/>
      <c r="K92" s="312"/>
      <c r="L92" s="312"/>
      <c r="M92" s="312"/>
      <c r="N92" s="312"/>
      <c r="O92" s="312"/>
      <c r="P92" s="312"/>
      <c r="Q92" s="312"/>
      <c r="R92" s="312"/>
      <c r="S92" s="312"/>
      <c r="T92" s="312"/>
      <c r="U92" s="312"/>
      <c r="V92" s="312"/>
      <c r="W92" s="312"/>
      <c r="X92" s="312"/>
      <c r="Y92" s="312"/>
      <c r="Z92" s="312"/>
    </row>
    <row r="93" ht="15.75" customHeight="1">
      <c r="A93" s="312"/>
      <c r="B93" s="312"/>
      <c r="C93" s="312"/>
      <c r="D93" s="312"/>
      <c r="E93" s="312"/>
      <c r="F93" s="312"/>
      <c r="G93" s="312"/>
      <c r="H93" s="312"/>
      <c r="I93" s="312"/>
      <c r="J93" s="312"/>
      <c r="K93" s="312"/>
      <c r="L93" s="312"/>
      <c r="M93" s="312"/>
      <c r="N93" s="312"/>
      <c r="O93" s="312"/>
      <c r="P93" s="312"/>
      <c r="Q93" s="312"/>
      <c r="R93" s="312"/>
      <c r="S93" s="312"/>
      <c r="T93" s="312"/>
      <c r="U93" s="312"/>
      <c r="V93" s="312"/>
      <c r="W93" s="312"/>
      <c r="X93" s="312"/>
      <c r="Y93" s="312"/>
      <c r="Z93" s="312"/>
    </row>
    <row r="94" ht="15.75" customHeight="1">
      <c r="A94" s="312"/>
      <c r="B94" s="312"/>
      <c r="C94" s="312"/>
      <c r="D94" s="312"/>
      <c r="E94" s="312"/>
      <c r="F94" s="312"/>
      <c r="G94" s="312"/>
      <c r="H94" s="312"/>
      <c r="I94" s="312"/>
      <c r="J94" s="312"/>
      <c r="K94" s="312"/>
      <c r="L94" s="312"/>
      <c r="M94" s="312"/>
      <c r="N94" s="312"/>
      <c r="O94" s="312"/>
      <c r="P94" s="312"/>
      <c r="Q94" s="312"/>
      <c r="R94" s="312"/>
      <c r="S94" s="312"/>
      <c r="T94" s="312"/>
      <c r="U94" s="312"/>
      <c r="V94" s="312"/>
      <c r="W94" s="312"/>
      <c r="X94" s="312"/>
      <c r="Y94" s="312"/>
      <c r="Z94" s="312"/>
    </row>
    <row r="95" ht="15.75" customHeight="1">
      <c r="A95" s="312"/>
      <c r="B95" s="312"/>
      <c r="C95" s="312"/>
      <c r="D95" s="312"/>
      <c r="E95" s="312"/>
      <c r="F95" s="312"/>
      <c r="G95" s="312"/>
      <c r="H95" s="312"/>
      <c r="I95" s="312"/>
      <c r="J95" s="312"/>
      <c r="K95" s="312"/>
      <c r="L95" s="312"/>
      <c r="M95" s="312"/>
      <c r="N95" s="312"/>
      <c r="O95" s="312"/>
      <c r="P95" s="312"/>
      <c r="Q95" s="312"/>
      <c r="R95" s="312"/>
      <c r="S95" s="312"/>
      <c r="T95" s="312"/>
      <c r="U95" s="312"/>
      <c r="V95" s="312"/>
      <c r="W95" s="312"/>
      <c r="X95" s="312"/>
      <c r="Y95" s="312"/>
      <c r="Z95" s="312"/>
    </row>
    <row r="96" ht="15.75" customHeight="1">
      <c r="A96" s="312"/>
      <c r="B96" s="312"/>
      <c r="C96" s="312"/>
      <c r="D96" s="312"/>
      <c r="E96" s="312"/>
      <c r="F96" s="312"/>
      <c r="G96" s="312"/>
      <c r="H96" s="312"/>
      <c r="I96" s="312"/>
      <c r="J96" s="312"/>
      <c r="K96" s="312"/>
      <c r="L96" s="312"/>
      <c r="M96" s="312"/>
      <c r="N96" s="312"/>
      <c r="O96" s="312"/>
      <c r="P96" s="312"/>
      <c r="Q96" s="312"/>
      <c r="R96" s="312"/>
      <c r="S96" s="312"/>
      <c r="T96" s="312"/>
      <c r="U96" s="312"/>
      <c r="V96" s="312"/>
      <c r="W96" s="312"/>
      <c r="X96" s="312"/>
      <c r="Y96" s="312"/>
      <c r="Z96" s="312"/>
    </row>
    <row r="97" ht="15.75" customHeight="1">
      <c r="A97" s="312"/>
      <c r="B97" s="312"/>
      <c r="C97" s="312"/>
      <c r="D97" s="312"/>
      <c r="E97" s="312"/>
      <c r="F97" s="312"/>
      <c r="G97" s="312"/>
      <c r="H97" s="312"/>
      <c r="I97" s="312"/>
      <c r="J97" s="312"/>
      <c r="K97" s="312"/>
      <c r="L97" s="312"/>
      <c r="M97" s="312"/>
      <c r="N97" s="312"/>
      <c r="O97" s="312"/>
      <c r="P97" s="312"/>
      <c r="Q97" s="312"/>
      <c r="R97" s="312"/>
      <c r="S97" s="312"/>
      <c r="T97" s="312"/>
      <c r="U97" s="312"/>
      <c r="V97" s="312"/>
      <c r="W97" s="312"/>
      <c r="X97" s="312"/>
      <c r="Y97" s="312"/>
      <c r="Z97" s="312"/>
    </row>
    <row r="98" ht="15.75" customHeight="1">
      <c r="A98" s="312"/>
      <c r="B98" s="312"/>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2"/>
    </row>
    <row r="99" ht="15.75" customHeight="1">
      <c r="A99" s="312"/>
      <c r="B99" s="312"/>
      <c r="C99" s="312"/>
      <c r="D99" s="312"/>
      <c r="E99" s="312"/>
      <c r="F99" s="312"/>
      <c r="G99" s="312"/>
      <c r="H99" s="312"/>
      <c r="I99" s="312"/>
      <c r="J99" s="312"/>
      <c r="K99" s="312"/>
      <c r="L99" s="312"/>
      <c r="M99" s="312"/>
      <c r="N99" s="312"/>
      <c r="O99" s="312"/>
      <c r="P99" s="312"/>
      <c r="Q99" s="312"/>
      <c r="R99" s="312"/>
      <c r="S99" s="312"/>
      <c r="T99" s="312"/>
      <c r="U99" s="312"/>
      <c r="V99" s="312"/>
      <c r="W99" s="312"/>
      <c r="X99" s="312"/>
      <c r="Y99" s="312"/>
      <c r="Z99" s="312"/>
    </row>
    <row r="100" ht="15.75" customHeight="1">
      <c r="A100" s="312"/>
      <c r="B100" s="312"/>
      <c r="C100" s="312"/>
      <c r="D100" s="312"/>
      <c r="E100" s="312"/>
      <c r="F100" s="312"/>
      <c r="G100" s="312"/>
      <c r="H100" s="312"/>
      <c r="I100" s="312"/>
      <c r="J100" s="312"/>
      <c r="K100" s="312"/>
      <c r="L100" s="312"/>
      <c r="M100" s="312"/>
      <c r="N100" s="312"/>
      <c r="O100" s="312"/>
      <c r="P100" s="312"/>
      <c r="Q100" s="312"/>
      <c r="R100" s="312"/>
      <c r="S100" s="312"/>
      <c r="T100" s="312"/>
      <c r="U100" s="312"/>
      <c r="V100" s="312"/>
      <c r="W100" s="312"/>
      <c r="X100" s="312"/>
      <c r="Y100" s="312"/>
      <c r="Z100" s="312"/>
    </row>
    <row r="101" ht="15.75" customHeight="1">
      <c r="A101" s="312"/>
      <c r="B101" s="312"/>
      <c r="C101" s="31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row>
    <row r="102" ht="15.75" customHeight="1">
      <c r="A102" s="312"/>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row>
    <row r="103" ht="15.75" customHeight="1">
      <c r="A103" s="312"/>
      <c r="B103" s="312"/>
      <c r="C103" s="312"/>
      <c r="D103" s="312"/>
      <c r="E103" s="312"/>
      <c r="F103" s="312"/>
      <c r="G103" s="312"/>
      <c r="H103" s="312"/>
      <c r="I103" s="312"/>
      <c r="J103" s="312"/>
      <c r="K103" s="312"/>
      <c r="L103" s="312"/>
      <c r="M103" s="312"/>
      <c r="N103" s="312"/>
      <c r="O103" s="312"/>
      <c r="P103" s="312"/>
      <c r="Q103" s="312"/>
      <c r="R103" s="312"/>
      <c r="S103" s="312"/>
      <c r="T103" s="312"/>
      <c r="U103" s="312"/>
      <c r="V103" s="312"/>
      <c r="W103" s="312"/>
      <c r="X103" s="312"/>
      <c r="Y103" s="312"/>
      <c r="Z103" s="312"/>
    </row>
    <row r="104" ht="15.75" customHeight="1">
      <c r="A104" s="312"/>
      <c r="B104" s="312"/>
      <c r="C104" s="312"/>
      <c r="D104" s="312"/>
      <c r="E104" s="312"/>
      <c r="F104" s="312"/>
      <c r="G104" s="312"/>
      <c r="H104" s="312"/>
      <c r="I104" s="312"/>
      <c r="J104" s="312"/>
      <c r="K104" s="312"/>
      <c r="L104" s="312"/>
      <c r="M104" s="312"/>
      <c r="N104" s="312"/>
      <c r="O104" s="312"/>
      <c r="P104" s="312"/>
      <c r="Q104" s="312"/>
      <c r="R104" s="312"/>
      <c r="S104" s="312"/>
      <c r="T104" s="312"/>
      <c r="U104" s="312"/>
      <c r="V104" s="312"/>
      <c r="W104" s="312"/>
      <c r="X104" s="312"/>
      <c r="Y104" s="312"/>
      <c r="Z104" s="312"/>
    </row>
    <row r="105" ht="15.75" customHeight="1">
      <c r="A105" s="312"/>
      <c r="B105" s="312"/>
      <c r="C105" s="312"/>
      <c r="D105" s="312"/>
      <c r="E105" s="312"/>
      <c r="F105" s="312"/>
      <c r="G105" s="312"/>
      <c r="H105" s="312"/>
      <c r="I105" s="312"/>
      <c r="J105" s="312"/>
      <c r="K105" s="312"/>
      <c r="L105" s="312"/>
      <c r="M105" s="312"/>
      <c r="N105" s="312"/>
      <c r="O105" s="312"/>
      <c r="P105" s="312"/>
      <c r="Q105" s="312"/>
      <c r="R105" s="312"/>
      <c r="S105" s="312"/>
      <c r="T105" s="312"/>
      <c r="U105" s="312"/>
      <c r="V105" s="312"/>
      <c r="W105" s="312"/>
      <c r="X105" s="312"/>
      <c r="Y105" s="312"/>
      <c r="Z105" s="312"/>
    </row>
    <row r="106" ht="15.75" customHeight="1">
      <c r="A106" s="312"/>
      <c r="B106" s="312"/>
      <c r="C106" s="312"/>
      <c r="D106" s="312"/>
      <c r="E106" s="312"/>
      <c r="F106" s="312"/>
      <c r="G106" s="312"/>
      <c r="H106" s="312"/>
      <c r="I106" s="312"/>
      <c r="J106" s="312"/>
      <c r="K106" s="312"/>
      <c r="L106" s="312"/>
      <c r="M106" s="312"/>
      <c r="N106" s="312"/>
      <c r="O106" s="312"/>
      <c r="P106" s="312"/>
      <c r="Q106" s="312"/>
      <c r="R106" s="312"/>
      <c r="S106" s="312"/>
      <c r="T106" s="312"/>
      <c r="U106" s="312"/>
      <c r="V106" s="312"/>
      <c r="W106" s="312"/>
      <c r="X106" s="312"/>
      <c r="Y106" s="312"/>
      <c r="Z106" s="312"/>
    </row>
    <row r="107" ht="15.75" customHeight="1">
      <c r="A107" s="312"/>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c r="X107" s="312"/>
      <c r="Y107" s="312"/>
      <c r="Z107" s="312"/>
    </row>
    <row r="108" ht="15.75" customHeight="1">
      <c r="A108" s="312"/>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c r="X108" s="312"/>
      <c r="Y108" s="312"/>
      <c r="Z108" s="312"/>
    </row>
    <row r="109" ht="15.75" customHeight="1">
      <c r="A109" s="312"/>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c r="X109" s="312"/>
      <c r="Y109" s="312"/>
      <c r="Z109" s="312"/>
    </row>
    <row r="110" ht="15.75" customHeight="1">
      <c r="A110" s="312"/>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c r="X110" s="312"/>
      <c r="Y110" s="312"/>
      <c r="Z110" s="312"/>
    </row>
    <row r="111" ht="15.75" customHeight="1">
      <c r="A111" s="312"/>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c r="X111" s="312"/>
      <c r="Y111" s="312"/>
      <c r="Z111" s="312"/>
    </row>
    <row r="112" ht="15.75" customHeight="1">
      <c r="A112" s="312"/>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c r="X112" s="312"/>
      <c r="Y112" s="312"/>
      <c r="Z112" s="312"/>
    </row>
    <row r="113" ht="15.75" customHeight="1">
      <c r="A113" s="312"/>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c r="X113" s="312"/>
      <c r="Y113" s="312"/>
      <c r="Z113" s="312"/>
    </row>
    <row r="114" ht="15.75" customHeight="1">
      <c r="A114" s="312"/>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c r="X114" s="312"/>
      <c r="Y114" s="312"/>
      <c r="Z114" s="312"/>
    </row>
    <row r="115" ht="15.75" customHeight="1">
      <c r="A115" s="312"/>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c r="X115" s="312"/>
      <c r="Y115" s="312"/>
      <c r="Z115" s="312"/>
    </row>
    <row r="116" ht="15.75" customHeight="1">
      <c r="A116" s="312"/>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c r="X116" s="312"/>
      <c r="Y116" s="312"/>
      <c r="Z116" s="312"/>
    </row>
    <row r="117" ht="15.75" customHeight="1">
      <c r="A117" s="312"/>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c r="Y117" s="312"/>
      <c r="Z117" s="312"/>
    </row>
    <row r="118" ht="15.75" customHeight="1">
      <c r="A118" s="312"/>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c r="X118" s="312"/>
      <c r="Y118" s="312"/>
      <c r="Z118" s="312"/>
    </row>
    <row r="119" ht="15.75" customHeight="1">
      <c r="A119" s="312"/>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c r="X119" s="312"/>
      <c r="Y119" s="312"/>
      <c r="Z119" s="312"/>
    </row>
    <row r="120" ht="15.75" customHeight="1">
      <c r="A120" s="312"/>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c r="X120" s="312"/>
      <c r="Y120" s="312"/>
      <c r="Z120" s="312"/>
    </row>
    <row r="121" ht="15.75" customHeight="1">
      <c r="A121" s="312"/>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c r="X121" s="312"/>
      <c r="Y121" s="312"/>
      <c r="Z121" s="312"/>
    </row>
    <row r="122" ht="15.75" customHeight="1">
      <c r="A122" s="312"/>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c r="X122" s="312"/>
      <c r="Y122" s="312"/>
      <c r="Z122" s="312"/>
    </row>
    <row r="123" ht="15.75" customHeight="1">
      <c r="A123" s="312"/>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c r="X123" s="312"/>
      <c r="Y123" s="312"/>
      <c r="Z123" s="312"/>
    </row>
    <row r="124" ht="15.75" customHeight="1">
      <c r="A124" s="312"/>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c r="X124" s="312"/>
      <c r="Y124" s="312"/>
      <c r="Z124" s="312"/>
    </row>
    <row r="125" ht="15.75" customHeight="1">
      <c r="A125" s="312"/>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c r="X125" s="312"/>
      <c r="Y125" s="312"/>
      <c r="Z125" s="312"/>
    </row>
    <row r="126" ht="15.75" customHeight="1">
      <c r="A126" s="312"/>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c r="X126" s="312"/>
      <c r="Y126" s="312"/>
      <c r="Z126" s="312"/>
    </row>
    <row r="127" ht="15.75" customHeight="1">
      <c r="A127" s="312"/>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c r="X127" s="312"/>
      <c r="Y127" s="312"/>
      <c r="Z127" s="312"/>
    </row>
    <row r="128" ht="15.75" customHeight="1">
      <c r="A128" s="312"/>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c r="X128" s="312"/>
      <c r="Y128" s="312"/>
      <c r="Z128" s="312"/>
    </row>
    <row r="129" ht="15.75" customHeight="1">
      <c r="A129" s="312"/>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c r="X129" s="312"/>
      <c r="Y129" s="312"/>
      <c r="Z129" s="312"/>
    </row>
    <row r="130" ht="15.75" customHeight="1">
      <c r="A130" s="312"/>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c r="X130" s="312"/>
      <c r="Y130" s="312"/>
      <c r="Z130" s="312"/>
    </row>
    <row r="131" ht="15.75" customHeight="1">
      <c r="A131" s="312"/>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c r="X131" s="312"/>
      <c r="Y131" s="312"/>
      <c r="Z131" s="312"/>
    </row>
    <row r="132" ht="15.75" customHeight="1">
      <c r="A132" s="312"/>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c r="X132" s="312"/>
      <c r="Y132" s="312"/>
      <c r="Z132" s="312"/>
    </row>
    <row r="133" ht="15.75" customHeight="1">
      <c r="A133" s="312"/>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c r="X133" s="312"/>
      <c r="Y133" s="312"/>
      <c r="Z133" s="312"/>
    </row>
    <row r="134" ht="15.75" customHeight="1">
      <c r="A134" s="312"/>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c r="X134" s="312"/>
      <c r="Y134" s="312"/>
      <c r="Z134" s="312"/>
    </row>
    <row r="135" ht="15.75" customHeight="1">
      <c r="A135" s="312"/>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c r="X135" s="312"/>
      <c r="Y135" s="312"/>
      <c r="Z135" s="312"/>
    </row>
    <row r="136" ht="15.75" customHeight="1">
      <c r="A136" s="312"/>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row>
    <row r="137" ht="15.75" customHeight="1">
      <c r="A137" s="312"/>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row>
    <row r="138" ht="15.75" customHeight="1">
      <c r="A138" s="312"/>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c r="X138" s="312"/>
      <c r="Y138" s="312"/>
      <c r="Z138" s="312"/>
    </row>
    <row r="139" ht="15.75" customHeight="1">
      <c r="A139" s="312"/>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row>
    <row r="140" ht="15.75" customHeight="1">
      <c r="A140" s="312"/>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c r="X140" s="312"/>
      <c r="Y140" s="312"/>
      <c r="Z140" s="312"/>
    </row>
    <row r="141" ht="15.75" customHeight="1">
      <c r="A141" s="312"/>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c r="Y141" s="312"/>
      <c r="Z141" s="312"/>
    </row>
    <row r="142" ht="15.75" customHeight="1">
      <c r="A142" s="312"/>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row>
    <row r="143" ht="15.75" customHeight="1">
      <c r="A143" s="312"/>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c r="X143" s="312"/>
      <c r="Y143" s="312"/>
      <c r="Z143" s="312"/>
    </row>
    <row r="144" ht="15.75" customHeight="1">
      <c r="A144" s="312"/>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c r="X144" s="312"/>
      <c r="Y144" s="312"/>
      <c r="Z144" s="312"/>
    </row>
    <row r="145" ht="15.75" customHeight="1">
      <c r="A145" s="312"/>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c r="Y145" s="312"/>
      <c r="Z145" s="312"/>
    </row>
    <row r="146" ht="15.75" customHeight="1">
      <c r="A146" s="312"/>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c r="X146" s="312"/>
      <c r="Y146" s="312"/>
      <c r="Z146" s="312"/>
    </row>
    <row r="147" ht="15.75" customHeight="1">
      <c r="A147" s="312"/>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c r="X147" s="312"/>
      <c r="Y147" s="312"/>
      <c r="Z147" s="312"/>
    </row>
    <row r="148" ht="15.75" customHeight="1">
      <c r="A148" s="312"/>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c r="X148" s="312"/>
      <c r="Y148" s="312"/>
      <c r="Z148" s="312"/>
    </row>
    <row r="149" ht="15.75" customHeight="1">
      <c r="A149" s="312"/>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c r="X149" s="312"/>
      <c r="Y149" s="312"/>
      <c r="Z149" s="312"/>
    </row>
    <row r="150" ht="15.75" customHeight="1">
      <c r="A150" s="312"/>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c r="X150" s="312"/>
      <c r="Y150" s="312"/>
      <c r="Z150" s="312"/>
    </row>
    <row r="151" ht="15.75" customHeight="1">
      <c r="A151" s="312"/>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c r="Y151" s="312"/>
      <c r="Z151" s="312"/>
    </row>
    <row r="152" ht="15.75" customHeight="1">
      <c r="A152" s="312"/>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c r="X152" s="312"/>
      <c r="Y152" s="312"/>
      <c r="Z152" s="312"/>
    </row>
    <row r="153" ht="15.75" customHeight="1">
      <c r="A153" s="312"/>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c r="Y153" s="312"/>
      <c r="Z153" s="312"/>
    </row>
    <row r="154" ht="15.75" customHeight="1">
      <c r="A154" s="312"/>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c r="X154" s="312"/>
      <c r="Y154" s="312"/>
      <c r="Z154" s="312"/>
    </row>
    <row r="155" ht="15.75" customHeight="1">
      <c r="A155" s="312"/>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c r="Y155" s="312"/>
      <c r="Z155" s="312"/>
    </row>
    <row r="156" ht="15.75" customHeight="1">
      <c r="A156" s="312"/>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c r="X156" s="312"/>
      <c r="Y156" s="312"/>
      <c r="Z156" s="312"/>
    </row>
    <row r="157" ht="15.75" customHeight="1">
      <c r="A157" s="312"/>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c r="Y157" s="312"/>
      <c r="Z157" s="312"/>
    </row>
    <row r="158" ht="15.75" customHeight="1">
      <c r="A158" s="312"/>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c r="X158" s="312"/>
      <c r="Y158" s="312"/>
      <c r="Z158" s="312"/>
    </row>
    <row r="159" ht="15.75" customHeight="1">
      <c r="A159" s="312"/>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c r="Y159" s="312"/>
      <c r="Z159" s="312"/>
    </row>
    <row r="160" ht="15.75" customHeight="1">
      <c r="A160" s="312"/>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c r="X160" s="312"/>
      <c r="Y160" s="312"/>
      <c r="Z160" s="312"/>
    </row>
    <row r="161" ht="15.75" customHeight="1">
      <c r="A161" s="312"/>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row>
    <row r="162" ht="15.75" customHeight="1">
      <c r="A162" s="312"/>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row>
    <row r="163" ht="15.75" customHeight="1">
      <c r="A163" s="312"/>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row>
    <row r="164" ht="15.75" customHeight="1">
      <c r="A164" s="312"/>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row>
    <row r="165" ht="15.75" customHeight="1">
      <c r="A165" s="312"/>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c r="X165" s="312"/>
      <c r="Y165" s="312"/>
      <c r="Z165" s="312"/>
    </row>
    <row r="166" ht="15.75" customHeight="1">
      <c r="A166" s="312"/>
      <c r="B166" s="312"/>
      <c r="C166" s="312"/>
      <c r="D166" s="312"/>
      <c r="E166" s="312"/>
      <c r="F166" s="312"/>
      <c r="G166" s="312"/>
      <c r="H166" s="312"/>
      <c r="I166" s="312"/>
      <c r="J166" s="312"/>
      <c r="K166" s="312"/>
      <c r="L166" s="312"/>
      <c r="M166" s="312"/>
      <c r="N166" s="312"/>
      <c r="O166" s="312"/>
      <c r="P166" s="312"/>
      <c r="Q166" s="312"/>
      <c r="R166" s="312"/>
      <c r="S166" s="312"/>
      <c r="T166" s="312"/>
      <c r="U166" s="312"/>
      <c r="V166" s="312"/>
      <c r="W166" s="312"/>
      <c r="X166" s="312"/>
      <c r="Y166" s="312"/>
      <c r="Z166" s="312"/>
    </row>
    <row r="167" ht="15.75" customHeight="1">
      <c r="A167" s="312"/>
      <c r="B167" s="312"/>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c r="Y167" s="312"/>
      <c r="Z167" s="312"/>
    </row>
    <row r="168" ht="15.75" customHeight="1">
      <c r="A168" s="312"/>
      <c r="B168" s="312"/>
      <c r="C168" s="312"/>
      <c r="D168" s="312"/>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row>
    <row r="169" ht="15.75" customHeight="1">
      <c r="A169" s="312"/>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c r="Y169" s="312"/>
      <c r="Z169" s="312"/>
    </row>
    <row r="170" ht="15.75" customHeight="1">
      <c r="A170" s="312"/>
      <c r="B170" s="312"/>
      <c r="C170" s="312"/>
      <c r="D170" s="312"/>
      <c r="E170" s="312"/>
      <c r="F170" s="312"/>
      <c r="G170" s="312"/>
      <c r="H170" s="312"/>
      <c r="I170" s="312"/>
      <c r="J170" s="312"/>
      <c r="K170" s="312"/>
      <c r="L170" s="312"/>
      <c r="M170" s="312"/>
      <c r="N170" s="312"/>
      <c r="O170" s="312"/>
      <c r="P170" s="312"/>
      <c r="Q170" s="312"/>
      <c r="R170" s="312"/>
      <c r="S170" s="312"/>
      <c r="T170" s="312"/>
      <c r="U170" s="312"/>
      <c r="V170" s="312"/>
      <c r="W170" s="312"/>
      <c r="X170" s="312"/>
      <c r="Y170" s="312"/>
      <c r="Z170" s="312"/>
    </row>
    <row r="171" ht="15.75" customHeight="1">
      <c r="A171" s="312"/>
      <c r="B171" s="312"/>
      <c r="C171" s="312"/>
      <c r="D171" s="312"/>
      <c r="E171" s="312"/>
      <c r="F171" s="312"/>
      <c r="G171" s="312"/>
      <c r="H171" s="312"/>
      <c r="I171" s="312"/>
      <c r="J171" s="312"/>
      <c r="K171" s="312"/>
      <c r="L171" s="312"/>
      <c r="M171" s="312"/>
      <c r="N171" s="312"/>
      <c r="O171" s="312"/>
      <c r="P171" s="312"/>
      <c r="Q171" s="312"/>
      <c r="R171" s="312"/>
      <c r="S171" s="312"/>
      <c r="T171" s="312"/>
      <c r="U171" s="312"/>
      <c r="V171" s="312"/>
      <c r="W171" s="312"/>
      <c r="X171" s="312"/>
      <c r="Y171" s="312"/>
      <c r="Z171" s="312"/>
    </row>
    <row r="172" ht="15.75" customHeight="1">
      <c r="A172" s="312"/>
      <c r="B172" s="312"/>
      <c r="C172" s="312"/>
      <c r="D172" s="312"/>
      <c r="E172" s="312"/>
      <c r="F172" s="312"/>
      <c r="G172" s="312"/>
      <c r="H172" s="312"/>
      <c r="I172" s="312"/>
      <c r="J172" s="312"/>
      <c r="K172" s="312"/>
      <c r="L172" s="312"/>
      <c r="M172" s="312"/>
      <c r="N172" s="312"/>
      <c r="O172" s="312"/>
      <c r="P172" s="312"/>
      <c r="Q172" s="312"/>
      <c r="R172" s="312"/>
      <c r="S172" s="312"/>
      <c r="T172" s="312"/>
      <c r="U172" s="312"/>
      <c r="V172" s="312"/>
      <c r="W172" s="312"/>
      <c r="X172" s="312"/>
      <c r="Y172" s="312"/>
      <c r="Z172" s="312"/>
    </row>
    <row r="173" ht="15.75" customHeight="1">
      <c r="A173" s="312"/>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c r="Y173" s="312"/>
      <c r="Z173" s="312"/>
    </row>
    <row r="174" ht="15.75" customHeight="1">
      <c r="A174" s="312"/>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row>
    <row r="175" ht="15.75" customHeight="1">
      <c r="A175" s="312"/>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row>
    <row r="176" ht="15.75" customHeight="1">
      <c r="A176" s="312"/>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row>
    <row r="177" ht="15.75" customHeight="1">
      <c r="A177" s="312"/>
      <c r="B177" s="312"/>
      <c r="C177" s="312"/>
      <c r="D177" s="312"/>
      <c r="E177" s="312"/>
      <c r="F177" s="312"/>
      <c r="G177" s="312"/>
      <c r="H177" s="312"/>
      <c r="I177" s="312"/>
      <c r="J177" s="312"/>
      <c r="K177" s="312"/>
      <c r="L177" s="312"/>
      <c r="M177" s="312"/>
      <c r="N177" s="312"/>
      <c r="O177" s="312"/>
      <c r="P177" s="312"/>
      <c r="Q177" s="312"/>
      <c r="R177" s="312"/>
      <c r="S177" s="312"/>
      <c r="T177" s="312"/>
      <c r="U177" s="312"/>
      <c r="V177" s="312"/>
      <c r="W177" s="312"/>
      <c r="X177" s="312"/>
      <c r="Y177" s="312"/>
      <c r="Z177" s="312"/>
    </row>
    <row r="178" ht="15.75" customHeight="1">
      <c r="A178" s="312"/>
      <c r="B178" s="312"/>
      <c r="C178" s="312"/>
      <c r="D178" s="312"/>
      <c r="E178" s="312"/>
      <c r="F178" s="312"/>
      <c r="G178" s="312"/>
      <c r="H178" s="312"/>
      <c r="I178" s="312"/>
      <c r="J178" s="312"/>
      <c r="K178" s="312"/>
      <c r="L178" s="312"/>
      <c r="M178" s="312"/>
      <c r="N178" s="312"/>
      <c r="O178" s="312"/>
      <c r="P178" s="312"/>
      <c r="Q178" s="312"/>
      <c r="R178" s="312"/>
      <c r="S178" s="312"/>
      <c r="T178" s="312"/>
      <c r="U178" s="312"/>
      <c r="V178" s="312"/>
      <c r="W178" s="312"/>
      <c r="X178" s="312"/>
      <c r="Y178" s="312"/>
      <c r="Z178" s="312"/>
    </row>
    <row r="179" ht="15.75" customHeight="1">
      <c r="A179" s="312"/>
      <c r="B179" s="312"/>
      <c r="C179" s="312"/>
      <c r="D179" s="312"/>
      <c r="E179" s="312"/>
      <c r="F179" s="312"/>
      <c r="G179" s="312"/>
      <c r="H179" s="312"/>
      <c r="I179" s="312"/>
      <c r="J179" s="312"/>
      <c r="K179" s="312"/>
      <c r="L179" s="312"/>
      <c r="M179" s="312"/>
      <c r="N179" s="312"/>
      <c r="O179" s="312"/>
      <c r="P179" s="312"/>
      <c r="Q179" s="312"/>
      <c r="R179" s="312"/>
      <c r="S179" s="312"/>
      <c r="T179" s="312"/>
      <c r="U179" s="312"/>
      <c r="V179" s="312"/>
      <c r="W179" s="312"/>
      <c r="X179" s="312"/>
      <c r="Y179" s="312"/>
      <c r="Z179" s="312"/>
    </row>
    <row r="180" ht="15.75" customHeight="1">
      <c r="A180" s="312"/>
      <c r="B180" s="312"/>
      <c r="C180" s="312"/>
      <c r="D180" s="312"/>
      <c r="E180" s="312"/>
      <c r="F180" s="312"/>
      <c r="G180" s="312"/>
      <c r="H180" s="312"/>
      <c r="I180" s="312"/>
      <c r="J180" s="312"/>
      <c r="K180" s="312"/>
      <c r="L180" s="312"/>
      <c r="M180" s="312"/>
      <c r="N180" s="312"/>
      <c r="O180" s="312"/>
      <c r="P180" s="312"/>
      <c r="Q180" s="312"/>
      <c r="R180" s="312"/>
      <c r="S180" s="312"/>
      <c r="T180" s="312"/>
      <c r="U180" s="312"/>
      <c r="V180" s="312"/>
      <c r="W180" s="312"/>
      <c r="X180" s="312"/>
      <c r="Y180" s="312"/>
      <c r="Z180" s="312"/>
    </row>
    <row r="181" ht="15.75" customHeight="1">
      <c r="A181" s="312"/>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row>
    <row r="182" ht="15.75" customHeight="1">
      <c r="A182" s="312"/>
      <c r="B182" s="312"/>
      <c r="C182" s="312"/>
      <c r="D182" s="312"/>
      <c r="E182" s="312"/>
      <c r="F182" s="312"/>
      <c r="G182" s="312"/>
      <c r="H182" s="312"/>
      <c r="I182" s="312"/>
      <c r="J182" s="312"/>
      <c r="K182" s="312"/>
      <c r="L182" s="312"/>
      <c r="M182" s="312"/>
      <c r="N182" s="312"/>
      <c r="O182" s="312"/>
      <c r="P182" s="312"/>
      <c r="Q182" s="312"/>
      <c r="R182" s="312"/>
      <c r="S182" s="312"/>
      <c r="T182" s="312"/>
      <c r="U182" s="312"/>
      <c r="V182" s="312"/>
      <c r="W182" s="312"/>
      <c r="X182" s="312"/>
      <c r="Y182" s="312"/>
      <c r="Z182" s="312"/>
    </row>
    <row r="183" ht="15.75" customHeight="1">
      <c r="A183" s="312"/>
      <c r="B183" s="312"/>
      <c r="C183" s="312"/>
      <c r="D183" s="312"/>
      <c r="E183" s="312"/>
      <c r="F183" s="312"/>
      <c r="G183" s="312"/>
      <c r="H183" s="312"/>
      <c r="I183" s="312"/>
      <c r="J183" s="312"/>
      <c r="K183" s="312"/>
      <c r="L183" s="312"/>
      <c r="M183" s="312"/>
      <c r="N183" s="312"/>
      <c r="O183" s="312"/>
      <c r="P183" s="312"/>
      <c r="Q183" s="312"/>
      <c r="R183" s="312"/>
      <c r="S183" s="312"/>
      <c r="T183" s="312"/>
      <c r="U183" s="312"/>
      <c r="V183" s="312"/>
      <c r="W183" s="312"/>
      <c r="X183" s="312"/>
      <c r="Y183" s="312"/>
      <c r="Z183" s="312"/>
    </row>
    <row r="184" ht="15.75" customHeight="1">
      <c r="A184" s="312"/>
      <c r="B184" s="312"/>
      <c r="C184" s="312"/>
      <c r="D184" s="312"/>
      <c r="E184" s="312"/>
      <c r="F184" s="312"/>
      <c r="G184" s="312"/>
      <c r="H184" s="312"/>
      <c r="I184" s="312"/>
      <c r="J184" s="312"/>
      <c r="K184" s="312"/>
      <c r="L184" s="312"/>
      <c r="M184" s="312"/>
      <c r="N184" s="312"/>
      <c r="O184" s="312"/>
      <c r="P184" s="312"/>
      <c r="Q184" s="312"/>
      <c r="R184" s="312"/>
      <c r="S184" s="312"/>
      <c r="T184" s="312"/>
      <c r="U184" s="312"/>
      <c r="V184" s="312"/>
      <c r="W184" s="312"/>
      <c r="X184" s="312"/>
      <c r="Y184" s="312"/>
      <c r="Z184" s="312"/>
    </row>
    <row r="185" ht="15.75" customHeight="1">
      <c r="A185" s="312"/>
      <c r="B185" s="312"/>
      <c r="C185" s="312"/>
      <c r="D185" s="312"/>
      <c r="E185" s="312"/>
      <c r="F185" s="312"/>
      <c r="G185" s="312"/>
      <c r="H185" s="312"/>
      <c r="I185" s="312"/>
      <c r="J185" s="312"/>
      <c r="K185" s="312"/>
      <c r="L185" s="312"/>
      <c r="M185" s="312"/>
      <c r="N185" s="312"/>
      <c r="O185" s="312"/>
      <c r="P185" s="312"/>
      <c r="Q185" s="312"/>
      <c r="R185" s="312"/>
      <c r="S185" s="312"/>
      <c r="T185" s="312"/>
      <c r="U185" s="312"/>
      <c r="V185" s="312"/>
      <c r="W185" s="312"/>
      <c r="X185" s="312"/>
      <c r="Y185" s="312"/>
      <c r="Z185" s="312"/>
    </row>
    <row r="186" ht="15.75" customHeight="1">
      <c r="A186" s="312"/>
      <c r="B186" s="312"/>
      <c r="C186" s="312"/>
      <c r="D186" s="312"/>
      <c r="E186" s="312"/>
      <c r="F186" s="312"/>
      <c r="G186" s="312"/>
      <c r="H186" s="312"/>
      <c r="I186" s="312"/>
      <c r="J186" s="312"/>
      <c r="K186" s="312"/>
      <c r="L186" s="312"/>
      <c r="M186" s="312"/>
      <c r="N186" s="312"/>
      <c r="O186" s="312"/>
      <c r="P186" s="312"/>
      <c r="Q186" s="312"/>
      <c r="R186" s="312"/>
      <c r="S186" s="312"/>
      <c r="T186" s="312"/>
      <c r="U186" s="312"/>
      <c r="V186" s="312"/>
      <c r="W186" s="312"/>
      <c r="X186" s="312"/>
      <c r="Y186" s="312"/>
      <c r="Z186" s="312"/>
    </row>
    <row r="187" ht="15.75" customHeight="1">
      <c r="A187" s="312"/>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c r="Y187" s="312"/>
      <c r="Z187" s="312"/>
    </row>
    <row r="188" ht="15.75" customHeight="1">
      <c r="A188" s="312"/>
      <c r="B188" s="312"/>
      <c r="C188" s="312"/>
      <c r="D188" s="312"/>
      <c r="E188" s="312"/>
      <c r="F188" s="312"/>
      <c r="G188" s="312"/>
      <c r="H188" s="312"/>
      <c r="I188" s="312"/>
      <c r="J188" s="312"/>
      <c r="K188" s="312"/>
      <c r="L188" s="312"/>
      <c r="M188" s="312"/>
      <c r="N188" s="312"/>
      <c r="O188" s="312"/>
      <c r="P188" s="312"/>
      <c r="Q188" s="312"/>
      <c r="R188" s="312"/>
      <c r="S188" s="312"/>
      <c r="T188" s="312"/>
      <c r="U188" s="312"/>
      <c r="V188" s="312"/>
      <c r="W188" s="312"/>
      <c r="X188" s="312"/>
      <c r="Y188" s="312"/>
      <c r="Z188" s="312"/>
    </row>
    <row r="189" ht="15.75" customHeight="1">
      <c r="A189" s="312"/>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c r="Y189" s="312"/>
      <c r="Z189" s="312"/>
    </row>
    <row r="190" ht="15.75" customHeight="1">
      <c r="A190" s="312"/>
      <c r="B190" s="312"/>
      <c r="C190" s="312"/>
      <c r="D190" s="312"/>
      <c r="E190" s="312"/>
      <c r="F190" s="312"/>
      <c r="G190" s="312"/>
      <c r="H190" s="312"/>
      <c r="I190" s="312"/>
      <c r="J190" s="312"/>
      <c r="K190" s="312"/>
      <c r="L190" s="312"/>
      <c r="M190" s="312"/>
      <c r="N190" s="312"/>
      <c r="O190" s="312"/>
      <c r="P190" s="312"/>
      <c r="Q190" s="312"/>
      <c r="R190" s="312"/>
      <c r="S190" s="312"/>
      <c r="T190" s="312"/>
      <c r="U190" s="312"/>
      <c r="V190" s="312"/>
      <c r="W190" s="312"/>
      <c r="X190" s="312"/>
      <c r="Y190" s="312"/>
      <c r="Z190" s="312"/>
    </row>
    <row r="191" ht="15.75" customHeight="1">
      <c r="A191" s="312"/>
      <c r="B191" s="312"/>
      <c r="C191" s="312"/>
      <c r="D191" s="312"/>
      <c r="E191" s="312"/>
      <c r="F191" s="312"/>
      <c r="G191" s="312"/>
      <c r="H191" s="312"/>
      <c r="I191" s="312"/>
      <c r="J191" s="312"/>
      <c r="K191" s="312"/>
      <c r="L191" s="312"/>
      <c r="M191" s="312"/>
      <c r="N191" s="312"/>
      <c r="O191" s="312"/>
      <c r="P191" s="312"/>
      <c r="Q191" s="312"/>
      <c r="R191" s="312"/>
      <c r="S191" s="312"/>
      <c r="T191" s="312"/>
      <c r="U191" s="312"/>
      <c r="V191" s="312"/>
      <c r="W191" s="312"/>
      <c r="X191" s="312"/>
      <c r="Y191" s="312"/>
      <c r="Z191" s="312"/>
    </row>
    <row r="192" ht="15.75" customHeight="1">
      <c r="A192" s="312"/>
      <c r="B192" s="312"/>
      <c r="C192" s="312"/>
      <c r="D192" s="312"/>
      <c r="E192" s="312"/>
      <c r="F192" s="312"/>
      <c r="G192" s="312"/>
      <c r="H192" s="312"/>
      <c r="I192" s="312"/>
      <c r="J192" s="312"/>
      <c r="K192" s="312"/>
      <c r="L192" s="312"/>
      <c r="M192" s="312"/>
      <c r="N192" s="312"/>
      <c r="O192" s="312"/>
      <c r="P192" s="312"/>
      <c r="Q192" s="312"/>
      <c r="R192" s="312"/>
      <c r="S192" s="312"/>
      <c r="T192" s="312"/>
      <c r="U192" s="312"/>
      <c r="V192" s="312"/>
      <c r="W192" s="312"/>
      <c r="X192" s="312"/>
      <c r="Y192" s="312"/>
      <c r="Z192" s="312"/>
    </row>
    <row r="193" ht="15.75" customHeight="1">
      <c r="A193" s="312"/>
      <c r="B193" s="312"/>
      <c r="C193" s="312"/>
      <c r="D193" s="312"/>
      <c r="E193" s="312"/>
      <c r="F193" s="312"/>
      <c r="G193" s="312"/>
      <c r="H193" s="312"/>
      <c r="I193" s="312"/>
      <c r="J193" s="312"/>
      <c r="K193" s="312"/>
      <c r="L193" s="312"/>
      <c r="M193" s="312"/>
      <c r="N193" s="312"/>
      <c r="O193" s="312"/>
      <c r="P193" s="312"/>
      <c r="Q193" s="312"/>
      <c r="R193" s="312"/>
      <c r="S193" s="312"/>
      <c r="T193" s="312"/>
      <c r="U193" s="312"/>
      <c r="V193" s="312"/>
      <c r="W193" s="312"/>
      <c r="X193" s="312"/>
      <c r="Y193" s="312"/>
      <c r="Z193" s="312"/>
    </row>
    <row r="194" ht="15.75" customHeight="1">
      <c r="A194" s="312"/>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row>
    <row r="195" ht="15.75" customHeight="1">
      <c r="A195" s="312"/>
      <c r="B195" s="312"/>
      <c r="C195" s="312"/>
      <c r="D195" s="312"/>
      <c r="E195" s="312"/>
      <c r="F195" s="312"/>
      <c r="G195" s="312"/>
      <c r="H195" s="312"/>
      <c r="I195" s="312"/>
      <c r="J195" s="312"/>
      <c r="K195" s="312"/>
      <c r="L195" s="312"/>
      <c r="M195" s="312"/>
      <c r="N195" s="312"/>
      <c r="O195" s="312"/>
      <c r="P195" s="312"/>
      <c r="Q195" s="312"/>
      <c r="R195" s="312"/>
      <c r="S195" s="312"/>
      <c r="T195" s="312"/>
      <c r="U195" s="312"/>
      <c r="V195" s="312"/>
      <c r="W195" s="312"/>
      <c r="X195" s="312"/>
      <c r="Y195" s="312"/>
      <c r="Z195" s="312"/>
    </row>
    <row r="196" ht="15.75" customHeight="1">
      <c r="A196" s="312"/>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row>
    <row r="197" ht="15.75" customHeight="1">
      <c r="A197" s="312"/>
      <c r="B197" s="312"/>
      <c r="C197" s="312"/>
      <c r="D197" s="312"/>
      <c r="E197" s="312"/>
      <c r="F197" s="312"/>
      <c r="G197" s="312"/>
      <c r="H197" s="312"/>
      <c r="I197" s="312"/>
      <c r="J197" s="312"/>
      <c r="K197" s="312"/>
      <c r="L197" s="312"/>
      <c r="M197" s="312"/>
      <c r="N197" s="312"/>
      <c r="O197" s="312"/>
      <c r="P197" s="312"/>
      <c r="Q197" s="312"/>
      <c r="R197" s="312"/>
      <c r="S197" s="312"/>
      <c r="T197" s="312"/>
      <c r="U197" s="312"/>
      <c r="V197" s="312"/>
      <c r="W197" s="312"/>
      <c r="X197" s="312"/>
      <c r="Y197" s="312"/>
      <c r="Z197" s="312"/>
    </row>
    <row r="198" ht="15.75" customHeight="1">
      <c r="A198" s="312"/>
      <c r="B198" s="312"/>
      <c r="C198" s="312"/>
      <c r="D198" s="312"/>
      <c r="E198" s="312"/>
      <c r="F198" s="312"/>
      <c r="G198" s="312"/>
      <c r="H198" s="312"/>
      <c r="I198" s="312"/>
      <c r="J198" s="312"/>
      <c r="K198" s="312"/>
      <c r="L198" s="312"/>
      <c r="M198" s="312"/>
      <c r="N198" s="312"/>
      <c r="O198" s="312"/>
      <c r="P198" s="312"/>
      <c r="Q198" s="312"/>
      <c r="R198" s="312"/>
      <c r="S198" s="312"/>
      <c r="T198" s="312"/>
      <c r="U198" s="312"/>
      <c r="V198" s="312"/>
      <c r="W198" s="312"/>
      <c r="X198" s="312"/>
      <c r="Y198" s="312"/>
      <c r="Z198" s="312"/>
    </row>
    <row r="199" ht="15.75" customHeight="1">
      <c r="A199" s="312"/>
      <c r="B199" s="312"/>
      <c r="C199" s="312"/>
      <c r="D199" s="312"/>
      <c r="E199" s="312"/>
      <c r="F199" s="312"/>
      <c r="G199" s="312"/>
      <c r="H199" s="312"/>
      <c r="I199" s="312"/>
      <c r="J199" s="312"/>
      <c r="K199" s="312"/>
      <c r="L199" s="312"/>
      <c r="M199" s="312"/>
      <c r="N199" s="312"/>
      <c r="O199" s="312"/>
      <c r="P199" s="312"/>
      <c r="Q199" s="312"/>
      <c r="R199" s="312"/>
      <c r="S199" s="312"/>
      <c r="T199" s="312"/>
      <c r="U199" s="312"/>
      <c r="V199" s="312"/>
      <c r="W199" s="312"/>
      <c r="X199" s="312"/>
      <c r="Y199" s="312"/>
      <c r="Z199" s="312"/>
    </row>
    <row r="200" ht="15.75" customHeight="1">
      <c r="A200" s="312"/>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12"/>
      <c r="X200" s="312"/>
      <c r="Y200" s="312"/>
      <c r="Z200" s="312"/>
    </row>
    <row r="201" ht="15.75" customHeight="1">
      <c r="A201" s="312"/>
      <c r="B201" s="312"/>
      <c r="C201" s="312"/>
      <c r="D201" s="312"/>
      <c r="E201" s="312"/>
      <c r="F201" s="312"/>
      <c r="G201" s="312"/>
      <c r="H201" s="312"/>
      <c r="I201" s="312"/>
      <c r="J201" s="312"/>
      <c r="K201" s="312"/>
      <c r="L201" s="312"/>
      <c r="M201" s="312"/>
      <c r="N201" s="312"/>
      <c r="O201" s="312"/>
      <c r="P201" s="312"/>
      <c r="Q201" s="312"/>
      <c r="R201" s="312"/>
      <c r="S201" s="312"/>
      <c r="T201" s="312"/>
      <c r="U201" s="312"/>
      <c r="V201" s="312"/>
      <c r="W201" s="312"/>
      <c r="X201" s="312"/>
      <c r="Y201" s="312"/>
      <c r="Z201" s="312"/>
    </row>
    <row r="202" ht="15.75" customHeight="1">
      <c r="A202" s="312"/>
      <c r="B202" s="312"/>
      <c r="C202" s="312"/>
      <c r="D202" s="312"/>
      <c r="E202" s="312"/>
      <c r="F202" s="312"/>
      <c r="G202" s="312"/>
      <c r="H202" s="312"/>
      <c r="I202" s="312"/>
      <c r="J202" s="312"/>
      <c r="K202" s="312"/>
      <c r="L202" s="312"/>
      <c r="M202" s="312"/>
      <c r="N202" s="312"/>
      <c r="O202" s="312"/>
      <c r="P202" s="312"/>
      <c r="Q202" s="312"/>
      <c r="R202" s="312"/>
      <c r="S202" s="312"/>
      <c r="T202" s="312"/>
      <c r="U202" s="312"/>
      <c r="V202" s="312"/>
      <c r="W202" s="312"/>
      <c r="X202" s="312"/>
      <c r="Y202" s="312"/>
      <c r="Z202" s="312"/>
    </row>
    <row r="203" ht="15.75" customHeight="1">
      <c r="A203" s="312"/>
      <c r="B203" s="312"/>
      <c r="C203" s="312"/>
      <c r="D203" s="312"/>
      <c r="E203" s="312"/>
      <c r="F203" s="312"/>
      <c r="G203" s="312"/>
      <c r="H203" s="312"/>
      <c r="I203" s="312"/>
      <c r="J203" s="312"/>
      <c r="K203" s="312"/>
      <c r="L203" s="312"/>
      <c r="M203" s="312"/>
      <c r="N203" s="312"/>
      <c r="O203" s="312"/>
      <c r="P203" s="312"/>
      <c r="Q203" s="312"/>
      <c r="R203" s="312"/>
      <c r="S203" s="312"/>
      <c r="T203" s="312"/>
      <c r="U203" s="312"/>
      <c r="V203" s="312"/>
      <c r="W203" s="312"/>
      <c r="X203" s="312"/>
      <c r="Y203" s="312"/>
      <c r="Z203" s="312"/>
    </row>
    <row r="204" ht="15.75" customHeight="1">
      <c r="A204" s="312"/>
      <c r="B204" s="312"/>
      <c r="C204" s="312"/>
      <c r="D204" s="312"/>
      <c r="E204" s="312"/>
      <c r="F204" s="312"/>
      <c r="G204" s="312"/>
      <c r="H204" s="312"/>
      <c r="I204" s="312"/>
      <c r="J204" s="312"/>
      <c r="K204" s="312"/>
      <c r="L204" s="312"/>
      <c r="M204" s="312"/>
      <c r="N204" s="312"/>
      <c r="O204" s="312"/>
      <c r="P204" s="312"/>
      <c r="Q204" s="312"/>
      <c r="R204" s="312"/>
      <c r="S204" s="312"/>
      <c r="T204" s="312"/>
      <c r="U204" s="312"/>
      <c r="V204" s="312"/>
      <c r="W204" s="312"/>
      <c r="X204" s="312"/>
      <c r="Y204" s="312"/>
      <c r="Z204" s="312"/>
    </row>
    <row r="205" ht="15.75" customHeight="1">
      <c r="A205" s="312"/>
      <c r="B205" s="312"/>
      <c r="C205" s="312"/>
      <c r="D205" s="312"/>
      <c r="E205" s="312"/>
      <c r="F205" s="312"/>
      <c r="G205" s="312"/>
      <c r="H205" s="312"/>
      <c r="I205" s="312"/>
      <c r="J205" s="312"/>
      <c r="K205" s="312"/>
      <c r="L205" s="312"/>
      <c r="M205" s="312"/>
      <c r="N205" s="312"/>
      <c r="O205" s="312"/>
      <c r="P205" s="312"/>
      <c r="Q205" s="312"/>
      <c r="R205" s="312"/>
      <c r="S205" s="312"/>
      <c r="T205" s="312"/>
      <c r="U205" s="312"/>
      <c r="V205" s="312"/>
      <c r="W205" s="312"/>
      <c r="X205" s="312"/>
      <c r="Y205" s="312"/>
      <c r="Z205" s="312"/>
    </row>
    <row r="206" ht="15.75" customHeight="1">
      <c r="A206" s="312"/>
      <c r="B206" s="312"/>
      <c r="C206" s="312"/>
      <c r="D206" s="312"/>
      <c r="E206" s="312"/>
      <c r="F206" s="312"/>
      <c r="G206" s="312"/>
      <c r="H206" s="312"/>
      <c r="I206" s="312"/>
      <c r="J206" s="312"/>
      <c r="K206" s="312"/>
      <c r="L206" s="312"/>
      <c r="M206" s="312"/>
      <c r="N206" s="312"/>
      <c r="O206" s="312"/>
      <c r="P206" s="312"/>
      <c r="Q206" s="312"/>
      <c r="R206" s="312"/>
      <c r="S206" s="312"/>
      <c r="T206" s="312"/>
      <c r="U206" s="312"/>
      <c r="V206" s="312"/>
      <c r="W206" s="312"/>
      <c r="X206" s="312"/>
      <c r="Y206" s="312"/>
      <c r="Z206" s="312"/>
    </row>
    <row r="207" ht="15.75" customHeight="1">
      <c r="A207" s="312"/>
      <c r="B207" s="312"/>
      <c r="C207" s="312"/>
      <c r="D207" s="312"/>
      <c r="E207" s="312"/>
      <c r="F207" s="312"/>
      <c r="G207" s="312"/>
      <c r="H207" s="312"/>
      <c r="I207" s="312"/>
      <c r="J207" s="312"/>
      <c r="K207" s="312"/>
      <c r="L207" s="312"/>
      <c r="M207" s="312"/>
      <c r="N207" s="312"/>
      <c r="O207" s="312"/>
      <c r="P207" s="312"/>
      <c r="Q207" s="312"/>
      <c r="R207" s="312"/>
      <c r="S207" s="312"/>
      <c r="T207" s="312"/>
      <c r="U207" s="312"/>
      <c r="V207" s="312"/>
      <c r="W207" s="312"/>
      <c r="X207" s="312"/>
      <c r="Y207" s="312"/>
      <c r="Z207" s="312"/>
    </row>
    <row r="208" ht="15.75" customHeight="1">
      <c r="A208" s="312"/>
      <c r="B208" s="312"/>
      <c r="C208" s="312"/>
      <c r="D208" s="312"/>
      <c r="E208" s="312"/>
      <c r="F208" s="312"/>
      <c r="G208" s="312"/>
      <c r="H208" s="312"/>
      <c r="I208" s="312"/>
      <c r="J208" s="312"/>
      <c r="K208" s="312"/>
      <c r="L208" s="312"/>
      <c r="M208" s="312"/>
      <c r="N208" s="312"/>
      <c r="O208" s="312"/>
      <c r="P208" s="312"/>
      <c r="Q208" s="312"/>
      <c r="R208" s="312"/>
      <c r="S208" s="312"/>
      <c r="T208" s="312"/>
      <c r="U208" s="312"/>
      <c r="V208" s="312"/>
      <c r="W208" s="312"/>
      <c r="X208" s="312"/>
      <c r="Y208" s="312"/>
      <c r="Z208" s="312"/>
    </row>
    <row r="209" ht="15.75" customHeight="1">
      <c r="A209" s="312"/>
      <c r="B209" s="312"/>
      <c r="C209" s="312"/>
      <c r="D209" s="312"/>
      <c r="E209" s="312"/>
      <c r="F209" s="312"/>
      <c r="G209" s="312"/>
      <c r="H209" s="312"/>
      <c r="I209" s="312"/>
      <c r="J209" s="312"/>
      <c r="K209" s="312"/>
      <c r="L209" s="312"/>
      <c r="M209" s="312"/>
      <c r="N209" s="312"/>
      <c r="O209" s="312"/>
      <c r="P209" s="312"/>
      <c r="Q209" s="312"/>
      <c r="R209" s="312"/>
      <c r="S209" s="312"/>
      <c r="T209" s="312"/>
      <c r="U209" s="312"/>
      <c r="V209" s="312"/>
      <c r="W209" s="312"/>
      <c r="X209" s="312"/>
      <c r="Y209" s="312"/>
      <c r="Z209" s="312"/>
    </row>
    <row r="210" ht="15.75" customHeight="1">
      <c r="A210" s="312"/>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row>
    <row r="211" ht="15.75" customHeight="1">
      <c r="A211" s="312"/>
      <c r="B211" s="312"/>
      <c r="C211" s="312"/>
      <c r="D211" s="312"/>
      <c r="E211" s="312"/>
      <c r="F211" s="312"/>
      <c r="G211" s="312"/>
      <c r="H211" s="312"/>
      <c r="I211" s="312"/>
      <c r="J211" s="312"/>
      <c r="K211" s="312"/>
      <c r="L211" s="312"/>
      <c r="M211" s="312"/>
      <c r="N211" s="312"/>
      <c r="O211" s="312"/>
      <c r="P211" s="312"/>
      <c r="Q211" s="312"/>
      <c r="R211" s="312"/>
      <c r="S211" s="312"/>
      <c r="T211" s="312"/>
      <c r="U211" s="312"/>
      <c r="V211" s="312"/>
      <c r="W211" s="312"/>
      <c r="X211" s="312"/>
      <c r="Y211" s="312"/>
      <c r="Z211" s="312"/>
    </row>
    <row r="212" ht="15.75" customHeight="1">
      <c r="A212" s="312"/>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row>
    <row r="213" ht="15.75" customHeight="1">
      <c r="A213" s="312"/>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row>
    <row r="214" ht="15.75" customHeight="1">
      <c r="A214" s="312"/>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row>
    <row r="215" ht="15.75" customHeight="1">
      <c r="A215" s="312"/>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row>
    <row r="216" ht="15.75" customHeight="1">
      <c r="A216" s="312"/>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row>
    <row r="217" ht="15.75" customHeight="1">
      <c r="A217" s="312"/>
      <c r="B217" s="312"/>
      <c r="C217" s="312"/>
      <c r="D217" s="312"/>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row>
    <row r="218" ht="15.75" customHeight="1">
      <c r="A218" s="312"/>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row>
    <row r="219" ht="15.75" customHeight="1">
      <c r="A219" s="312"/>
      <c r="B219" s="312"/>
      <c r="C219" s="312"/>
      <c r="D219" s="312"/>
      <c r="E219" s="312"/>
      <c r="F219" s="312"/>
      <c r="G219" s="312"/>
      <c r="H219" s="312"/>
      <c r="I219" s="312"/>
      <c r="J219" s="312"/>
      <c r="K219" s="312"/>
      <c r="L219" s="312"/>
      <c r="M219" s="312"/>
      <c r="N219" s="312"/>
      <c r="O219" s="312"/>
      <c r="P219" s="312"/>
      <c r="Q219" s="312"/>
      <c r="R219" s="312"/>
      <c r="S219" s="312"/>
      <c r="T219" s="312"/>
      <c r="U219" s="312"/>
      <c r="V219" s="312"/>
      <c r="W219" s="312"/>
      <c r="X219" s="312"/>
      <c r="Y219" s="312"/>
      <c r="Z219" s="312"/>
    </row>
    <row r="220" ht="15.75" customHeight="1">
      <c r="A220" s="312"/>
      <c r="B220" s="312"/>
      <c r="C220" s="312"/>
      <c r="D220" s="312"/>
      <c r="E220" s="312"/>
      <c r="F220" s="312"/>
      <c r="G220" s="312"/>
      <c r="H220" s="312"/>
      <c r="I220" s="312"/>
      <c r="J220" s="312"/>
      <c r="K220" s="312"/>
      <c r="L220" s="312"/>
      <c r="M220" s="312"/>
      <c r="N220" s="312"/>
      <c r="O220" s="312"/>
      <c r="P220" s="312"/>
      <c r="Q220" s="312"/>
      <c r="R220" s="312"/>
      <c r="S220" s="312"/>
      <c r="T220" s="312"/>
      <c r="U220" s="312"/>
      <c r="V220" s="312"/>
      <c r="W220" s="312"/>
      <c r="X220" s="312"/>
      <c r="Y220" s="312"/>
      <c r="Z220" s="312"/>
    </row>
    <row r="221" ht="15.75" customHeight="1">
      <c r="A221" s="312"/>
      <c r="B221" s="312"/>
      <c r="C221" s="312"/>
      <c r="D221" s="312"/>
      <c r="E221" s="312"/>
      <c r="F221" s="312"/>
      <c r="G221" s="312"/>
      <c r="H221" s="312"/>
      <c r="I221" s="312"/>
      <c r="J221" s="312"/>
      <c r="K221" s="312"/>
      <c r="L221" s="312"/>
      <c r="M221" s="312"/>
      <c r="N221" s="312"/>
      <c r="O221" s="312"/>
      <c r="P221" s="312"/>
      <c r="Q221" s="312"/>
      <c r="R221" s="312"/>
      <c r="S221" s="312"/>
      <c r="T221" s="312"/>
      <c r="U221" s="312"/>
      <c r="V221" s="312"/>
      <c r="W221" s="312"/>
      <c r="X221" s="312"/>
      <c r="Y221" s="312"/>
      <c r="Z221" s="312"/>
    </row>
    <row r="222" ht="15.75" customHeight="1">
      <c r="A222" s="312"/>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row>
    <row r="223" ht="15.75" customHeight="1">
      <c r="A223" s="312"/>
      <c r="B223" s="312"/>
      <c r="C223" s="312"/>
      <c r="D223" s="312"/>
      <c r="E223" s="312"/>
      <c r="F223" s="312"/>
      <c r="G223" s="312"/>
      <c r="H223" s="312"/>
      <c r="I223" s="312"/>
      <c r="J223" s="312"/>
      <c r="K223" s="312"/>
      <c r="L223" s="312"/>
      <c r="M223" s="312"/>
      <c r="N223" s="312"/>
      <c r="O223" s="312"/>
      <c r="P223" s="312"/>
      <c r="Q223" s="312"/>
      <c r="R223" s="312"/>
      <c r="S223" s="312"/>
      <c r="T223" s="312"/>
      <c r="U223" s="312"/>
      <c r="V223" s="312"/>
      <c r="W223" s="312"/>
      <c r="X223" s="312"/>
      <c r="Y223" s="312"/>
      <c r="Z223" s="312"/>
    </row>
    <row r="224" ht="15.75" customHeight="1">
      <c r="A224" s="312"/>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row>
    <row r="225" ht="15.75" customHeight="1">
      <c r="A225" s="312"/>
      <c r="B225" s="312"/>
      <c r="C225" s="312"/>
      <c r="D225" s="312"/>
      <c r="E225" s="312"/>
      <c r="F225" s="312"/>
      <c r="G225" s="312"/>
      <c r="H225" s="312"/>
      <c r="I225" s="312"/>
      <c r="J225" s="312"/>
      <c r="K225" s="312"/>
      <c r="L225" s="312"/>
      <c r="M225" s="312"/>
      <c r="N225" s="312"/>
      <c r="O225" s="312"/>
      <c r="P225" s="312"/>
      <c r="Q225" s="312"/>
      <c r="R225" s="312"/>
      <c r="S225" s="312"/>
      <c r="T225" s="312"/>
      <c r="U225" s="312"/>
      <c r="V225" s="312"/>
      <c r="W225" s="312"/>
      <c r="X225" s="312"/>
      <c r="Y225" s="312"/>
      <c r="Z225" s="312"/>
    </row>
    <row r="226" ht="15.75" customHeight="1">
      <c r="A226" s="312"/>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row>
    <row r="227" ht="15.75" customHeight="1">
      <c r="A227" s="312"/>
      <c r="B227" s="312"/>
      <c r="C227" s="312"/>
      <c r="D227" s="312"/>
      <c r="E227" s="312"/>
      <c r="F227" s="312"/>
      <c r="G227" s="312"/>
      <c r="H227" s="312"/>
      <c r="I227" s="312"/>
      <c r="J227" s="312"/>
      <c r="K227" s="312"/>
      <c r="L227" s="312"/>
      <c r="M227" s="312"/>
      <c r="N227" s="312"/>
      <c r="O227" s="312"/>
      <c r="P227" s="312"/>
      <c r="Q227" s="312"/>
      <c r="R227" s="312"/>
      <c r="S227" s="312"/>
      <c r="T227" s="312"/>
      <c r="U227" s="312"/>
      <c r="V227" s="312"/>
      <c r="W227" s="312"/>
      <c r="X227" s="312"/>
      <c r="Y227" s="312"/>
      <c r="Z227" s="312"/>
    </row>
    <row r="228" ht="15.75" customHeight="1">
      <c r="A228" s="312"/>
      <c r="B228" s="312"/>
      <c r="C228" s="312"/>
      <c r="D228" s="312"/>
      <c r="E228" s="312"/>
      <c r="F228" s="312"/>
      <c r="G228" s="312"/>
      <c r="H228" s="312"/>
      <c r="I228" s="312"/>
      <c r="J228" s="312"/>
      <c r="K228" s="312"/>
      <c r="L228" s="312"/>
      <c r="M228" s="312"/>
      <c r="N228" s="312"/>
      <c r="O228" s="312"/>
      <c r="P228" s="312"/>
      <c r="Q228" s="312"/>
      <c r="R228" s="312"/>
      <c r="S228" s="312"/>
      <c r="T228" s="312"/>
      <c r="U228" s="312"/>
      <c r="V228" s="312"/>
      <c r="W228" s="312"/>
      <c r="X228" s="312"/>
      <c r="Y228" s="312"/>
      <c r="Z228" s="312"/>
    </row>
    <row r="229" ht="15.75" customHeight="1">
      <c r="A229" s="312"/>
      <c r="B229" s="312"/>
      <c r="C229" s="312"/>
      <c r="D229" s="312"/>
      <c r="E229" s="312"/>
      <c r="F229" s="312"/>
      <c r="G229" s="312"/>
      <c r="H229" s="312"/>
      <c r="I229" s="312"/>
      <c r="J229" s="312"/>
      <c r="K229" s="312"/>
      <c r="L229" s="312"/>
      <c r="M229" s="312"/>
      <c r="N229" s="312"/>
      <c r="O229" s="312"/>
      <c r="P229" s="312"/>
      <c r="Q229" s="312"/>
      <c r="R229" s="312"/>
      <c r="S229" s="312"/>
      <c r="T229" s="312"/>
      <c r="U229" s="312"/>
      <c r="V229" s="312"/>
      <c r="W229" s="312"/>
      <c r="X229" s="312"/>
      <c r="Y229" s="312"/>
      <c r="Z229" s="312"/>
    </row>
    <row r="230" ht="15.75" customHeight="1">
      <c r="A230" s="312"/>
      <c r="B230" s="312"/>
      <c r="C230" s="312"/>
      <c r="D230" s="312"/>
      <c r="E230" s="312"/>
      <c r="F230" s="312"/>
      <c r="G230" s="312"/>
      <c r="H230" s="312"/>
      <c r="I230" s="312"/>
      <c r="J230" s="312"/>
      <c r="K230" s="312"/>
      <c r="L230" s="312"/>
      <c r="M230" s="312"/>
      <c r="N230" s="312"/>
      <c r="O230" s="312"/>
      <c r="P230" s="312"/>
      <c r="Q230" s="312"/>
      <c r="R230" s="312"/>
      <c r="S230" s="312"/>
      <c r="T230" s="312"/>
      <c r="U230" s="312"/>
      <c r="V230" s="312"/>
      <c r="W230" s="312"/>
      <c r="X230" s="312"/>
      <c r="Y230" s="312"/>
      <c r="Z230" s="312"/>
    </row>
    <row r="231" ht="15.75" customHeight="1">
      <c r="A231" s="312"/>
      <c r="B231" s="312"/>
      <c r="C231" s="312"/>
      <c r="D231" s="312"/>
      <c r="E231" s="312"/>
      <c r="F231" s="312"/>
      <c r="G231" s="312"/>
      <c r="H231" s="312"/>
      <c r="I231" s="312"/>
      <c r="J231" s="312"/>
      <c r="K231" s="312"/>
      <c r="L231" s="312"/>
      <c r="M231" s="312"/>
      <c r="N231" s="312"/>
      <c r="O231" s="312"/>
      <c r="P231" s="312"/>
      <c r="Q231" s="312"/>
      <c r="R231" s="312"/>
      <c r="S231" s="312"/>
      <c r="T231" s="312"/>
      <c r="U231" s="312"/>
      <c r="V231" s="312"/>
      <c r="W231" s="312"/>
      <c r="X231" s="312"/>
      <c r="Y231" s="312"/>
      <c r="Z231" s="312"/>
    </row>
    <row r="232" ht="15.75" customHeight="1">
      <c r="A232" s="312"/>
      <c r="B232" s="312"/>
      <c r="C232" s="312"/>
      <c r="D232" s="312"/>
      <c r="E232" s="312"/>
      <c r="F232" s="312"/>
      <c r="G232" s="312"/>
      <c r="H232" s="312"/>
      <c r="I232" s="312"/>
      <c r="J232" s="312"/>
      <c r="K232" s="312"/>
      <c r="L232" s="312"/>
      <c r="M232" s="312"/>
      <c r="N232" s="312"/>
      <c r="O232" s="312"/>
      <c r="P232" s="312"/>
      <c r="Q232" s="312"/>
      <c r="R232" s="312"/>
      <c r="S232" s="312"/>
      <c r="T232" s="312"/>
      <c r="U232" s="312"/>
      <c r="V232" s="312"/>
      <c r="W232" s="312"/>
      <c r="X232" s="312"/>
      <c r="Y232" s="312"/>
      <c r="Z232" s="312"/>
    </row>
    <row r="233" ht="15.75" customHeight="1">
      <c r="A233" s="312"/>
      <c r="B233" s="312"/>
      <c r="C233" s="312"/>
      <c r="D233" s="312"/>
      <c r="E233" s="312"/>
      <c r="F233" s="312"/>
      <c r="G233" s="312"/>
      <c r="H233" s="312"/>
      <c r="I233" s="312"/>
      <c r="J233" s="312"/>
      <c r="K233" s="312"/>
      <c r="L233" s="312"/>
      <c r="M233" s="312"/>
      <c r="N233" s="312"/>
      <c r="O233" s="312"/>
      <c r="P233" s="312"/>
      <c r="Q233" s="312"/>
      <c r="R233" s="312"/>
      <c r="S233" s="312"/>
      <c r="T233" s="312"/>
      <c r="U233" s="312"/>
      <c r="V233" s="312"/>
      <c r="W233" s="312"/>
      <c r="X233" s="312"/>
      <c r="Y233" s="312"/>
      <c r="Z233" s="312"/>
    </row>
    <row r="234" ht="15.75" customHeight="1">
      <c r="A234" s="312"/>
      <c r="B234" s="312"/>
      <c r="C234" s="312"/>
      <c r="D234" s="312"/>
      <c r="E234" s="312"/>
      <c r="F234" s="312"/>
      <c r="G234" s="312"/>
      <c r="H234" s="312"/>
      <c r="I234" s="312"/>
      <c r="J234" s="312"/>
      <c r="K234" s="312"/>
      <c r="L234" s="312"/>
      <c r="M234" s="312"/>
      <c r="N234" s="312"/>
      <c r="O234" s="312"/>
      <c r="P234" s="312"/>
      <c r="Q234" s="312"/>
      <c r="R234" s="312"/>
      <c r="S234" s="312"/>
      <c r="T234" s="312"/>
      <c r="U234" s="312"/>
      <c r="V234" s="312"/>
      <c r="W234" s="312"/>
      <c r="X234" s="312"/>
      <c r="Y234" s="312"/>
      <c r="Z234" s="312"/>
    </row>
    <row r="235" ht="15.75" customHeight="1">
      <c r="A235" s="312"/>
      <c r="B235" s="312"/>
      <c r="C235" s="312"/>
      <c r="D235" s="312"/>
      <c r="E235" s="312"/>
      <c r="F235" s="312"/>
      <c r="G235" s="312"/>
      <c r="H235" s="312"/>
      <c r="I235" s="312"/>
      <c r="J235" s="312"/>
      <c r="K235" s="312"/>
      <c r="L235" s="312"/>
      <c r="M235" s="312"/>
      <c r="N235" s="312"/>
      <c r="O235" s="312"/>
      <c r="P235" s="312"/>
      <c r="Q235" s="312"/>
      <c r="R235" s="312"/>
      <c r="S235" s="312"/>
      <c r="T235" s="312"/>
      <c r="U235" s="312"/>
      <c r="V235" s="312"/>
      <c r="W235" s="312"/>
      <c r="X235" s="312"/>
      <c r="Y235" s="312"/>
      <c r="Z235" s="312"/>
    </row>
    <row r="236" ht="15.75" customHeight="1">
      <c r="A236" s="312"/>
      <c r="B236" s="312"/>
      <c r="C236" s="312"/>
      <c r="D236" s="312"/>
      <c r="E236" s="312"/>
      <c r="F236" s="312"/>
      <c r="G236" s="312"/>
      <c r="H236" s="312"/>
      <c r="I236" s="312"/>
      <c r="J236" s="312"/>
      <c r="K236" s="312"/>
      <c r="L236" s="312"/>
      <c r="M236" s="312"/>
      <c r="N236" s="312"/>
      <c r="O236" s="312"/>
      <c r="P236" s="312"/>
      <c r="Q236" s="312"/>
      <c r="R236" s="312"/>
      <c r="S236" s="312"/>
      <c r="T236" s="312"/>
      <c r="U236" s="312"/>
      <c r="V236" s="312"/>
      <c r="W236" s="312"/>
      <c r="X236" s="312"/>
      <c r="Y236" s="312"/>
      <c r="Z236" s="312"/>
    </row>
    <row r="237" ht="15.75" customHeight="1">
      <c r="A237" s="312"/>
      <c r="B237" s="312"/>
      <c r="C237" s="312"/>
      <c r="D237" s="312"/>
      <c r="E237" s="312"/>
      <c r="F237" s="312"/>
      <c r="G237" s="312"/>
      <c r="H237" s="312"/>
      <c r="I237" s="312"/>
      <c r="J237" s="312"/>
      <c r="K237" s="312"/>
      <c r="L237" s="312"/>
      <c r="M237" s="312"/>
      <c r="N237" s="312"/>
      <c r="O237" s="312"/>
      <c r="P237" s="312"/>
      <c r="Q237" s="312"/>
      <c r="R237" s="312"/>
      <c r="S237" s="312"/>
      <c r="T237" s="312"/>
      <c r="U237" s="312"/>
      <c r="V237" s="312"/>
      <c r="W237" s="312"/>
      <c r="X237" s="312"/>
      <c r="Y237" s="312"/>
      <c r="Z237" s="312"/>
    </row>
    <row r="238" ht="15.75" customHeight="1">
      <c r="A238" s="312"/>
      <c r="B238" s="312"/>
      <c r="C238" s="312"/>
      <c r="D238" s="312"/>
      <c r="E238" s="312"/>
      <c r="F238" s="312"/>
      <c r="G238" s="312"/>
      <c r="H238" s="312"/>
      <c r="I238" s="312"/>
      <c r="J238" s="312"/>
      <c r="K238" s="312"/>
      <c r="L238" s="312"/>
      <c r="M238" s="312"/>
      <c r="N238" s="312"/>
      <c r="O238" s="312"/>
      <c r="P238" s="312"/>
      <c r="Q238" s="312"/>
      <c r="R238" s="312"/>
      <c r="S238" s="312"/>
      <c r="T238" s="312"/>
      <c r="U238" s="312"/>
      <c r="V238" s="312"/>
      <c r="W238" s="312"/>
      <c r="X238" s="312"/>
      <c r="Y238" s="312"/>
      <c r="Z238" s="312"/>
    </row>
    <row r="239" ht="15.75" customHeight="1">
      <c r="A239" s="312"/>
      <c r="B239" s="312"/>
      <c r="C239" s="312"/>
      <c r="D239" s="312"/>
      <c r="E239" s="312"/>
      <c r="F239" s="312"/>
      <c r="G239" s="312"/>
      <c r="H239" s="312"/>
      <c r="I239" s="312"/>
      <c r="J239" s="312"/>
      <c r="K239" s="312"/>
      <c r="L239" s="312"/>
      <c r="M239" s="312"/>
      <c r="N239" s="312"/>
      <c r="O239" s="312"/>
      <c r="P239" s="312"/>
      <c r="Q239" s="312"/>
      <c r="R239" s="312"/>
      <c r="S239" s="312"/>
      <c r="T239" s="312"/>
      <c r="U239" s="312"/>
      <c r="V239" s="312"/>
      <c r="W239" s="312"/>
      <c r="X239" s="312"/>
      <c r="Y239" s="312"/>
      <c r="Z239" s="312"/>
    </row>
    <row r="240" ht="15.75" customHeight="1">
      <c r="A240" s="312"/>
      <c r="B240" s="312"/>
      <c r="C240" s="312"/>
      <c r="D240" s="312"/>
      <c r="E240" s="312"/>
      <c r="F240" s="312"/>
      <c r="G240" s="312"/>
      <c r="H240" s="312"/>
      <c r="I240" s="312"/>
      <c r="J240" s="312"/>
      <c r="K240" s="312"/>
      <c r="L240" s="312"/>
      <c r="M240" s="312"/>
      <c r="N240" s="312"/>
      <c r="O240" s="312"/>
      <c r="P240" s="312"/>
      <c r="Q240" s="312"/>
      <c r="R240" s="312"/>
      <c r="S240" s="312"/>
      <c r="T240" s="312"/>
      <c r="U240" s="312"/>
      <c r="V240" s="312"/>
      <c r="W240" s="312"/>
      <c r="X240" s="312"/>
      <c r="Y240" s="312"/>
      <c r="Z240" s="312"/>
    </row>
    <row r="241" ht="15.75" customHeight="1">
      <c r="A241" s="312"/>
      <c r="B241" s="312"/>
      <c r="C241" s="312"/>
      <c r="D241" s="312"/>
      <c r="E241" s="312"/>
      <c r="F241" s="312"/>
      <c r="G241" s="312"/>
      <c r="H241" s="312"/>
      <c r="I241" s="312"/>
      <c r="J241" s="312"/>
      <c r="K241" s="312"/>
      <c r="L241" s="312"/>
      <c r="M241" s="312"/>
      <c r="N241" s="312"/>
      <c r="O241" s="312"/>
      <c r="P241" s="312"/>
      <c r="Q241" s="312"/>
      <c r="R241" s="312"/>
      <c r="S241" s="312"/>
      <c r="T241" s="312"/>
      <c r="U241" s="312"/>
      <c r="V241" s="312"/>
      <c r="W241" s="312"/>
      <c r="X241" s="312"/>
      <c r="Y241" s="312"/>
      <c r="Z241" s="312"/>
    </row>
    <row r="242" ht="15.75" customHeight="1">
      <c r="A242" s="312"/>
      <c r="B242" s="312"/>
      <c r="C242" s="312"/>
      <c r="D242" s="312"/>
      <c r="E242" s="312"/>
      <c r="F242" s="312"/>
      <c r="G242" s="312"/>
      <c r="H242" s="312"/>
      <c r="I242" s="312"/>
      <c r="J242" s="312"/>
      <c r="K242" s="312"/>
      <c r="L242" s="312"/>
      <c r="M242" s="312"/>
      <c r="N242" s="312"/>
      <c r="O242" s="312"/>
      <c r="P242" s="312"/>
      <c r="Q242" s="312"/>
      <c r="R242" s="312"/>
      <c r="S242" s="312"/>
      <c r="T242" s="312"/>
      <c r="U242" s="312"/>
      <c r="V242" s="312"/>
      <c r="W242" s="312"/>
      <c r="X242" s="312"/>
      <c r="Y242" s="312"/>
      <c r="Z242" s="312"/>
    </row>
    <row r="243" ht="15.75" customHeight="1">
      <c r="A243" s="312"/>
      <c r="B243" s="312"/>
      <c r="C243" s="312"/>
      <c r="D243" s="312"/>
      <c r="E243" s="312"/>
      <c r="F243" s="312"/>
      <c r="G243" s="312"/>
      <c r="H243" s="312"/>
      <c r="I243" s="312"/>
      <c r="J243" s="312"/>
      <c r="K243" s="312"/>
      <c r="L243" s="312"/>
      <c r="M243" s="312"/>
      <c r="N243" s="312"/>
      <c r="O243" s="312"/>
      <c r="P243" s="312"/>
      <c r="Q243" s="312"/>
      <c r="R243" s="312"/>
      <c r="S243" s="312"/>
      <c r="T243" s="312"/>
      <c r="U243" s="312"/>
      <c r="V243" s="312"/>
      <c r="W243" s="312"/>
      <c r="X243" s="312"/>
      <c r="Y243" s="312"/>
      <c r="Z243" s="312"/>
    </row>
    <row r="244" ht="15.75" customHeight="1">
      <c r="A244" s="312"/>
      <c r="B244" s="312"/>
      <c r="C244" s="312"/>
      <c r="D244" s="312"/>
      <c r="E244" s="312"/>
      <c r="F244" s="312"/>
      <c r="G244" s="312"/>
      <c r="H244" s="312"/>
      <c r="I244" s="312"/>
      <c r="J244" s="312"/>
      <c r="K244" s="312"/>
      <c r="L244" s="312"/>
      <c r="M244" s="312"/>
      <c r="N244" s="312"/>
      <c r="O244" s="312"/>
      <c r="P244" s="312"/>
      <c r="Q244" s="312"/>
      <c r="R244" s="312"/>
      <c r="S244" s="312"/>
      <c r="T244" s="312"/>
      <c r="U244" s="312"/>
      <c r="V244" s="312"/>
      <c r="W244" s="312"/>
      <c r="X244" s="312"/>
      <c r="Y244" s="312"/>
      <c r="Z244" s="312"/>
    </row>
    <row r="245" ht="15.75" customHeight="1">
      <c r="A245" s="312"/>
      <c r="B245" s="312"/>
      <c r="C245" s="312"/>
      <c r="D245" s="312"/>
      <c r="E245" s="312"/>
      <c r="F245" s="312"/>
      <c r="G245" s="312"/>
      <c r="H245" s="312"/>
      <c r="I245" s="312"/>
      <c r="J245" s="312"/>
      <c r="K245" s="312"/>
      <c r="L245" s="312"/>
      <c r="M245" s="312"/>
      <c r="N245" s="312"/>
      <c r="O245" s="312"/>
      <c r="P245" s="312"/>
      <c r="Q245" s="312"/>
      <c r="R245" s="312"/>
      <c r="S245" s="312"/>
      <c r="T245" s="312"/>
      <c r="U245" s="312"/>
      <c r="V245" s="312"/>
      <c r="W245" s="312"/>
      <c r="X245" s="312"/>
      <c r="Y245" s="312"/>
      <c r="Z245" s="312"/>
    </row>
    <row r="246" ht="15.75" customHeight="1">
      <c r="A246" s="312"/>
      <c r="B246" s="312"/>
      <c r="C246" s="312"/>
      <c r="D246" s="312"/>
      <c r="E246" s="312"/>
      <c r="F246" s="312"/>
      <c r="G246" s="312"/>
      <c r="H246" s="312"/>
      <c r="I246" s="312"/>
      <c r="J246" s="312"/>
      <c r="K246" s="312"/>
      <c r="L246" s="312"/>
      <c r="M246" s="312"/>
      <c r="N246" s="312"/>
      <c r="O246" s="312"/>
      <c r="P246" s="312"/>
      <c r="Q246" s="312"/>
      <c r="R246" s="312"/>
      <c r="S246" s="312"/>
      <c r="T246" s="312"/>
      <c r="U246" s="312"/>
      <c r="V246" s="312"/>
      <c r="W246" s="312"/>
      <c r="X246" s="312"/>
      <c r="Y246" s="312"/>
      <c r="Z246" s="312"/>
    </row>
    <row r="247" ht="15.75" customHeight="1">
      <c r="A247" s="312"/>
      <c r="B247" s="312"/>
      <c r="C247" s="312"/>
      <c r="D247" s="312"/>
      <c r="E247" s="312"/>
      <c r="F247" s="312"/>
      <c r="G247" s="312"/>
      <c r="H247" s="312"/>
      <c r="I247" s="312"/>
      <c r="J247" s="312"/>
      <c r="K247" s="312"/>
      <c r="L247" s="312"/>
      <c r="M247" s="312"/>
      <c r="N247" s="312"/>
      <c r="O247" s="312"/>
      <c r="P247" s="312"/>
      <c r="Q247" s="312"/>
      <c r="R247" s="312"/>
      <c r="S247" s="312"/>
      <c r="T247" s="312"/>
      <c r="U247" s="312"/>
      <c r="V247" s="312"/>
      <c r="W247" s="312"/>
      <c r="X247" s="312"/>
      <c r="Y247" s="312"/>
      <c r="Z247" s="312"/>
    </row>
    <row r="248" ht="15.75" customHeight="1">
      <c r="A248" s="312"/>
      <c r="B248" s="312"/>
      <c r="C248" s="312"/>
      <c r="D248" s="312"/>
      <c r="E248" s="312"/>
      <c r="F248" s="312"/>
      <c r="G248" s="312"/>
      <c r="H248" s="312"/>
      <c r="I248" s="312"/>
      <c r="J248" s="312"/>
      <c r="K248" s="312"/>
      <c r="L248" s="312"/>
      <c r="M248" s="312"/>
      <c r="N248" s="312"/>
      <c r="O248" s="312"/>
      <c r="P248" s="312"/>
      <c r="Q248" s="312"/>
      <c r="R248" s="312"/>
      <c r="S248" s="312"/>
      <c r="T248" s="312"/>
      <c r="U248" s="312"/>
      <c r="V248" s="312"/>
      <c r="W248" s="312"/>
      <c r="X248" s="312"/>
      <c r="Y248" s="312"/>
      <c r="Z248" s="312"/>
    </row>
    <row r="249" ht="15.75" customHeight="1">
      <c r="A249" s="312"/>
      <c r="B249" s="312"/>
      <c r="C249" s="312"/>
      <c r="D249" s="312"/>
      <c r="E249" s="312"/>
      <c r="F249" s="312"/>
      <c r="G249" s="312"/>
      <c r="H249" s="312"/>
      <c r="I249" s="312"/>
      <c r="J249" s="312"/>
      <c r="K249" s="312"/>
      <c r="L249" s="312"/>
      <c r="M249" s="312"/>
      <c r="N249" s="312"/>
      <c r="O249" s="312"/>
      <c r="P249" s="312"/>
      <c r="Q249" s="312"/>
      <c r="R249" s="312"/>
      <c r="S249" s="312"/>
      <c r="T249" s="312"/>
      <c r="U249" s="312"/>
      <c r="V249" s="312"/>
      <c r="W249" s="312"/>
      <c r="X249" s="312"/>
      <c r="Y249" s="312"/>
      <c r="Z249" s="312"/>
    </row>
    <row r="250" ht="15.75" customHeight="1">
      <c r="A250" s="312"/>
      <c r="B250" s="312"/>
      <c r="C250" s="312"/>
      <c r="D250" s="312"/>
      <c r="E250" s="312"/>
      <c r="F250" s="312"/>
      <c r="G250" s="312"/>
      <c r="H250" s="312"/>
      <c r="I250" s="312"/>
      <c r="J250" s="312"/>
      <c r="K250" s="312"/>
      <c r="L250" s="312"/>
      <c r="M250" s="312"/>
      <c r="N250" s="312"/>
      <c r="O250" s="312"/>
      <c r="P250" s="312"/>
      <c r="Q250" s="312"/>
      <c r="R250" s="312"/>
      <c r="S250" s="312"/>
      <c r="T250" s="312"/>
      <c r="U250" s="312"/>
      <c r="V250" s="312"/>
      <c r="W250" s="312"/>
      <c r="X250" s="312"/>
      <c r="Y250" s="312"/>
      <c r="Z250" s="312"/>
    </row>
    <row r="251" ht="15.75" customHeight="1">
      <c r="A251" s="312"/>
      <c r="B251" s="312"/>
      <c r="C251" s="312"/>
      <c r="D251" s="312"/>
      <c r="E251" s="312"/>
      <c r="F251" s="312"/>
      <c r="G251" s="312"/>
      <c r="H251" s="312"/>
      <c r="I251" s="312"/>
      <c r="J251" s="312"/>
      <c r="K251" s="312"/>
      <c r="L251" s="312"/>
      <c r="M251" s="312"/>
      <c r="N251" s="312"/>
      <c r="O251" s="312"/>
      <c r="P251" s="312"/>
      <c r="Q251" s="312"/>
      <c r="R251" s="312"/>
      <c r="S251" s="312"/>
      <c r="T251" s="312"/>
      <c r="U251" s="312"/>
      <c r="V251" s="312"/>
      <c r="W251" s="312"/>
      <c r="X251" s="312"/>
      <c r="Y251" s="312"/>
      <c r="Z251" s="312"/>
    </row>
    <row r="252" ht="15.75" customHeight="1">
      <c r="A252" s="312"/>
      <c r="B252" s="312"/>
      <c r="C252" s="312"/>
      <c r="D252" s="312"/>
      <c r="E252" s="312"/>
      <c r="F252" s="312"/>
      <c r="G252" s="312"/>
      <c r="H252" s="312"/>
      <c r="I252" s="312"/>
      <c r="J252" s="312"/>
      <c r="K252" s="312"/>
      <c r="L252" s="312"/>
      <c r="M252" s="312"/>
      <c r="N252" s="312"/>
      <c r="O252" s="312"/>
      <c r="P252" s="312"/>
      <c r="Q252" s="312"/>
      <c r="R252" s="312"/>
      <c r="S252" s="312"/>
      <c r="T252" s="312"/>
      <c r="U252" s="312"/>
      <c r="V252" s="312"/>
      <c r="W252" s="312"/>
      <c r="X252" s="312"/>
      <c r="Y252" s="312"/>
      <c r="Z252" s="312"/>
    </row>
    <row r="253" ht="15.75" customHeight="1">
      <c r="A253" s="312"/>
      <c r="B253" s="312"/>
      <c r="C253" s="312"/>
      <c r="D253" s="312"/>
      <c r="E253" s="312"/>
      <c r="F253" s="312"/>
      <c r="G253" s="312"/>
      <c r="H253" s="312"/>
      <c r="I253" s="312"/>
      <c r="J253" s="312"/>
      <c r="K253" s="312"/>
      <c r="L253" s="312"/>
      <c r="M253" s="312"/>
      <c r="N253" s="312"/>
      <c r="O253" s="312"/>
      <c r="P253" s="312"/>
      <c r="Q253" s="312"/>
      <c r="R253" s="312"/>
      <c r="S253" s="312"/>
      <c r="T253" s="312"/>
      <c r="U253" s="312"/>
      <c r="V253" s="312"/>
      <c r="W253" s="312"/>
      <c r="X253" s="312"/>
      <c r="Y253" s="312"/>
      <c r="Z253" s="312"/>
    </row>
    <row r="254" ht="15.75" customHeight="1">
      <c r="A254" s="312"/>
      <c r="B254" s="312"/>
      <c r="C254" s="312"/>
      <c r="D254" s="312"/>
      <c r="E254" s="312"/>
      <c r="F254" s="312"/>
      <c r="G254" s="312"/>
      <c r="H254" s="312"/>
      <c r="I254" s="312"/>
      <c r="J254" s="312"/>
      <c r="K254" s="312"/>
      <c r="L254" s="312"/>
      <c r="M254" s="312"/>
      <c r="N254" s="312"/>
      <c r="O254" s="312"/>
      <c r="P254" s="312"/>
      <c r="Q254" s="312"/>
      <c r="R254" s="312"/>
      <c r="S254" s="312"/>
      <c r="T254" s="312"/>
      <c r="U254" s="312"/>
      <c r="V254" s="312"/>
      <c r="W254" s="312"/>
      <c r="X254" s="312"/>
      <c r="Y254" s="312"/>
      <c r="Z254" s="312"/>
    </row>
    <row r="255" ht="15.75" customHeight="1">
      <c r="A255" s="312"/>
      <c r="B255" s="312"/>
      <c r="C255" s="312"/>
      <c r="D255" s="312"/>
      <c r="E255" s="312"/>
      <c r="F255" s="312"/>
      <c r="G255" s="312"/>
      <c r="H255" s="312"/>
      <c r="I255" s="312"/>
      <c r="J255" s="312"/>
      <c r="K255" s="312"/>
      <c r="L255" s="312"/>
      <c r="M255" s="312"/>
      <c r="N255" s="312"/>
      <c r="O255" s="312"/>
      <c r="P255" s="312"/>
      <c r="Q255" s="312"/>
      <c r="R255" s="312"/>
      <c r="S255" s="312"/>
      <c r="T255" s="312"/>
      <c r="U255" s="312"/>
      <c r="V255" s="312"/>
      <c r="W255" s="312"/>
      <c r="X255" s="312"/>
      <c r="Y255" s="312"/>
      <c r="Z255" s="312"/>
    </row>
    <row r="256" ht="15.75" customHeight="1">
      <c r="A256" s="312"/>
      <c r="B256" s="312"/>
      <c r="C256" s="312"/>
      <c r="D256" s="312"/>
      <c r="E256" s="312"/>
      <c r="F256" s="312"/>
      <c r="G256" s="312"/>
      <c r="H256" s="312"/>
      <c r="I256" s="312"/>
      <c r="J256" s="312"/>
      <c r="K256" s="312"/>
      <c r="L256" s="312"/>
      <c r="M256" s="312"/>
      <c r="N256" s="312"/>
      <c r="O256" s="312"/>
      <c r="P256" s="312"/>
      <c r="Q256" s="312"/>
      <c r="R256" s="312"/>
      <c r="S256" s="312"/>
      <c r="T256" s="312"/>
      <c r="U256" s="312"/>
      <c r="V256" s="312"/>
      <c r="W256" s="312"/>
      <c r="X256" s="312"/>
      <c r="Y256" s="312"/>
      <c r="Z256" s="312"/>
    </row>
    <row r="257" ht="15.75" customHeight="1">
      <c r="A257" s="312"/>
      <c r="B257" s="312"/>
      <c r="C257" s="312"/>
      <c r="D257" s="312"/>
      <c r="E257" s="312"/>
      <c r="F257" s="312"/>
      <c r="G257" s="312"/>
      <c r="H257" s="312"/>
      <c r="I257" s="312"/>
      <c r="J257" s="312"/>
      <c r="K257" s="312"/>
      <c r="L257" s="312"/>
      <c r="M257" s="312"/>
      <c r="N257" s="312"/>
      <c r="O257" s="312"/>
      <c r="P257" s="312"/>
      <c r="Q257" s="312"/>
      <c r="R257" s="312"/>
      <c r="S257" s="312"/>
      <c r="T257" s="312"/>
      <c r="U257" s="312"/>
      <c r="V257" s="312"/>
      <c r="W257" s="312"/>
      <c r="X257" s="312"/>
      <c r="Y257" s="312"/>
      <c r="Z257" s="312"/>
    </row>
    <row r="258" ht="15.75" customHeight="1">
      <c r="A258" s="312"/>
      <c r="B258" s="312"/>
      <c r="C258" s="312"/>
      <c r="D258" s="312"/>
      <c r="E258" s="312"/>
      <c r="F258" s="312"/>
      <c r="G258" s="312"/>
      <c r="H258" s="312"/>
      <c r="I258" s="312"/>
      <c r="J258" s="312"/>
      <c r="K258" s="312"/>
      <c r="L258" s="312"/>
      <c r="M258" s="312"/>
      <c r="N258" s="312"/>
      <c r="O258" s="312"/>
      <c r="P258" s="312"/>
      <c r="Q258" s="312"/>
      <c r="R258" s="312"/>
      <c r="S258" s="312"/>
      <c r="T258" s="312"/>
      <c r="U258" s="312"/>
      <c r="V258" s="312"/>
      <c r="W258" s="312"/>
      <c r="X258" s="312"/>
      <c r="Y258" s="312"/>
      <c r="Z258" s="312"/>
    </row>
    <row r="259" ht="15.75" customHeight="1">
      <c r="A259" s="312"/>
      <c r="B259" s="312"/>
      <c r="C259" s="312"/>
      <c r="D259" s="312"/>
      <c r="E259" s="312"/>
      <c r="F259" s="312"/>
      <c r="G259" s="312"/>
      <c r="H259" s="312"/>
      <c r="I259" s="312"/>
      <c r="J259" s="312"/>
      <c r="K259" s="312"/>
      <c r="L259" s="312"/>
      <c r="M259" s="312"/>
      <c r="N259" s="312"/>
      <c r="O259" s="312"/>
      <c r="P259" s="312"/>
      <c r="Q259" s="312"/>
      <c r="R259" s="312"/>
      <c r="S259" s="312"/>
      <c r="T259" s="312"/>
      <c r="U259" s="312"/>
      <c r="V259" s="312"/>
      <c r="W259" s="312"/>
      <c r="X259" s="312"/>
      <c r="Y259" s="312"/>
      <c r="Z259" s="312"/>
    </row>
    <row r="260" ht="15.75" customHeight="1">
      <c r="A260" s="312"/>
      <c r="B260" s="312"/>
      <c r="C260" s="312"/>
      <c r="D260" s="312"/>
      <c r="E260" s="312"/>
      <c r="F260" s="312"/>
      <c r="G260" s="312"/>
      <c r="H260" s="312"/>
      <c r="I260" s="312"/>
      <c r="J260" s="312"/>
      <c r="K260" s="312"/>
      <c r="L260" s="312"/>
      <c r="M260" s="312"/>
      <c r="N260" s="312"/>
      <c r="O260" s="312"/>
      <c r="P260" s="312"/>
      <c r="Q260" s="312"/>
      <c r="R260" s="312"/>
      <c r="S260" s="312"/>
      <c r="T260" s="312"/>
      <c r="U260" s="312"/>
      <c r="V260" s="312"/>
      <c r="W260" s="312"/>
      <c r="X260" s="312"/>
      <c r="Y260" s="312"/>
      <c r="Z260" s="312"/>
    </row>
    <row r="261" ht="15.75" customHeight="1">
      <c r="A261" s="312"/>
      <c r="B261" s="312"/>
      <c r="C261" s="312"/>
      <c r="D261" s="312"/>
      <c r="E261" s="312"/>
      <c r="F261" s="312"/>
      <c r="G261" s="312"/>
      <c r="H261" s="312"/>
      <c r="I261" s="312"/>
      <c r="J261" s="312"/>
      <c r="K261" s="312"/>
      <c r="L261" s="312"/>
      <c r="M261" s="312"/>
      <c r="N261" s="312"/>
      <c r="O261" s="312"/>
      <c r="P261" s="312"/>
      <c r="Q261" s="312"/>
      <c r="R261" s="312"/>
      <c r="S261" s="312"/>
      <c r="T261" s="312"/>
      <c r="U261" s="312"/>
      <c r="V261" s="312"/>
      <c r="W261" s="312"/>
      <c r="X261" s="312"/>
      <c r="Y261" s="312"/>
      <c r="Z261" s="312"/>
    </row>
    <row r="262" ht="15.75" customHeight="1">
      <c r="A262" s="312"/>
      <c r="B262" s="312"/>
      <c r="C262" s="312"/>
      <c r="D262" s="312"/>
      <c r="E262" s="312"/>
      <c r="F262" s="312"/>
      <c r="G262" s="312"/>
      <c r="H262" s="312"/>
      <c r="I262" s="312"/>
      <c r="J262" s="312"/>
      <c r="K262" s="312"/>
      <c r="L262" s="312"/>
      <c r="M262" s="312"/>
      <c r="N262" s="312"/>
      <c r="O262" s="312"/>
      <c r="P262" s="312"/>
      <c r="Q262" s="312"/>
      <c r="R262" s="312"/>
      <c r="S262" s="312"/>
      <c r="T262" s="312"/>
      <c r="U262" s="312"/>
      <c r="V262" s="312"/>
      <c r="W262" s="312"/>
      <c r="X262" s="312"/>
      <c r="Y262" s="312"/>
      <c r="Z262" s="312"/>
    </row>
    <row r="263" ht="15.75" customHeight="1">
      <c r="A263" s="312"/>
      <c r="B263" s="312"/>
      <c r="C263" s="312"/>
      <c r="D263" s="312"/>
      <c r="E263" s="312"/>
      <c r="F263" s="312"/>
      <c r="G263" s="312"/>
      <c r="H263" s="312"/>
      <c r="I263" s="312"/>
      <c r="J263" s="312"/>
      <c r="K263" s="312"/>
      <c r="L263" s="312"/>
      <c r="M263" s="312"/>
      <c r="N263" s="312"/>
      <c r="O263" s="312"/>
      <c r="P263" s="312"/>
      <c r="Q263" s="312"/>
      <c r="R263" s="312"/>
      <c r="S263" s="312"/>
      <c r="T263" s="312"/>
      <c r="U263" s="312"/>
      <c r="V263" s="312"/>
      <c r="W263" s="312"/>
      <c r="X263" s="312"/>
      <c r="Y263" s="312"/>
      <c r="Z263" s="312"/>
    </row>
    <row r="264" ht="15.75" customHeight="1">
      <c r="A264" s="312"/>
      <c r="B264" s="312"/>
      <c r="C264" s="312"/>
      <c r="D264" s="312"/>
      <c r="E264" s="312"/>
      <c r="F264" s="312"/>
      <c r="G264" s="312"/>
      <c r="H264" s="312"/>
      <c r="I264" s="312"/>
      <c r="J264" s="312"/>
      <c r="K264" s="312"/>
      <c r="L264" s="312"/>
      <c r="M264" s="312"/>
      <c r="N264" s="312"/>
      <c r="O264" s="312"/>
      <c r="P264" s="312"/>
      <c r="Q264" s="312"/>
      <c r="R264" s="312"/>
      <c r="S264" s="312"/>
      <c r="T264" s="312"/>
      <c r="U264" s="312"/>
      <c r="V264" s="312"/>
      <c r="W264" s="312"/>
      <c r="X264" s="312"/>
      <c r="Y264" s="312"/>
      <c r="Z264" s="312"/>
    </row>
    <row r="265" ht="15.75" customHeight="1">
      <c r="A265" s="312"/>
      <c r="B265" s="312"/>
      <c r="C265" s="312"/>
      <c r="D265" s="312"/>
      <c r="E265" s="312"/>
      <c r="F265" s="312"/>
      <c r="G265" s="312"/>
      <c r="H265" s="312"/>
      <c r="I265" s="312"/>
      <c r="J265" s="312"/>
      <c r="K265" s="312"/>
      <c r="L265" s="312"/>
      <c r="M265" s="312"/>
      <c r="N265" s="312"/>
      <c r="O265" s="312"/>
      <c r="P265" s="312"/>
      <c r="Q265" s="312"/>
      <c r="R265" s="312"/>
      <c r="S265" s="312"/>
      <c r="T265" s="312"/>
      <c r="U265" s="312"/>
      <c r="V265" s="312"/>
      <c r="W265" s="312"/>
      <c r="X265" s="312"/>
      <c r="Y265" s="312"/>
      <c r="Z265" s="312"/>
    </row>
    <row r="266" ht="15.75" customHeight="1">
      <c r="A266" s="312"/>
      <c r="B266" s="312"/>
      <c r="C266" s="312"/>
      <c r="D266" s="312"/>
      <c r="E266" s="312"/>
      <c r="F266" s="312"/>
      <c r="G266" s="312"/>
      <c r="H266" s="312"/>
      <c r="I266" s="312"/>
      <c r="J266" s="312"/>
      <c r="K266" s="312"/>
      <c r="L266" s="312"/>
      <c r="M266" s="312"/>
      <c r="N266" s="312"/>
      <c r="O266" s="312"/>
      <c r="P266" s="312"/>
      <c r="Q266" s="312"/>
      <c r="R266" s="312"/>
      <c r="S266" s="312"/>
      <c r="T266" s="312"/>
      <c r="U266" s="312"/>
      <c r="V266" s="312"/>
      <c r="W266" s="312"/>
      <c r="X266" s="312"/>
      <c r="Y266" s="312"/>
      <c r="Z266" s="312"/>
    </row>
    <row r="267" ht="15.75" customHeight="1">
      <c r="A267" s="312"/>
      <c r="B267" s="312"/>
      <c r="C267" s="312"/>
      <c r="D267" s="312"/>
      <c r="E267" s="312"/>
      <c r="F267" s="312"/>
      <c r="G267" s="312"/>
      <c r="H267" s="312"/>
      <c r="I267" s="312"/>
      <c r="J267" s="312"/>
      <c r="K267" s="312"/>
      <c r="L267" s="312"/>
      <c r="M267" s="312"/>
      <c r="N267" s="312"/>
      <c r="O267" s="312"/>
      <c r="P267" s="312"/>
      <c r="Q267" s="312"/>
      <c r="R267" s="312"/>
      <c r="S267" s="312"/>
      <c r="T267" s="312"/>
      <c r="U267" s="312"/>
      <c r="V267" s="312"/>
      <c r="W267" s="312"/>
      <c r="X267" s="312"/>
      <c r="Y267" s="312"/>
      <c r="Z267" s="312"/>
    </row>
    <row r="268" ht="15.75" customHeight="1">
      <c r="A268" s="312"/>
      <c r="B268" s="312"/>
      <c r="C268" s="312"/>
      <c r="D268" s="312"/>
      <c r="E268" s="312"/>
      <c r="F268" s="312"/>
      <c r="G268" s="312"/>
      <c r="H268" s="312"/>
      <c r="I268" s="312"/>
      <c r="J268" s="312"/>
      <c r="K268" s="312"/>
      <c r="L268" s="312"/>
      <c r="M268" s="312"/>
      <c r="N268" s="312"/>
      <c r="O268" s="312"/>
      <c r="P268" s="312"/>
      <c r="Q268" s="312"/>
      <c r="R268" s="312"/>
      <c r="S268" s="312"/>
      <c r="T268" s="312"/>
      <c r="U268" s="312"/>
      <c r="V268" s="312"/>
      <c r="W268" s="312"/>
      <c r="X268" s="312"/>
      <c r="Y268" s="312"/>
      <c r="Z268" s="312"/>
    </row>
    <row r="269" ht="15.75" customHeight="1">
      <c r="A269" s="312"/>
      <c r="B269" s="312"/>
      <c r="C269" s="312"/>
      <c r="D269" s="312"/>
      <c r="E269" s="312"/>
      <c r="F269" s="312"/>
      <c r="G269" s="312"/>
      <c r="H269" s="312"/>
      <c r="I269" s="312"/>
      <c r="J269" s="312"/>
      <c r="K269" s="312"/>
      <c r="L269" s="312"/>
      <c r="M269" s="312"/>
      <c r="N269" s="312"/>
      <c r="O269" s="312"/>
      <c r="P269" s="312"/>
      <c r="Q269" s="312"/>
      <c r="R269" s="312"/>
      <c r="S269" s="312"/>
      <c r="T269" s="312"/>
      <c r="U269" s="312"/>
      <c r="V269" s="312"/>
      <c r="W269" s="312"/>
      <c r="X269" s="312"/>
      <c r="Y269" s="312"/>
      <c r="Z269" s="312"/>
    </row>
    <row r="270" ht="15.75" customHeight="1">
      <c r="A270" s="312"/>
      <c r="B270" s="312"/>
      <c r="C270" s="312"/>
      <c r="D270" s="312"/>
      <c r="E270" s="312"/>
      <c r="F270" s="312"/>
      <c r="G270" s="312"/>
      <c r="H270" s="312"/>
      <c r="I270" s="312"/>
      <c r="J270" s="312"/>
      <c r="K270" s="312"/>
      <c r="L270" s="312"/>
      <c r="M270" s="312"/>
      <c r="N270" s="312"/>
      <c r="O270" s="312"/>
      <c r="P270" s="312"/>
      <c r="Q270" s="312"/>
      <c r="R270" s="312"/>
      <c r="S270" s="312"/>
      <c r="T270" s="312"/>
      <c r="U270" s="312"/>
      <c r="V270" s="312"/>
      <c r="W270" s="312"/>
      <c r="X270" s="312"/>
      <c r="Y270" s="312"/>
      <c r="Z270" s="312"/>
    </row>
    <row r="271" ht="15.75" customHeight="1">
      <c r="A271" s="312"/>
      <c r="B271" s="312"/>
      <c r="C271" s="312"/>
      <c r="D271" s="312"/>
      <c r="E271" s="312"/>
      <c r="F271" s="312"/>
      <c r="G271" s="312"/>
      <c r="H271" s="312"/>
      <c r="I271" s="312"/>
      <c r="J271" s="312"/>
      <c r="K271" s="312"/>
      <c r="L271" s="312"/>
      <c r="M271" s="312"/>
      <c r="N271" s="312"/>
      <c r="O271" s="312"/>
      <c r="P271" s="312"/>
      <c r="Q271" s="312"/>
      <c r="R271" s="312"/>
      <c r="S271" s="312"/>
      <c r="T271" s="312"/>
      <c r="U271" s="312"/>
      <c r="V271" s="312"/>
      <c r="W271" s="312"/>
      <c r="X271" s="312"/>
      <c r="Y271" s="312"/>
      <c r="Z271" s="312"/>
    </row>
    <row r="272" ht="15.75" customHeight="1">
      <c r="A272" s="312"/>
      <c r="B272" s="312"/>
      <c r="C272" s="312"/>
      <c r="D272" s="312"/>
      <c r="E272" s="312"/>
      <c r="F272" s="312"/>
      <c r="G272" s="312"/>
      <c r="H272" s="312"/>
      <c r="I272" s="312"/>
      <c r="J272" s="312"/>
      <c r="K272" s="312"/>
      <c r="L272" s="312"/>
      <c r="M272" s="312"/>
      <c r="N272" s="312"/>
      <c r="O272" s="312"/>
      <c r="P272" s="312"/>
      <c r="Q272" s="312"/>
      <c r="R272" s="312"/>
      <c r="S272" s="312"/>
      <c r="T272" s="312"/>
      <c r="U272" s="312"/>
      <c r="V272" s="312"/>
      <c r="W272" s="312"/>
      <c r="X272" s="312"/>
      <c r="Y272" s="312"/>
      <c r="Z272" s="312"/>
    </row>
    <row r="273" ht="15.75" customHeight="1">
      <c r="A273" s="312"/>
      <c r="B273" s="312"/>
      <c r="C273" s="312"/>
      <c r="D273" s="312"/>
      <c r="E273" s="312"/>
      <c r="F273" s="312"/>
      <c r="G273" s="312"/>
      <c r="H273" s="312"/>
      <c r="I273" s="312"/>
      <c r="J273" s="312"/>
      <c r="K273" s="312"/>
      <c r="L273" s="312"/>
      <c r="M273" s="312"/>
      <c r="N273" s="312"/>
      <c r="O273" s="312"/>
      <c r="P273" s="312"/>
      <c r="Q273" s="312"/>
      <c r="R273" s="312"/>
      <c r="S273" s="312"/>
      <c r="T273" s="312"/>
      <c r="U273" s="312"/>
      <c r="V273" s="312"/>
      <c r="W273" s="312"/>
      <c r="X273" s="312"/>
      <c r="Y273" s="312"/>
      <c r="Z273" s="312"/>
    </row>
    <row r="274" ht="15.75" customHeight="1">
      <c r="A274" s="312"/>
      <c r="B274" s="312"/>
      <c r="C274" s="312"/>
      <c r="D274" s="312"/>
      <c r="E274" s="312"/>
      <c r="F274" s="312"/>
      <c r="G274" s="312"/>
      <c r="H274" s="312"/>
      <c r="I274" s="312"/>
      <c r="J274" s="312"/>
      <c r="K274" s="312"/>
      <c r="L274" s="312"/>
      <c r="M274" s="312"/>
      <c r="N274" s="312"/>
      <c r="O274" s="312"/>
      <c r="P274" s="312"/>
      <c r="Q274" s="312"/>
      <c r="R274" s="312"/>
      <c r="S274" s="312"/>
      <c r="T274" s="312"/>
      <c r="U274" s="312"/>
      <c r="V274" s="312"/>
      <c r="W274" s="312"/>
      <c r="X274" s="312"/>
      <c r="Y274" s="312"/>
      <c r="Z274" s="312"/>
    </row>
    <row r="275" ht="15.75" customHeight="1">
      <c r="A275" s="312"/>
      <c r="B275" s="312"/>
      <c r="C275" s="312"/>
      <c r="D275" s="312"/>
      <c r="E275" s="312"/>
      <c r="F275" s="312"/>
      <c r="G275" s="312"/>
      <c r="H275" s="312"/>
      <c r="I275" s="312"/>
      <c r="J275" s="312"/>
      <c r="K275" s="312"/>
      <c r="L275" s="312"/>
      <c r="M275" s="312"/>
      <c r="N275" s="312"/>
      <c r="O275" s="312"/>
      <c r="P275" s="312"/>
      <c r="Q275" s="312"/>
      <c r="R275" s="312"/>
      <c r="S275" s="312"/>
      <c r="T275" s="312"/>
      <c r="U275" s="312"/>
      <c r="V275" s="312"/>
      <c r="W275" s="312"/>
      <c r="X275" s="312"/>
      <c r="Y275" s="312"/>
      <c r="Z275" s="312"/>
    </row>
    <row r="276" ht="15.75" customHeight="1">
      <c r="A276" s="312"/>
      <c r="B276" s="312"/>
      <c r="C276" s="312"/>
      <c r="D276" s="312"/>
      <c r="E276" s="312"/>
      <c r="F276" s="312"/>
      <c r="G276" s="312"/>
      <c r="H276" s="312"/>
      <c r="I276" s="312"/>
      <c r="J276" s="312"/>
      <c r="K276" s="312"/>
      <c r="L276" s="312"/>
      <c r="M276" s="312"/>
      <c r="N276" s="312"/>
      <c r="O276" s="312"/>
      <c r="P276" s="312"/>
      <c r="Q276" s="312"/>
      <c r="R276" s="312"/>
      <c r="S276" s="312"/>
      <c r="T276" s="312"/>
      <c r="U276" s="312"/>
      <c r="V276" s="312"/>
      <c r="W276" s="312"/>
      <c r="X276" s="312"/>
      <c r="Y276" s="312"/>
      <c r="Z276" s="312"/>
    </row>
    <row r="277" ht="15.75" customHeight="1">
      <c r="A277" s="312"/>
      <c r="B277" s="312"/>
      <c r="C277" s="312"/>
      <c r="D277" s="312"/>
      <c r="E277" s="312"/>
      <c r="F277" s="312"/>
      <c r="G277" s="312"/>
      <c r="H277" s="312"/>
      <c r="I277" s="312"/>
      <c r="J277" s="312"/>
      <c r="K277" s="312"/>
      <c r="L277" s="312"/>
      <c r="M277" s="312"/>
      <c r="N277" s="312"/>
      <c r="O277" s="312"/>
      <c r="P277" s="312"/>
      <c r="Q277" s="312"/>
      <c r="R277" s="312"/>
      <c r="S277" s="312"/>
      <c r="T277" s="312"/>
      <c r="U277" s="312"/>
      <c r="V277" s="312"/>
      <c r="W277" s="312"/>
      <c r="X277" s="312"/>
      <c r="Y277" s="312"/>
      <c r="Z277" s="312"/>
    </row>
    <row r="278" ht="15.75" customHeight="1">
      <c r="A278" s="312"/>
      <c r="B278" s="312"/>
      <c r="C278" s="312"/>
      <c r="D278" s="312"/>
      <c r="E278" s="312"/>
      <c r="F278" s="312"/>
      <c r="G278" s="312"/>
      <c r="H278" s="312"/>
      <c r="I278" s="312"/>
      <c r="J278" s="312"/>
      <c r="K278" s="312"/>
      <c r="L278" s="312"/>
      <c r="M278" s="312"/>
      <c r="N278" s="312"/>
      <c r="O278" s="312"/>
      <c r="P278" s="312"/>
      <c r="Q278" s="312"/>
      <c r="R278" s="312"/>
      <c r="S278" s="312"/>
      <c r="T278" s="312"/>
      <c r="U278" s="312"/>
      <c r="V278" s="312"/>
      <c r="W278" s="312"/>
      <c r="X278" s="312"/>
      <c r="Y278" s="312"/>
      <c r="Z278" s="312"/>
    </row>
    <row r="279" ht="15.75" customHeight="1">
      <c r="A279" s="312"/>
      <c r="B279" s="312"/>
      <c r="C279" s="312"/>
      <c r="D279" s="312"/>
      <c r="E279" s="312"/>
      <c r="F279" s="312"/>
      <c r="G279" s="312"/>
      <c r="H279" s="312"/>
      <c r="I279" s="312"/>
      <c r="J279" s="312"/>
      <c r="K279" s="312"/>
      <c r="L279" s="312"/>
      <c r="M279" s="312"/>
      <c r="N279" s="312"/>
      <c r="O279" s="312"/>
      <c r="P279" s="312"/>
      <c r="Q279" s="312"/>
      <c r="R279" s="312"/>
      <c r="S279" s="312"/>
      <c r="T279" s="312"/>
      <c r="U279" s="312"/>
      <c r="V279" s="312"/>
      <c r="W279" s="312"/>
      <c r="X279" s="312"/>
      <c r="Y279" s="312"/>
      <c r="Z279" s="312"/>
    </row>
    <row r="280" ht="15.75" customHeight="1">
      <c r="A280" s="312"/>
      <c r="B280" s="312"/>
      <c r="C280" s="312"/>
      <c r="D280" s="312"/>
      <c r="E280" s="312"/>
      <c r="F280" s="312"/>
      <c r="G280" s="312"/>
      <c r="H280" s="312"/>
      <c r="I280" s="312"/>
      <c r="J280" s="312"/>
      <c r="K280" s="312"/>
      <c r="L280" s="312"/>
      <c r="M280" s="312"/>
      <c r="N280" s="312"/>
      <c r="O280" s="312"/>
      <c r="P280" s="312"/>
      <c r="Q280" s="312"/>
      <c r="R280" s="312"/>
      <c r="S280" s="312"/>
      <c r="T280" s="312"/>
      <c r="U280" s="312"/>
      <c r="V280" s="312"/>
      <c r="W280" s="312"/>
      <c r="X280" s="312"/>
      <c r="Y280" s="312"/>
      <c r="Z280" s="312"/>
    </row>
    <row r="281" ht="15.75" customHeight="1">
      <c r="A281" s="312"/>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row>
    <row r="282" ht="15.75" customHeight="1">
      <c r="A282" s="312"/>
      <c r="B282" s="312"/>
      <c r="C282" s="312"/>
      <c r="D282" s="312"/>
      <c r="E282" s="312"/>
      <c r="F282" s="312"/>
      <c r="G282" s="312"/>
      <c r="H282" s="312"/>
      <c r="I282" s="312"/>
      <c r="J282" s="312"/>
      <c r="K282" s="312"/>
      <c r="L282" s="312"/>
      <c r="M282" s="312"/>
      <c r="N282" s="312"/>
      <c r="O282" s="312"/>
      <c r="P282" s="312"/>
      <c r="Q282" s="312"/>
      <c r="R282" s="312"/>
      <c r="S282" s="312"/>
      <c r="T282" s="312"/>
      <c r="U282" s="312"/>
      <c r="V282" s="312"/>
      <c r="W282" s="312"/>
      <c r="X282" s="312"/>
      <c r="Y282" s="312"/>
      <c r="Z282" s="312"/>
    </row>
    <row r="283" ht="15.75" customHeight="1">
      <c r="A283" s="312"/>
      <c r="B283" s="312"/>
      <c r="C283" s="312"/>
      <c r="D283" s="312"/>
      <c r="E283" s="312"/>
      <c r="F283" s="312"/>
      <c r="G283" s="312"/>
      <c r="H283" s="312"/>
      <c r="I283" s="312"/>
      <c r="J283" s="312"/>
      <c r="K283" s="312"/>
      <c r="L283" s="312"/>
      <c r="M283" s="312"/>
      <c r="N283" s="312"/>
      <c r="O283" s="312"/>
      <c r="P283" s="312"/>
      <c r="Q283" s="312"/>
      <c r="R283" s="312"/>
      <c r="S283" s="312"/>
      <c r="T283" s="312"/>
      <c r="U283" s="312"/>
      <c r="V283" s="312"/>
      <c r="W283" s="312"/>
      <c r="X283" s="312"/>
      <c r="Y283" s="312"/>
      <c r="Z283" s="312"/>
    </row>
    <row r="284" ht="15.75" customHeight="1">
      <c r="A284" s="312"/>
      <c r="B284" s="312"/>
      <c r="C284" s="312"/>
      <c r="D284" s="312"/>
      <c r="E284" s="312"/>
      <c r="F284" s="312"/>
      <c r="G284" s="312"/>
      <c r="H284" s="312"/>
      <c r="I284" s="312"/>
      <c r="J284" s="312"/>
      <c r="K284" s="312"/>
      <c r="L284" s="312"/>
      <c r="M284" s="312"/>
      <c r="N284" s="312"/>
      <c r="O284" s="312"/>
      <c r="P284" s="312"/>
      <c r="Q284" s="312"/>
      <c r="R284" s="312"/>
      <c r="S284" s="312"/>
      <c r="T284" s="312"/>
      <c r="U284" s="312"/>
      <c r="V284" s="312"/>
      <c r="W284" s="312"/>
      <c r="X284" s="312"/>
      <c r="Y284" s="312"/>
      <c r="Z284" s="312"/>
    </row>
    <row r="285" ht="15.75" customHeight="1">
      <c r="A285" s="312"/>
      <c r="B285" s="312"/>
      <c r="C285" s="312"/>
      <c r="D285" s="312"/>
      <c r="E285" s="312"/>
      <c r="F285" s="312"/>
      <c r="G285" s="312"/>
      <c r="H285" s="312"/>
      <c r="I285" s="312"/>
      <c r="J285" s="312"/>
      <c r="K285" s="312"/>
      <c r="L285" s="312"/>
      <c r="M285" s="312"/>
      <c r="N285" s="312"/>
      <c r="O285" s="312"/>
      <c r="P285" s="312"/>
      <c r="Q285" s="312"/>
      <c r="R285" s="312"/>
      <c r="S285" s="312"/>
      <c r="T285" s="312"/>
      <c r="U285" s="312"/>
      <c r="V285" s="312"/>
      <c r="W285" s="312"/>
      <c r="X285" s="312"/>
      <c r="Y285" s="312"/>
      <c r="Z285" s="312"/>
    </row>
    <row r="286" ht="15.75" customHeight="1">
      <c r="A286" s="312"/>
      <c r="B286" s="312"/>
      <c r="C286" s="312"/>
      <c r="D286" s="312"/>
      <c r="E286" s="312"/>
      <c r="F286" s="312"/>
      <c r="G286" s="312"/>
      <c r="H286" s="312"/>
      <c r="I286" s="312"/>
      <c r="J286" s="312"/>
      <c r="K286" s="312"/>
      <c r="L286" s="312"/>
      <c r="M286" s="312"/>
      <c r="N286" s="312"/>
      <c r="O286" s="312"/>
      <c r="P286" s="312"/>
      <c r="Q286" s="312"/>
      <c r="R286" s="312"/>
      <c r="S286" s="312"/>
      <c r="T286" s="312"/>
      <c r="U286" s="312"/>
      <c r="V286" s="312"/>
      <c r="W286" s="312"/>
      <c r="X286" s="312"/>
      <c r="Y286" s="312"/>
      <c r="Z286" s="312"/>
    </row>
    <row r="287" ht="15.75" customHeight="1">
      <c r="A287" s="312"/>
      <c r="B287" s="312"/>
      <c r="C287" s="312"/>
      <c r="D287" s="312"/>
      <c r="E287" s="312"/>
      <c r="F287" s="312"/>
      <c r="G287" s="312"/>
      <c r="H287" s="312"/>
      <c r="I287" s="312"/>
      <c r="J287" s="312"/>
      <c r="K287" s="312"/>
      <c r="L287" s="312"/>
      <c r="M287" s="312"/>
      <c r="N287" s="312"/>
      <c r="O287" s="312"/>
      <c r="P287" s="312"/>
      <c r="Q287" s="312"/>
      <c r="R287" s="312"/>
      <c r="S287" s="312"/>
      <c r="T287" s="312"/>
      <c r="U287" s="312"/>
      <c r="V287" s="312"/>
      <c r="W287" s="312"/>
      <c r="X287" s="312"/>
      <c r="Y287" s="312"/>
      <c r="Z287" s="312"/>
    </row>
    <row r="288" ht="15.75" customHeight="1">
      <c r="A288" s="312"/>
      <c r="B288" s="312"/>
      <c r="C288" s="312"/>
      <c r="D288" s="312"/>
      <c r="E288" s="312"/>
      <c r="F288" s="312"/>
      <c r="G288" s="312"/>
      <c r="H288" s="312"/>
      <c r="I288" s="312"/>
      <c r="J288" s="312"/>
      <c r="K288" s="312"/>
      <c r="L288" s="312"/>
      <c r="M288" s="312"/>
      <c r="N288" s="312"/>
      <c r="O288" s="312"/>
      <c r="P288" s="312"/>
      <c r="Q288" s="312"/>
      <c r="R288" s="312"/>
      <c r="S288" s="312"/>
      <c r="T288" s="312"/>
      <c r="U288" s="312"/>
      <c r="V288" s="312"/>
      <c r="W288" s="312"/>
      <c r="X288" s="312"/>
      <c r="Y288" s="312"/>
      <c r="Z288" s="312"/>
    </row>
    <row r="289" ht="15.75" customHeight="1">
      <c r="A289" s="312"/>
      <c r="B289" s="312"/>
      <c r="C289" s="312"/>
      <c r="D289" s="312"/>
      <c r="E289" s="312"/>
      <c r="F289" s="312"/>
      <c r="G289" s="312"/>
      <c r="H289" s="312"/>
      <c r="I289" s="312"/>
      <c r="J289" s="312"/>
      <c r="K289" s="312"/>
      <c r="L289" s="312"/>
      <c r="M289" s="312"/>
      <c r="N289" s="312"/>
      <c r="O289" s="312"/>
      <c r="P289" s="312"/>
      <c r="Q289" s="312"/>
      <c r="R289" s="312"/>
      <c r="S289" s="312"/>
      <c r="T289" s="312"/>
      <c r="U289" s="312"/>
      <c r="V289" s="312"/>
      <c r="W289" s="312"/>
      <c r="X289" s="312"/>
      <c r="Y289" s="312"/>
      <c r="Z289" s="312"/>
    </row>
    <row r="290" ht="15.75" customHeight="1">
      <c r="A290" s="312"/>
      <c r="B290" s="312"/>
      <c r="C290" s="312"/>
      <c r="D290" s="312"/>
      <c r="E290" s="312"/>
      <c r="F290" s="312"/>
      <c r="G290" s="312"/>
      <c r="H290" s="312"/>
      <c r="I290" s="312"/>
      <c r="J290" s="312"/>
      <c r="K290" s="312"/>
      <c r="L290" s="312"/>
      <c r="M290" s="312"/>
      <c r="N290" s="312"/>
      <c r="O290" s="312"/>
      <c r="P290" s="312"/>
      <c r="Q290" s="312"/>
      <c r="R290" s="312"/>
      <c r="S290" s="312"/>
      <c r="T290" s="312"/>
      <c r="U290" s="312"/>
      <c r="V290" s="312"/>
      <c r="W290" s="312"/>
      <c r="X290" s="312"/>
      <c r="Y290" s="312"/>
      <c r="Z290" s="312"/>
    </row>
    <row r="291" ht="15.75" customHeight="1">
      <c r="A291" s="312"/>
      <c r="B291" s="312"/>
      <c r="C291" s="312"/>
      <c r="D291" s="312"/>
      <c r="E291" s="312"/>
      <c r="F291" s="312"/>
      <c r="G291" s="312"/>
      <c r="H291" s="312"/>
      <c r="I291" s="312"/>
      <c r="J291" s="312"/>
      <c r="K291" s="312"/>
      <c r="L291" s="312"/>
      <c r="M291" s="312"/>
      <c r="N291" s="312"/>
      <c r="O291" s="312"/>
      <c r="P291" s="312"/>
      <c r="Q291" s="312"/>
      <c r="R291" s="312"/>
      <c r="S291" s="312"/>
      <c r="T291" s="312"/>
      <c r="U291" s="312"/>
      <c r="V291" s="312"/>
      <c r="W291" s="312"/>
      <c r="X291" s="312"/>
      <c r="Y291" s="312"/>
      <c r="Z291" s="312"/>
    </row>
    <row r="292" ht="15.75" customHeight="1">
      <c r="A292" s="312"/>
      <c r="B292" s="312"/>
      <c r="C292" s="312"/>
      <c r="D292" s="312"/>
      <c r="E292" s="312"/>
      <c r="F292" s="312"/>
      <c r="G292" s="312"/>
      <c r="H292" s="312"/>
      <c r="I292" s="312"/>
      <c r="J292" s="312"/>
      <c r="K292" s="312"/>
      <c r="L292" s="312"/>
      <c r="M292" s="312"/>
      <c r="N292" s="312"/>
      <c r="O292" s="312"/>
      <c r="P292" s="312"/>
      <c r="Q292" s="312"/>
      <c r="R292" s="312"/>
      <c r="S292" s="312"/>
      <c r="T292" s="312"/>
      <c r="U292" s="312"/>
      <c r="V292" s="312"/>
      <c r="W292" s="312"/>
      <c r="X292" s="312"/>
      <c r="Y292" s="312"/>
      <c r="Z292" s="312"/>
    </row>
    <row r="293" ht="15.75" customHeight="1">
      <c r="A293" s="312"/>
      <c r="B293" s="312"/>
      <c r="C293" s="312"/>
      <c r="D293" s="312"/>
      <c r="E293" s="312"/>
      <c r="F293" s="312"/>
      <c r="G293" s="312"/>
      <c r="H293" s="312"/>
      <c r="I293" s="312"/>
      <c r="J293" s="312"/>
      <c r="K293" s="312"/>
      <c r="L293" s="312"/>
      <c r="M293" s="312"/>
      <c r="N293" s="312"/>
      <c r="O293" s="312"/>
      <c r="P293" s="312"/>
      <c r="Q293" s="312"/>
      <c r="R293" s="312"/>
      <c r="S293" s="312"/>
      <c r="T293" s="312"/>
      <c r="U293" s="312"/>
      <c r="V293" s="312"/>
      <c r="W293" s="312"/>
      <c r="X293" s="312"/>
      <c r="Y293" s="312"/>
      <c r="Z293" s="312"/>
    </row>
    <row r="294" ht="15.75" customHeight="1">
      <c r="A294" s="312"/>
      <c r="B294" s="312"/>
      <c r="C294" s="312"/>
      <c r="D294" s="312"/>
      <c r="E294" s="312"/>
      <c r="F294" s="312"/>
      <c r="G294" s="312"/>
      <c r="H294" s="312"/>
      <c r="I294" s="312"/>
      <c r="J294" s="312"/>
      <c r="K294" s="312"/>
      <c r="L294" s="312"/>
      <c r="M294" s="312"/>
      <c r="N294" s="312"/>
      <c r="O294" s="312"/>
      <c r="P294" s="312"/>
      <c r="Q294" s="312"/>
      <c r="R294" s="312"/>
      <c r="S294" s="312"/>
      <c r="T294" s="312"/>
      <c r="U294" s="312"/>
      <c r="V294" s="312"/>
      <c r="W294" s="312"/>
      <c r="X294" s="312"/>
      <c r="Y294" s="312"/>
      <c r="Z294" s="312"/>
    </row>
    <row r="295" ht="15.75" customHeight="1">
      <c r="A295" s="312"/>
      <c r="B295" s="312"/>
      <c r="C295" s="312"/>
      <c r="D295" s="312"/>
      <c r="E295" s="312"/>
      <c r="F295" s="312"/>
      <c r="G295" s="312"/>
      <c r="H295" s="312"/>
      <c r="I295" s="312"/>
      <c r="J295" s="312"/>
      <c r="K295" s="312"/>
      <c r="L295" s="312"/>
      <c r="M295" s="312"/>
      <c r="N295" s="312"/>
      <c r="O295" s="312"/>
      <c r="P295" s="312"/>
      <c r="Q295" s="312"/>
      <c r="R295" s="312"/>
      <c r="S295" s="312"/>
      <c r="T295" s="312"/>
      <c r="U295" s="312"/>
      <c r="V295" s="312"/>
      <c r="W295" s="312"/>
      <c r="X295" s="312"/>
      <c r="Y295" s="312"/>
      <c r="Z295" s="312"/>
    </row>
    <row r="296" ht="15.75" customHeight="1">
      <c r="A296" s="312"/>
      <c r="B296" s="312"/>
      <c r="C296" s="312"/>
      <c r="D296" s="312"/>
      <c r="E296" s="312"/>
      <c r="F296" s="312"/>
      <c r="G296" s="312"/>
      <c r="H296" s="312"/>
      <c r="I296" s="312"/>
      <c r="J296" s="312"/>
      <c r="K296" s="312"/>
      <c r="L296" s="312"/>
      <c r="M296" s="312"/>
      <c r="N296" s="312"/>
      <c r="O296" s="312"/>
      <c r="P296" s="312"/>
      <c r="Q296" s="312"/>
      <c r="R296" s="312"/>
      <c r="S296" s="312"/>
      <c r="T296" s="312"/>
      <c r="U296" s="312"/>
      <c r="V296" s="312"/>
      <c r="W296" s="312"/>
      <c r="X296" s="312"/>
      <c r="Y296" s="312"/>
      <c r="Z296" s="312"/>
    </row>
    <row r="297" ht="15.75" customHeight="1">
      <c r="A297" s="312"/>
      <c r="B297" s="312"/>
      <c r="C297" s="312"/>
      <c r="D297" s="312"/>
      <c r="E297" s="312"/>
      <c r="F297" s="312"/>
      <c r="G297" s="312"/>
      <c r="H297" s="312"/>
      <c r="I297" s="312"/>
      <c r="J297" s="312"/>
      <c r="K297" s="312"/>
      <c r="L297" s="312"/>
      <c r="M297" s="312"/>
      <c r="N297" s="312"/>
      <c r="O297" s="312"/>
      <c r="P297" s="312"/>
      <c r="Q297" s="312"/>
      <c r="R297" s="312"/>
      <c r="S297" s="312"/>
      <c r="T297" s="312"/>
      <c r="U297" s="312"/>
      <c r="V297" s="312"/>
      <c r="W297" s="312"/>
      <c r="X297" s="312"/>
      <c r="Y297" s="312"/>
      <c r="Z297" s="312"/>
    </row>
    <row r="298" ht="15.75" customHeight="1">
      <c r="A298" s="312"/>
      <c r="B298" s="312"/>
      <c r="C298" s="312"/>
      <c r="D298" s="312"/>
      <c r="E298" s="312"/>
      <c r="F298" s="312"/>
      <c r="G298" s="312"/>
      <c r="H298" s="312"/>
      <c r="I298" s="312"/>
      <c r="J298" s="312"/>
      <c r="K298" s="312"/>
      <c r="L298" s="312"/>
      <c r="M298" s="312"/>
      <c r="N298" s="312"/>
      <c r="O298" s="312"/>
      <c r="P298" s="312"/>
      <c r="Q298" s="312"/>
      <c r="R298" s="312"/>
      <c r="S298" s="312"/>
      <c r="T298" s="312"/>
      <c r="U298" s="312"/>
      <c r="V298" s="312"/>
      <c r="W298" s="312"/>
      <c r="X298" s="312"/>
      <c r="Y298" s="312"/>
      <c r="Z298" s="312"/>
    </row>
    <row r="299" ht="15.75" customHeight="1">
      <c r="A299" s="312"/>
      <c r="B299" s="312"/>
      <c r="C299" s="312"/>
      <c r="D299" s="312"/>
      <c r="E299" s="312"/>
      <c r="F299" s="312"/>
      <c r="G299" s="312"/>
      <c r="H299" s="312"/>
      <c r="I299" s="312"/>
      <c r="J299" s="312"/>
      <c r="K299" s="312"/>
      <c r="L299" s="312"/>
      <c r="M299" s="312"/>
      <c r="N299" s="312"/>
      <c r="O299" s="312"/>
      <c r="P299" s="312"/>
      <c r="Q299" s="312"/>
      <c r="R299" s="312"/>
      <c r="S299" s="312"/>
      <c r="T299" s="312"/>
      <c r="U299" s="312"/>
      <c r="V299" s="312"/>
      <c r="W299" s="312"/>
      <c r="X299" s="312"/>
      <c r="Y299" s="312"/>
      <c r="Z299" s="312"/>
    </row>
    <row r="300" ht="15.75" customHeight="1">
      <c r="A300" s="312"/>
      <c r="B300" s="312"/>
      <c r="C300" s="312"/>
      <c r="D300" s="312"/>
      <c r="E300" s="312"/>
      <c r="F300" s="312"/>
      <c r="G300" s="312"/>
      <c r="H300" s="312"/>
      <c r="I300" s="312"/>
      <c r="J300" s="312"/>
      <c r="K300" s="312"/>
      <c r="L300" s="312"/>
      <c r="M300" s="312"/>
      <c r="N300" s="312"/>
      <c r="O300" s="312"/>
      <c r="P300" s="312"/>
      <c r="Q300" s="312"/>
      <c r="R300" s="312"/>
      <c r="S300" s="312"/>
      <c r="T300" s="312"/>
      <c r="U300" s="312"/>
      <c r="V300" s="312"/>
      <c r="W300" s="312"/>
      <c r="X300" s="312"/>
      <c r="Y300" s="312"/>
      <c r="Z300" s="312"/>
    </row>
    <row r="301" ht="15.75" customHeight="1">
      <c r="A301" s="312"/>
      <c r="B301" s="312"/>
      <c r="C301" s="312"/>
      <c r="D301" s="312"/>
      <c r="E301" s="312"/>
      <c r="F301" s="312"/>
      <c r="G301" s="312"/>
      <c r="H301" s="312"/>
      <c r="I301" s="312"/>
      <c r="J301" s="312"/>
      <c r="K301" s="312"/>
      <c r="L301" s="312"/>
      <c r="M301" s="312"/>
      <c r="N301" s="312"/>
      <c r="O301" s="312"/>
      <c r="P301" s="312"/>
      <c r="Q301" s="312"/>
      <c r="R301" s="312"/>
      <c r="S301" s="312"/>
      <c r="T301" s="312"/>
      <c r="U301" s="312"/>
      <c r="V301" s="312"/>
      <c r="W301" s="312"/>
      <c r="X301" s="312"/>
      <c r="Y301" s="312"/>
      <c r="Z301" s="312"/>
    </row>
    <row r="302" ht="15.75" customHeight="1">
      <c r="A302" s="312"/>
      <c r="B302" s="312"/>
      <c r="C302" s="312"/>
      <c r="D302" s="312"/>
      <c r="E302" s="312"/>
      <c r="F302" s="312"/>
      <c r="G302" s="312"/>
      <c r="H302" s="312"/>
      <c r="I302" s="312"/>
      <c r="J302" s="312"/>
      <c r="K302" s="312"/>
      <c r="L302" s="312"/>
      <c r="M302" s="312"/>
      <c r="N302" s="312"/>
      <c r="O302" s="312"/>
      <c r="P302" s="312"/>
      <c r="Q302" s="312"/>
      <c r="R302" s="312"/>
      <c r="S302" s="312"/>
      <c r="T302" s="312"/>
      <c r="U302" s="312"/>
      <c r="V302" s="312"/>
      <c r="W302" s="312"/>
      <c r="X302" s="312"/>
      <c r="Y302" s="312"/>
      <c r="Z302" s="312"/>
    </row>
    <row r="303" ht="15.75" customHeight="1">
      <c r="A303" s="312"/>
      <c r="B303" s="312"/>
      <c r="C303" s="312"/>
      <c r="D303" s="312"/>
      <c r="E303" s="312"/>
      <c r="F303" s="312"/>
      <c r="G303" s="312"/>
      <c r="H303" s="312"/>
      <c r="I303" s="312"/>
      <c r="J303" s="312"/>
      <c r="K303" s="312"/>
      <c r="L303" s="312"/>
      <c r="M303" s="312"/>
      <c r="N303" s="312"/>
      <c r="O303" s="312"/>
      <c r="P303" s="312"/>
      <c r="Q303" s="312"/>
      <c r="R303" s="312"/>
      <c r="S303" s="312"/>
      <c r="T303" s="312"/>
      <c r="U303" s="312"/>
      <c r="V303" s="312"/>
      <c r="W303" s="312"/>
      <c r="X303" s="312"/>
      <c r="Y303" s="312"/>
      <c r="Z303" s="312"/>
    </row>
    <row r="304" ht="15.75" customHeight="1">
      <c r="A304" s="312"/>
      <c r="B304" s="312"/>
      <c r="C304" s="312"/>
      <c r="D304" s="312"/>
      <c r="E304" s="312"/>
      <c r="F304" s="312"/>
      <c r="G304" s="312"/>
      <c r="H304" s="312"/>
      <c r="I304" s="312"/>
      <c r="J304" s="312"/>
      <c r="K304" s="312"/>
      <c r="L304" s="312"/>
      <c r="M304" s="312"/>
      <c r="N304" s="312"/>
      <c r="O304" s="312"/>
      <c r="P304" s="312"/>
      <c r="Q304" s="312"/>
      <c r="R304" s="312"/>
      <c r="S304" s="312"/>
      <c r="T304" s="312"/>
      <c r="U304" s="312"/>
      <c r="V304" s="312"/>
      <c r="W304" s="312"/>
      <c r="X304" s="312"/>
      <c r="Y304" s="312"/>
      <c r="Z304" s="312"/>
    </row>
    <row r="305" ht="15.75" customHeight="1">
      <c r="A305" s="312"/>
      <c r="B305" s="312"/>
      <c r="C305" s="312"/>
      <c r="D305" s="312"/>
      <c r="E305" s="312"/>
      <c r="F305" s="312"/>
      <c r="G305" s="312"/>
      <c r="H305" s="312"/>
      <c r="I305" s="312"/>
      <c r="J305" s="312"/>
      <c r="K305" s="312"/>
      <c r="L305" s="312"/>
      <c r="M305" s="312"/>
      <c r="N305" s="312"/>
      <c r="O305" s="312"/>
      <c r="P305" s="312"/>
      <c r="Q305" s="312"/>
      <c r="R305" s="312"/>
      <c r="S305" s="312"/>
      <c r="T305" s="312"/>
      <c r="U305" s="312"/>
      <c r="V305" s="312"/>
      <c r="W305" s="312"/>
      <c r="X305" s="312"/>
      <c r="Y305" s="312"/>
      <c r="Z305" s="312"/>
    </row>
    <row r="306" ht="15.75" customHeight="1">
      <c r="A306" s="312"/>
      <c r="B306" s="312"/>
      <c r="C306" s="312"/>
      <c r="D306" s="312"/>
      <c r="E306" s="312"/>
      <c r="F306" s="312"/>
      <c r="G306" s="312"/>
      <c r="H306" s="312"/>
      <c r="I306" s="312"/>
      <c r="J306" s="312"/>
      <c r="K306" s="312"/>
      <c r="L306" s="312"/>
      <c r="M306" s="312"/>
      <c r="N306" s="312"/>
      <c r="O306" s="312"/>
      <c r="P306" s="312"/>
      <c r="Q306" s="312"/>
      <c r="R306" s="312"/>
      <c r="S306" s="312"/>
      <c r="T306" s="312"/>
      <c r="U306" s="312"/>
      <c r="V306" s="312"/>
      <c r="W306" s="312"/>
      <c r="X306" s="312"/>
      <c r="Y306" s="312"/>
      <c r="Z306" s="312"/>
    </row>
    <row r="307" ht="15.75" customHeight="1">
      <c r="A307" s="312"/>
      <c r="B307" s="312"/>
      <c r="C307" s="312"/>
      <c r="D307" s="312"/>
      <c r="E307" s="312"/>
      <c r="F307" s="312"/>
      <c r="G307" s="312"/>
      <c r="H307" s="312"/>
      <c r="I307" s="312"/>
      <c r="J307" s="312"/>
      <c r="K307" s="312"/>
      <c r="L307" s="312"/>
      <c r="M307" s="312"/>
      <c r="N307" s="312"/>
      <c r="O307" s="312"/>
      <c r="P307" s="312"/>
      <c r="Q307" s="312"/>
      <c r="R307" s="312"/>
      <c r="S307" s="312"/>
      <c r="T307" s="312"/>
      <c r="U307" s="312"/>
      <c r="V307" s="312"/>
      <c r="W307" s="312"/>
      <c r="X307" s="312"/>
      <c r="Y307" s="312"/>
      <c r="Z307" s="312"/>
    </row>
    <row r="308" ht="15.75" customHeight="1">
      <c r="A308" s="312"/>
      <c r="B308" s="312"/>
      <c r="C308" s="312"/>
      <c r="D308" s="312"/>
      <c r="E308" s="312"/>
      <c r="F308" s="312"/>
      <c r="G308" s="312"/>
      <c r="H308" s="312"/>
      <c r="I308" s="312"/>
      <c r="J308" s="312"/>
      <c r="K308" s="312"/>
      <c r="L308" s="312"/>
      <c r="M308" s="312"/>
      <c r="N308" s="312"/>
      <c r="O308" s="312"/>
      <c r="P308" s="312"/>
      <c r="Q308" s="312"/>
      <c r="R308" s="312"/>
      <c r="S308" s="312"/>
      <c r="T308" s="312"/>
      <c r="U308" s="312"/>
      <c r="V308" s="312"/>
      <c r="W308" s="312"/>
      <c r="X308" s="312"/>
      <c r="Y308" s="312"/>
      <c r="Z308" s="312"/>
    </row>
    <row r="309" ht="15.75" customHeight="1">
      <c r="A309" s="312"/>
      <c r="B309" s="312"/>
      <c r="C309" s="312"/>
      <c r="D309" s="312"/>
      <c r="E309" s="312"/>
      <c r="F309" s="312"/>
      <c r="G309" s="312"/>
      <c r="H309" s="312"/>
      <c r="I309" s="312"/>
      <c r="J309" s="312"/>
      <c r="K309" s="312"/>
      <c r="L309" s="312"/>
      <c r="M309" s="312"/>
      <c r="N309" s="312"/>
      <c r="O309" s="312"/>
      <c r="P309" s="312"/>
      <c r="Q309" s="312"/>
      <c r="R309" s="312"/>
      <c r="S309" s="312"/>
      <c r="T309" s="312"/>
      <c r="U309" s="312"/>
      <c r="V309" s="312"/>
      <c r="W309" s="312"/>
      <c r="X309" s="312"/>
      <c r="Y309" s="312"/>
      <c r="Z309" s="312"/>
    </row>
    <row r="310" ht="15.75" customHeight="1">
      <c r="A310" s="312"/>
      <c r="B310" s="312"/>
      <c r="C310" s="312"/>
      <c r="D310" s="312"/>
      <c r="E310" s="312"/>
      <c r="F310" s="312"/>
      <c r="G310" s="312"/>
      <c r="H310" s="312"/>
      <c r="I310" s="312"/>
      <c r="J310" s="312"/>
      <c r="K310" s="312"/>
      <c r="L310" s="312"/>
      <c r="M310" s="312"/>
      <c r="N310" s="312"/>
      <c r="O310" s="312"/>
      <c r="P310" s="312"/>
      <c r="Q310" s="312"/>
      <c r="R310" s="312"/>
      <c r="S310" s="312"/>
      <c r="T310" s="312"/>
      <c r="U310" s="312"/>
      <c r="V310" s="312"/>
      <c r="W310" s="312"/>
      <c r="X310" s="312"/>
      <c r="Y310" s="312"/>
      <c r="Z310" s="312"/>
    </row>
    <row r="311" ht="15.75" customHeight="1">
      <c r="A311" s="312"/>
      <c r="B311" s="312"/>
      <c r="C311" s="312"/>
      <c r="D311" s="312"/>
      <c r="E311" s="312"/>
      <c r="F311" s="312"/>
      <c r="G311" s="312"/>
      <c r="H311" s="312"/>
      <c r="I311" s="312"/>
      <c r="J311" s="312"/>
      <c r="K311" s="312"/>
      <c r="L311" s="312"/>
      <c r="M311" s="312"/>
      <c r="N311" s="312"/>
      <c r="O311" s="312"/>
      <c r="P311" s="312"/>
      <c r="Q311" s="312"/>
      <c r="R311" s="312"/>
      <c r="S311" s="312"/>
      <c r="T311" s="312"/>
      <c r="U311" s="312"/>
      <c r="V311" s="312"/>
      <c r="W311" s="312"/>
      <c r="X311" s="312"/>
      <c r="Y311" s="312"/>
      <c r="Z311" s="312"/>
    </row>
    <row r="312" ht="15.75" customHeight="1">
      <c r="A312" s="312"/>
      <c r="B312" s="312"/>
      <c r="C312" s="312"/>
      <c r="D312" s="312"/>
      <c r="E312" s="312"/>
      <c r="F312" s="312"/>
      <c r="G312" s="312"/>
      <c r="H312" s="312"/>
      <c r="I312" s="312"/>
      <c r="J312" s="312"/>
      <c r="K312" s="312"/>
      <c r="L312" s="312"/>
      <c r="M312" s="312"/>
      <c r="N312" s="312"/>
      <c r="O312" s="312"/>
      <c r="P312" s="312"/>
      <c r="Q312" s="312"/>
      <c r="R312" s="312"/>
      <c r="S312" s="312"/>
      <c r="T312" s="312"/>
      <c r="U312" s="312"/>
      <c r="V312" s="312"/>
      <c r="W312" s="312"/>
      <c r="X312" s="312"/>
      <c r="Y312" s="312"/>
      <c r="Z312" s="312"/>
    </row>
    <row r="313" ht="15.75" customHeight="1">
      <c r="A313" s="312"/>
      <c r="B313" s="312"/>
      <c r="C313" s="312"/>
      <c r="D313" s="312"/>
      <c r="E313" s="312"/>
      <c r="F313" s="312"/>
      <c r="G313" s="312"/>
      <c r="H313" s="312"/>
      <c r="I313" s="312"/>
      <c r="J313" s="312"/>
      <c r="K313" s="312"/>
      <c r="L313" s="312"/>
      <c r="M313" s="312"/>
      <c r="N313" s="312"/>
      <c r="O313" s="312"/>
      <c r="P313" s="312"/>
      <c r="Q313" s="312"/>
      <c r="R313" s="312"/>
      <c r="S313" s="312"/>
      <c r="T313" s="312"/>
      <c r="U313" s="312"/>
      <c r="V313" s="312"/>
      <c r="W313" s="312"/>
      <c r="X313" s="312"/>
      <c r="Y313" s="312"/>
      <c r="Z313" s="312"/>
    </row>
    <row r="314" ht="15.75" customHeight="1">
      <c r="A314" s="312"/>
      <c r="B314" s="312"/>
      <c r="C314" s="312"/>
      <c r="D314" s="312"/>
      <c r="E314" s="312"/>
      <c r="F314" s="312"/>
      <c r="G314" s="312"/>
      <c r="H314" s="312"/>
      <c r="I314" s="312"/>
      <c r="J314" s="312"/>
      <c r="K314" s="312"/>
      <c r="L314" s="312"/>
      <c r="M314" s="312"/>
      <c r="N314" s="312"/>
      <c r="O314" s="312"/>
      <c r="P314" s="312"/>
      <c r="Q314" s="312"/>
      <c r="R314" s="312"/>
      <c r="S314" s="312"/>
      <c r="T314" s="312"/>
      <c r="U314" s="312"/>
      <c r="V314" s="312"/>
      <c r="W314" s="312"/>
      <c r="X314" s="312"/>
      <c r="Y314" s="312"/>
      <c r="Z314" s="312"/>
    </row>
    <row r="315" ht="15.75" customHeight="1">
      <c r="A315" s="312"/>
      <c r="B315" s="312"/>
      <c r="C315" s="312"/>
      <c r="D315" s="312"/>
      <c r="E315" s="312"/>
      <c r="F315" s="312"/>
      <c r="G315" s="312"/>
      <c r="H315" s="312"/>
      <c r="I315" s="312"/>
      <c r="J315" s="312"/>
      <c r="K315" s="312"/>
      <c r="L315" s="312"/>
      <c r="M315" s="312"/>
      <c r="N315" s="312"/>
      <c r="O315" s="312"/>
      <c r="P315" s="312"/>
      <c r="Q315" s="312"/>
      <c r="R315" s="312"/>
      <c r="S315" s="312"/>
      <c r="T315" s="312"/>
      <c r="U315" s="312"/>
      <c r="V315" s="312"/>
      <c r="W315" s="312"/>
      <c r="X315" s="312"/>
      <c r="Y315" s="312"/>
      <c r="Z315" s="312"/>
    </row>
    <row r="316" ht="15.75" customHeight="1">
      <c r="A316" s="312"/>
      <c r="B316" s="312"/>
      <c r="C316" s="312"/>
      <c r="D316" s="312"/>
      <c r="E316" s="312"/>
      <c r="F316" s="312"/>
      <c r="G316" s="312"/>
      <c r="H316" s="312"/>
      <c r="I316" s="312"/>
      <c r="J316" s="312"/>
      <c r="K316" s="312"/>
      <c r="L316" s="312"/>
      <c r="M316" s="312"/>
      <c r="N316" s="312"/>
      <c r="O316" s="312"/>
      <c r="P316" s="312"/>
      <c r="Q316" s="312"/>
      <c r="R316" s="312"/>
      <c r="S316" s="312"/>
      <c r="T316" s="312"/>
      <c r="U316" s="312"/>
      <c r="V316" s="312"/>
      <c r="W316" s="312"/>
      <c r="X316" s="312"/>
      <c r="Y316" s="312"/>
      <c r="Z316" s="312"/>
    </row>
    <row r="317" ht="15.75" customHeight="1">
      <c r="A317" s="312"/>
      <c r="B317" s="312"/>
      <c r="C317" s="312"/>
      <c r="D317" s="312"/>
      <c r="E317" s="312"/>
      <c r="F317" s="312"/>
      <c r="G317" s="312"/>
      <c r="H317" s="312"/>
      <c r="I317" s="312"/>
      <c r="J317" s="312"/>
      <c r="K317" s="312"/>
      <c r="L317" s="312"/>
      <c r="M317" s="312"/>
      <c r="N317" s="312"/>
      <c r="O317" s="312"/>
      <c r="P317" s="312"/>
      <c r="Q317" s="312"/>
      <c r="R317" s="312"/>
      <c r="S317" s="312"/>
      <c r="T317" s="312"/>
      <c r="U317" s="312"/>
      <c r="V317" s="312"/>
      <c r="W317" s="312"/>
      <c r="X317" s="312"/>
      <c r="Y317" s="312"/>
      <c r="Z317" s="312"/>
    </row>
    <row r="318" ht="15.75" customHeight="1">
      <c r="A318" s="312"/>
      <c r="B318" s="312"/>
      <c r="C318" s="312"/>
      <c r="D318" s="312"/>
      <c r="E318" s="312"/>
      <c r="F318" s="312"/>
      <c r="G318" s="312"/>
      <c r="H318" s="312"/>
      <c r="I318" s="312"/>
      <c r="J318" s="312"/>
      <c r="K318" s="312"/>
      <c r="L318" s="312"/>
      <c r="M318" s="312"/>
      <c r="N318" s="312"/>
      <c r="O318" s="312"/>
      <c r="P318" s="312"/>
      <c r="Q318" s="312"/>
      <c r="R318" s="312"/>
      <c r="S318" s="312"/>
      <c r="T318" s="312"/>
      <c r="U318" s="312"/>
      <c r="V318" s="312"/>
      <c r="W318" s="312"/>
      <c r="X318" s="312"/>
      <c r="Y318" s="312"/>
      <c r="Z318" s="312"/>
    </row>
    <row r="319" ht="15.75" customHeight="1">
      <c r="A319" s="312"/>
      <c r="B319" s="312"/>
      <c r="C319" s="312"/>
      <c r="D319" s="312"/>
      <c r="E319" s="312"/>
      <c r="F319" s="312"/>
      <c r="G319" s="312"/>
      <c r="H319" s="312"/>
      <c r="I319" s="312"/>
      <c r="J319" s="312"/>
      <c r="K319" s="312"/>
      <c r="L319" s="312"/>
      <c r="M319" s="312"/>
      <c r="N319" s="312"/>
      <c r="O319" s="312"/>
      <c r="P319" s="312"/>
      <c r="Q319" s="312"/>
      <c r="R319" s="312"/>
      <c r="S319" s="312"/>
      <c r="T319" s="312"/>
      <c r="U319" s="312"/>
      <c r="V319" s="312"/>
      <c r="W319" s="312"/>
      <c r="X319" s="312"/>
      <c r="Y319" s="312"/>
      <c r="Z319" s="312"/>
    </row>
    <row r="320" ht="15.75" customHeight="1">
      <c r="A320" s="312"/>
      <c r="B320" s="312"/>
      <c r="C320" s="312"/>
      <c r="D320" s="312"/>
      <c r="E320" s="312"/>
      <c r="F320" s="312"/>
      <c r="G320" s="312"/>
      <c r="H320" s="312"/>
      <c r="I320" s="312"/>
      <c r="J320" s="312"/>
      <c r="K320" s="312"/>
      <c r="L320" s="312"/>
      <c r="M320" s="312"/>
      <c r="N320" s="312"/>
      <c r="O320" s="312"/>
      <c r="P320" s="312"/>
      <c r="Q320" s="312"/>
      <c r="R320" s="312"/>
      <c r="S320" s="312"/>
      <c r="T320" s="312"/>
      <c r="U320" s="312"/>
      <c r="V320" s="312"/>
      <c r="W320" s="312"/>
      <c r="X320" s="312"/>
      <c r="Y320" s="312"/>
      <c r="Z320" s="312"/>
    </row>
    <row r="321" ht="15.75" customHeight="1">
      <c r="A321" s="312"/>
      <c r="B321" s="312"/>
      <c r="C321" s="312"/>
      <c r="D321" s="312"/>
      <c r="E321" s="312"/>
      <c r="F321" s="312"/>
      <c r="G321" s="312"/>
      <c r="H321" s="312"/>
      <c r="I321" s="312"/>
      <c r="J321" s="312"/>
      <c r="K321" s="312"/>
      <c r="L321" s="312"/>
      <c r="M321" s="312"/>
      <c r="N321" s="312"/>
      <c r="O321" s="312"/>
      <c r="P321" s="312"/>
      <c r="Q321" s="312"/>
      <c r="R321" s="312"/>
      <c r="S321" s="312"/>
      <c r="T321" s="312"/>
      <c r="U321" s="312"/>
      <c r="V321" s="312"/>
      <c r="W321" s="312"/>
      <c r="X321" s="312"/>
      <c r="Y321" s="312"/>
      <c r="Z321" s="312"/>
    </row>
    <row r="322" ht="15.75" customHeight="1">
      <c r="A322" s="312"/>
      <c r="B322" s="312"/>
      <c r="C322" s="312"/>
      <c r="D322" s="312"/>
      <c r="E322" s="312"/>
      <c r="F322" s="312"/>
      <c r="G322" s="312"/>
      <c r="H322" s="312"/>
      <c r="I322" s="312"/>
      <c r="J322" s="312"/>
      <c r="K322" s="312"/>
      <c r="L322" s="312"/>
      <c r="M322" s="312"/>
      <c r="N322" s="312"/>
      <c r="O322" s="312"/>
      <c r="P322" s="312"/>
      <c r="Q322" s="312"/>
      <c r="R322" s="312"/>
      <c r="S322" s="312"/>
      <c r="T322" s="312"/>
      <c r="U322" s="312"/>
      <c r="V322" s="312"/>
      <c r="W322" s="312"/>
      <c r="X322" s="312"/>
      <c r="Y322" s="312"/>
      <c r="Z322" s="312"/>
    </row>
    <row r="323" ht="15.75" customHeight="1">
      <c r="A323" s="312"/>
      <c r="B323" s="312"/>
      <c r="C323" s="312"/>
      <c r="D323" s="312"/>
      <c r="E323" s="312"/>
      <c r="F323" s="312"/>
      <c r="G323" s="312"/>
      <c r="H323" s="312"/>
      <c r="I323" s="312"/>
      <c r="J323" s="312"/>
      <c r="K323" s="312"/>
      <c r="L323" s="312"/>
      <c r="M323" s="312"/>
      <c r="N323" s="312"/>
      <c r="O323" s="312"/>
      <c r="P323" s="312"/>
      <c r="Q323" s="312"/>
      <c r="R323" s="312"/>
      <c r="S323" s="312"/>
      <c r="T323" s="312"/>
      <c r="U323" s="312"/>
      <c r="V323" s="312"/>
      <c r="W323" s="312"/>
      <c r="X323" s="312"/>
      <c r="Y323" s="312"/>
      <c r="Z323" s="312"/>
    </row>
    <row r="324" ht="15.75" customHeight="1">
      <c r="A324" s="312"/>
      <c r="B324" s="312"/>
      <c r="C324" s="312"/>
      <c r="D324" s="312"/>
      <c r="E324" s="312"/>
      <c r="F324" s="312"/>
      <c r="G324" s="312"/>
      <c r="H324" s="312"/>
      <c r="I324" s="312"/>
      <c r="J324" s="312"/>
      <c r="K324" s="312"/>
      <c r="L324" s="312"/>
      <c r="M324" s="312"/>
      <c r="N324" s="312"/>
      <c r="O324" s="312"/>
      <c r="P324" s="312"/>
      <c r="Q324" s="312"/>
      <c r="R324" s="312"/>
      <c r="S324" s="312"/>
      <c r="T324" s="312"/>
      <c r="U324" s="312"/>
      <c r="V324" s="312"/>
      <c r="W324" s="312"/>
      <c r="X324" s="312"/>
      <c r="Y324" s="312"/>
      <c r="Z324" s="312"/>
    </row>
    <row r="325" ht="15.75" customHeight="1">
      <c r="A325" s="312"/>
      <c r="B325" s="312"/>
      <c r="C325" s="312"/>
      <c r="D325" s="312"/>
      <c r="E325" s="312"/>
      <c r="F325" s="312"/>
      <c r="G325" s="312"/>
      <c r="H325" s="312"/>
      <c r="I325" s="312"/>
      <c r="J325" s="312"/>
      <c r="K325" s="312"/>
      <c r="L325" s="312"/>
      <c r="M325" s="312"/>
      <c r="N325" s="312"/>
      <c r="O325" s="312"/>
      <c r="P325" s="312"/>
      <c r="Q325" s="312"/>
      <c r="R325" s="312"/>
      <c r="S325" s="312"/>
      <c r="T325" s="312"/>
      <c r="U325" s="312"/>
      <c r="V325" s="312"/>
      <c r="W325" s="312"/>
      <c r="X325" s="312"/>
      <c r="Y325" s="312"/>
      <c r="Z325" s="312"/>
    </row>
    <row r="326" ht="15.75" customHeight="1">
      <c r="A326" s="312"/>
      <c r="B326" s="312"/>
      <c r="C326" s="312"/>
      <c r="D326" s="312"/>
      <c r="E326" s="312"/>
      <c r="F326" s="312"/>
      <c r="G326" s="312"/>
      <c r="H326" s="312"/>
      <c r="I326" s="312"/>
      <c r="J326" s="312"/>
      <c r="K326" s="312"/>
      <c r="L326" s="312"/>
      <c r="M326" s="312"/>
      <c r="N326" s="312"/>
      <c r="O326" s="312"/>
      <c r="P326" s="312"/>
      <c r="Q326" s="312"/>
      <c r="R326" s="312"/>
      <c r="S326" s="312"/>
      <c r="T326" s="312"/>
      <c r="U326" s="312"/>
      <c r="V326" s="312"/>
      <c r="W326" s="312"/>
      <c r="X326" s="312"/>
      <c r="Y326" s="312"/>
      <c r="Z326" s="312"/>
    </row>
    <row r="327" ht="15.75" customHeight="1">
      <c r="A327" s="312"/>
      <c r="B327" s="312"/>
      <c r="C327" s="312"/>
      <c r="D327" s="312"/>
      <c r="E327" s="312"/>
      <c r="F327" s="312"/>
      <c r="G327" s="312"/>
      <c r="H327" s="312"/>
      <c r="I327" s="312"/>
      <c r="J327" s="312"/>
      <c r="K327" s="312"/>
      <c r="L327" s="312"/>
      <c r="M327" s="312"/>
      <c r="N327" s="312"/>
      <c r="O327" s="312"/>
      <c r="P327" s="312"/>
      <c r="Q327" s="312"/>
      <c r="R327" s="312"/>
      <c r="S327" s="312"/>
      <c r="T327" s="312"/>
      <c r="U327" s="312"/>
      <c r="V327" s="312"/>
      <c r="W327" s="312"/>
      <c r="X327" s="312"/>
      <c r="Y327" s="312"/>
      <c r="Z327" s="312"/>
    </row>
    <row r="328" ht="15.75" customHeight="1">
      <c r="A328" s="312"/>
      <c r="B328" s="312"/>
      <c r="C328" s="312"/>
      <c r="D328" s="312"/>
      <c r="E328" s="312"/>
      <c r="F328" s="312"/>
      <c r="G328" s="312"/>
      <c r="H328" s="312"/>
      <c r="I328" s="312"/>
      <c r="J328" s="312"/>
      <c r="K328" s="312"/>
      <c r="L328" s="312"/>
      <c r="M328" s="312"/>
      <c r="N328" s="312"/>
      <c r="O328" s="312"/>
      <c r="P328" s="312"/>
      <c r="Q328" s="312"/>
      <c r="R328" s="312"/>
      <c r="S328" s="312"/>
      <c r="T328" s="312"/>
      <c r="U328" s="312"/>
      <c r="V328" s="312"/>
      <c r="W328" s="312"/>
      <c r="X328" s="312"/>
      <c r="Y328" s="312"/>
      <c r="Z328" s="312"/>
    </row>
    <row r="329" ht="15.75" customHeight="1">
      <c r="A329" s="312"/>
      <c r="B329" s="312"/>
      <c r="C329" s="312"/>
      <c r="D329" s="312"/>
      <c r="E329" s="312"/>
      <c r="F329" s="312"/>
      <c r="G329" s="312"/>
      <c r="H329" s="312"/>
      <c r="I329" s="312"/>
      <c r="J329" s="312"/>
      <c r="K329" s="312"/>
      <c r="L329" s="312"/>
      <c r="M329" s="312"/>
      <c r="N329" s="312"/>
      <c r="O329" s="312"/>
      <c r="P329" s="312"/>
      <c r="Q329" s="312"/>
      <c r="R329" s="312"/>
      <c r="S329" s="312"/>
      <c r="T329" s="312"/>
      <c r="U329" s="312"/>
      <c r="V329" s="312"/>
      <c r="W329" s="312"/>
      <c r="X329" s="312"/>
      <c r="Y329" s="312"/>
      <c r="Z329" s="312"/>
    </row>
    <row r="330" ht="15.75" customHeight="1">
      <c r="A330" s="312"/>
      <c r="B330" s="312"/>
      <c r="C330" s="312"/>
      <c r="D330" s="312"/>
      <c r="E330" s="312"/>
      <c r="F330" s="312"/>
      <c r="G330" s="312"/>
      <c r="H330" s="312"/>
      <c r="I330" s="312"/>
      <c r="J330" s="312"/>
      <c r="K330" s="312"/>
      <c r="L330" s="312"/>
      <c r="M330" s="312"/>
      <c r="N330" s="312"/>
      <c r="O330" s="312"/>
      <c r="P330" s="312"/>
      <c r="Q330" s="312"/>
      <c r="R330" s="312"/>
      <c r="S330" s="312"/>
      <c r="T330" s="312"/>
      <c r="U330" s="312"/>
      <c r="V330" s="312"/>
      <c r="W330" s="312"/>
      <c r="X330" s="312"/>
      <c r="Y330" s="312"/>
      <c r="Z330" s="312"/>
    </row>
    <row r="331" ht="15.75" customHeight="1">
      <c r="A331" s="312"/>
      <c r="B331" s="312"/>
      <c r="C331" s="312"/>
      <c r="D331" s="312"/>
      <c r="E331" s="312"/>
      <c r="F331" s="312"/>
      <c r="G331" s="312"/>
      <c r="H331" s="312"/>
      <c r="I331" s="312"/>
      <c r="J331" s="312"/>
      <c r="K331" s="312"/>
      <c r="L331" s="312"/>
      <c r="M331" s="312"/>
      <c r="N331" s="312"/>
      <c r="O331" s="312"/>
      <c r="P331" s="312"/>
      <c r="Q331" s="312"/>
      <c r="R331" s="312"/>
      <c r="S331" s="312"/>
      <c r="T331" s="312"/>
      <c r="U331" s="312"/>
      <c r="V331" s="312"/>
      <c r="W331" s="312"/>
      <c r="X331" s="312"/>
      <c r="Y331" s="312"/>
      <c r="Z331" s="312"/>
    </row>
    <row r="332" ht="15.75" customHeight="1">
      <c r="A332" s="312"/>
      <c r="B332" s="312"/>
      <c r="C332" s="312"/>
      <c r="D332" s="312"/>
      <c r="E332" s="312"/>
      <c r="F332" s="312"/>
      <c r="G332" s="312"/>
      <c r="H332" s="312"/>
      <c r="I332" s="312"/>
      <c r="J332" s="312"/>
      <c r="K332" s="312"/>
      <c r="L332" s="312"/>
      <c r="M332" s="312"/>
      <c r="N332" s="312"/>
      <c r="O332" s="312"/>
      <c r="P332" s="312"/>
      <c r="Q332" s="312"/>
      <c r="R332" s="312"/>
      <c r="S332" s="312"/>
      <c r="T332" s="312"/>
      <c r="U332" s="312"/>
      <c r="V332" s="312"/>
      <c r="W332" s="312"/>
      <c r="X332" s="312"/>
      <c r="Y332" s="312"/>
      <c r="Z332" s="312"/>
    </row>
    <row r="333" ht="15.75" customHeight="1">
      <c r="A333" s="312"/>
      <c r="B333" s="312"/>
      <c r="C333" s="312"/>
      <c r="D333" s="312"/>
      <c r="E333" s="312"/>
      <c r="F333" s="312"/>
      <c r="G333" s="312"/>
      <c r="H333" s="312"/>
      <c r="I333" s="312"/>
      <c r="J333" s="312"/>
      <c r="K333" s="312"/>
      <c r="L333" s="312"/>
      <c r="M333" s="312"/>
      <c r="N333" s="312"/>
      <c r="O333" s="312"/>
      <c r="P333" s="312"/>
      <c r="Q333" s="312"/>
      <c r="R333" s="312"/>
      <c r="S333" s="312"/>
      <c r="T333" s="312"/>
      <c r="U333" s="312"/>
      <c r="V333" s="312"/>
      <c r="W333" s="312"/>
      <c r="X333" s="312"/>
      <c r="Y333" s="312"/>
      <c r="Z333" s="312"/>
    </row>
    <row r="334" ht="15.75" customHeight="1">
      <c r="A334" s="312"/>
      <c r="B334" s="312"/>
      <c r="C334" s="312"/>
      <c r="D334" s="312"/>
      <c r="E334" s="312"/>
      <c r="F334" s="312"/>
      <c r="G334" s="312"/>
      <c r="H334" s="312"/>
      <c r="I334" s="312"/>
      <c r="J334" s="312"/>
      <c r="K334" s="312"/>
      <c r="L334" s="312"/>
      <c r="M334" s="312"/>
      <c r="N334" s="312"/>
      <c r="O334" s="312"/>
      <c r="P334" s="312"/>
      <c r="Q334" s="312"/>
      <c r="R334" s="312"/>
      <c r="S334" s="312"/>
      <c r="T334" s="312"/>
      <c r="U334" s="312"/>
      <c r="V334" s="312"/>
      <c r="W334" s="312"/>
      <c r="X334" s="312"/>
      <c r="Y334" s="312"/>
      <c r="Z334" s="312"/>
    </row>
    <row r="335" ht="15.75" customHeight="1">
      <c r="A335" s="312"/>
      <c r="B335" s="312"/>
      <c r="C335" s="312"/>
      <c r="D335" s="312"/>
      <c r="E335" s="312"/>
      <c r="F335" s="312"/>
      <c r="G335" s="312"/>
      <c r="H335" s="312"/>
      <c r="I335" s="312"/>
      <c r="J335" s="312"/>
      <c r="K335" s="312"/>
      <c r="L335" s="312"/>
      <c r="M335" s="312"/>
      <c r="N335" s="312"/>
      <c r="O335" s="312"/>
      <c r="P335" s="312"/>
      <c r="Q335" s="312"/>
      <c r="R335" s="312"/>
      <c r="S335" s="312"/>
      <c r="T335" s="312"/>
      <c r="U335" s="312"/>
      <c r="V335" s="312"/>
      <c r="W335" s="312"/>
      <c r="X335" s="312"/>
      <c r="Y335" s="312"/>
      <c r="Z335" s="312"/>
    </row>
    <row r="336" ht="15.75" customHeight="1">
      <c r="A336" s="312"/>
      <c r="B336" s="312"/>
      <c r="C336" s="312"/>
      <c r="D336" s="312"/>
      <c r="E336" s="312"/>
      <c r="F336" s="312"/>
      <c r="G336" s="312"/>
      <c r="H336" s="312"/>
      <c r="I336" s="312"/>
      <c r="J336" s="312"/>
      <c r="K336" s="312"/>
      <c r="L336" s="312"/>
      <c r="M336" s="312"/>
      <c r="N336" s="312"/>
      <c r="O336" s="312"/>
      <c r="P336" s="312"/>
      <c r="Q336" s="312"/>
      <c r="R336" s="312"/>
      <c r="S336" s="312"/>
      <c r="T336" s="312"/>
      <c r="U336" s="312"/>
      <c r="V336" s="312"/>
      <c r="W336" s="312"/>
      <c r="X336" s="312"/>
      <c r="Y336" s="312"/>
      <c r="Z336" s="312"/>
    </row>
    <row r="337" ht="15.75" customHeight="1">
      <c r="A337" s="312"/>
      <c r="B337" s="312"/>
      <c r="C337" s="312"/>
      <c r="D337" s="312"/>
      <c r="E337" s="312"/>
      <c r="F337" s="312"/>
      <c r="G337" s="312"/>
      <c r="H337" s="312"/>
      <c r="I337" s="312"/>
      <c r="J337" s="312"/>
      <c r="K337" s="312"/>
      <c r="L337" s="312"/>
      <c r="M337" s="312"/>
      <c r="N337" s="312"/>
      <c r="O337" s="312"/>
      <c r="P337" s="312"/>
      <c r="Q337" s="312"/>
      <c r="R337" s="312"/>
      <c r="S337" s="312"/>
      <c r="T337" s="312"/>
      <c r="U337" s="312"/>
      <c r="V337" s="312"/>
      <c r="W337" s="312"/>
      <c r="X337" s="312"/>
      <c r="Y337" s="312"/>
      <c r="Z337" s="312"/>
    </row>
    <row r="338" ht="15.75" customHeight="1">
      <c r="A338" s="312"/>
      <c r="B338" s="312"/>
      <c r="C338" s="312"/>
      <c r="D338" s="312"/>
      <c r="E338" s="312"/>
      <c r="F338" s="312"/>
      <c r="G338" s="312"/>
      <c r="H338" s="312"/>
      <c r="I338" s="312"/>
      <c r="J338" s="312"/>
      <c r="K338" s="312"/>
      <c r="L338" s="312"/>
      <c r="M338" s="312"/>
      <c r="N338" s="312"/>
      <c r="O338" s="312"/>
      <c r="P338" s="312"/>
      <c r="Q338" s="312"/>
      <c r="R338" s="312"/>
      <c r="S338" s="312"/>
      <c r="T338" s="312"/>
      <c r="U338" s="312"/>
      <c r="V338" s="312"/>
      <c r="W338" s="312"/>
      <c r="X338" s="312"/>
      <c r="Y338" s="312"/>
      <c r="Z338" s="312"/>
    </row>
    <row r="339" ht="15.75" customHeight="1">
      <c r="A339" s="312"/>
      <c r="B339" s="312"/>
      <c r="C339" s="312"/>
      <c r="D339" s="312"/>
      <c r="E339" s="312"/>
      <c r="F339" s="312"/>
      <c r="G339" s="312"/>
      <c r="H339" s="312"/>
      <c r="I339" s="312"/>
      <c r="J339" s="312"/>
      <c r="K339" s="312"/>
      <c r="L339" s="312"/>
      <c r="M339" s="312"/>
      <c r="N339" s="312"/>
      <c r="O339" s="312"/>
      <c r="P339" s="312"/>
      <c r="Q339" s="312"/>
      <c r="R339" s="312"/>
      <c r="S339" s="312"/>
      <c r="T339" s="312"/>
      <c r="U339" s="312"/>
      <c r="V339" s="312"/>
      <c r="W339" s="312"/>
      <c r="X339" s="312"/>
      <c r="Y339" s="312"/>
      <c r="Z339" s="312"/>
    </row>
    <row r="340" ht="15.75" customHeight="1">
      <c r="A340" s="312"/>
      <c r="B340" s="312"/>
      <c r="C340" s="312"/>
      <c r="D340" s="312"/>
      <c r="E340" s="312"/>
      <c r="F340" s="312"/>
      <c r="G340" s="312"/>
      <c r="H340" s="312"/>
      <c r="I340" s="312"/>
      <c r="J340" s="312"/>
      <c r="K340" s="312"/>
      <c r="L340" s="312"/>
      <c r="M340" s="312"/>
      <c r="N340" s="312"/>
      <c r="O340" s="312"/>
      <c r="P340" s="312"/>
      <c r="Q340" s="312"/>
      <c r="R340" s="312"/>
      <c r="S340" s="312"/>
      <c r="T340" s="312"/>
      <c r="U340" s="312"/>
      <c r="V340" s="312"/>
      <c r="W340" s="312"/>
      <c r="X340" s="312"/>
      <c r="Y340" s="312"/>
      <c r="Z340" s="312"/>
    </row>
    <row r="341" ht="15.75" customHeight="1">
      <c r="A341" s="312"/>
      <c r="B341" s="312"/>
      <c r="C341" s="312"/>
      <c r="D341" s="312"/>
      <c r="E341" s="312"/>
      <c r="F341" s="312"/>
      <c r="G341" s="312"/>
      <c r="H341" s="312"/>
      <c r="I341" s="312"/>
      <c r="J341" s="312"/>
      <c r="K341" s="312"/>
      <c r="L341" s="312"/>
      <c r="M341" s="312"/>
      <c r="N341" s="312"/>
      <c r="O341" s="312"/>
      <c r="P341" s="312"/>
      <c r="Q341" s="312"/>
      <c r="R341" s="312"/>
      <c r="S341" s="312"/>
      <c r="T341" s="312"/>
      <c r="U341" s="312"/>
      <c r="V341" s="312"/>
      <c r="W341" s="312"/>
      <c r="X341" s="312"/>
      <c r="Y341" s="312"/>
      <c r="Z341" s="312"/>
    </row>
    <row r="342" ht="15.75" customHeight="1">
      <c r="A342" s="312"/>
      <c r="B342" s="312"/>
      <c r="C342" s="312"/>
      <c r="D342" s="312"/>
      <c r="E342" s="312"/>
      <c r="F342" s="312"/>
      <c r="G342" s="312"/>
      <c r="H342" s="312"/>
      <c r="I342" s="312"/>
      <c r="J342" s="312"/>
      <c r="K342" s="312"/>
      <c r="L342" s="312"/>
      <c r="M342" s="312"/>
      <c r="N342" s="312"/>
      <c r="O342" s="312"/>
      <c r="P342" s="312"/>
      <c r="Q342" s="312"/>
      <c r="R342" s="312"/>
      <c r="S342" s="312"/>
      <c r="T342" s="312"/>
      <c r="U342" s="312"/>
      <c r="V342" s="312"/>
      <c r="W342" s="312"/>
      <c r="X342" s="312"/>
      <c r="Y342" s="312"/>
      <c r="Z342" s="312"/>
    </row>
    <row r="343" ht="15.75" customHeight="1">
      <c r="A343" s="312"/>
      <c r="B343" s="312"/>
      <c r="C343" s="312"/>
      <c r="D343" s="312"/>
      <c r="E343" s="312"/>
      <c r="F343" s="312"/>
      <c r="G343" s="312"/>
      <c r="H343" s="312"/>
      <c r="I343" s="312"/>
      <c r="J343" s="312"/>
      <c r="K343" s="312"/>
      <c r="L343" s="312"/>
      <c r="M343" s="312"/>
      <c r="N343" s="312"/>
      <c r="O343" s="312"/>
      <c r="P343" s="312"/>
      <c r="Q343" s="312"/>
      <c r="R343" s="312"/>
      <c r="S343" s="312"/>
      <c r="T343" s="312"/>
      <c r="U343" s="312"/>
      <c r="V343" s="312"/>
      <c r="W343" s="312"/>
      <c r="X343" s="312"/>
      <c r="Y343" s="312"/>
      <c r="Z343" s="312"/>
    </row>
    <row r="344" ht="15.75" customHeight="1">
      <c r="A344" s="312"/>
      <c r="B344" s="312"/>
      <c r="C344" s="312"/>
      <c r="D344" s="312"/>
      <c r="E344" s="312"/>
      <c r="F344" s="312"/>
      <c r="G344" s="312"/>
      <c r="H344" s="312"/>
      <c r="I344" s="312"/>
      <c r="J344" s="312"/>
      <c r="K344" s="312"/>
      <c r="L344" s="312"/>
      <c r="M344" s="312"/>
      <c r="N344" s="312"/>
      <c r="O344" s="312"/>
      <c r="P344" s="312"/>
      <c r="Q344" s="312"/>
      <c r="R344" s="312"/>
      <c r="S344" s="312"/>
      <c r="T344" s="312"/>
      <c r="U344" s="312"/>
      <c r="V344" s="312"/>
      <c r="W344" s="312"/>
      <c r="X344" s="312"/>
      <c r="Y344" s="312"/>
      <c r="Z344" s="312"/>
    </row>
    <row r="345" ht="15.75" customHeight="1">
      <c r="A345" s="312"/>
      <c r="B345" s="312"/>
      <c r="C345" s="312"/>
      <c r="D345" s="312"/>
      <c r="E345" s="312"/>
      <c r="F345" s="312"/>
      <c r="G345" s="312"/>
      <c r="H345" s="312"/>
      <c r="I345" s="312"/>
      <c r="J345" s="312"/>
      <c r="K345" s="312"/>
      <c r="L345" s="312"/>
      <c r="M345" s="312"/>
      <c r="N345" s="312"/>
      <c r="O345" s="312"/>
      <c r="P345" s="312"/>
      <c r="Q345" s="312"/>
      <c r="R345" s="312"/>
      <c r="S345" s="312"/>
      <c r="T345" s="312"/>
      <c r="U345" s="312"/>
      <c r="V345" s="312"/>
      <c r="W345" s="312"/>
      <c r="X345" s="312"/>
      <c r="Y345" s="312"/>
      <c r="Z345" s="312"/>
    </row>
    <row r="346" ht="15.75" customHeight="1">
      <c r="A346" s="312"/>
      <c r="B346" s="312"/>
      <c r="C346" s="312"/>
      <c r="D346" s="312"/>
      <c r="E346" s="312"/>
      <c r="F346" s="312"/>
      <c r="G346" s="312"/>
      <c r="H346" s="312"/>
      <c r="I346" s="312"/>
      <c r="J346" s="312"/>
      <c r="K346" s="312"/>
      <c r="L346" s="312"/>
      <c r="M346" s="312"/>
      <c r="N346" s="312"/>
      <c r="O346" s="312"/>
      <c r="P346" s="312"/>
      <c r="Q346" s="312"/>
      <c r="R346" s="312"/>
      <c r="S346" s="312"/>
      <c r="T346" s="312"/>
      <c r="U346" s="312"/>
      <c r="V346" s="312"/>
      <c r="W346" s="312"/>
      <c r="X346" s="312"/>
      <c r="Y346" s="312"/>
      <c r="Z346" s="312"/>
    </row>
    <row r="347" ht="15.75" customHeight="1">
      <c r="A347" s="312"/>
      <c r="B347" s="312"/>
      <c r="C347" s="312"/>
      <c r="D347" s="312"/>
      <c r="E347" s="312"/>
      <c r="F347" s="312"/>
      <c r="G347" s="312"/>
      <c r="H347" s="312"/>
      <c r="I347" s="312"/>
      <c r="J347" s="312"/>
      <c r="K347" s="312"/>
      <c r="L347" s="312"/>
      <c r="M347" s="312"/>
      <c r="N347" s="312"/>
      <c r="O347" s="312"/>
      <c r="P347" s="312"/>
      <c r="Q347" s="312"/>
      <c r="R347" s="312"/>
      <c r="S347" s="312"/>
      <c r="T347" s="312"/>
      <c r="U347" s="312"/>
      <c r="V347" s="312"/>
      <c r="W347" s="312"/>
      <c r="X347" s="312"/>
      <c r="Y347" s="312"/>
      <c r="Z347" s="312"/>
    </row>
    <row r="348" ht="15.75" customHeight="1">
      <c r="A348" s="312"/>
      <c r="B348" s="312"/>
      <c r="C348" s="312"/>
      <c r="D348" s="312"/>
      <c r="E348" s="312"/>
      <c r="F348" s="312"/>
      <c r="G348" s="312"/>
      <c r="H348" s="312"/>
      <c r="I348" s="312"/>
      <c r="J348" s="312"/>
      <c r="K348" s="312"/>
      <c r="L348" s="312"/>
      <c r="M348" s="312"/>
      <c r="N348" s="312"/>
      <c r="O348" s="312"/>
      <c r="P348" s="312"/>
      <c r="Q348" s="312"/>
      <c r="R348" s="312"/>
      <c r="S348" s="312"/>
      <c r="T348" s="312"/>
      <c r="U348" s="312"/>
      <c r="V348" s="312"/>
      <c r="W348" s="312"/>
      <c r="X348" s="312"/>
      <c r="Y348" s="312"/>
      <c r="Z348" s="312"/>
    </row>
    <row r="349" ht="15.75" customHeight="1">
      <c r="A349" s="312"/>
      <c r="B349" s="312"/>
      <c r="C349" s="312"/>
      <c r="D349" s="312"/>
      <c r="E349" s="312"/>
      <c r="F349" s="312"/>
      <c r="G349" s="312"/>
      <c r="H349" s="312"/>
      <c r="I349" s="312"/>
      <c r="J349" s="312"/>
      <c r="K349" s="312"/>
      <c r="L349" s="312"/>
      <c r="M349" s="312"/>
      <c r="N349" s="312"/>
      <c r="O349" s="312"/>
      <c r="P349" s="312"/>
      <c r="Q349" s="312"/>
      <c r="R349" s="312"/>
      <c r="S349" s="312"/>
      <c r="T349" s="312"/>
      <c r="U349" s="312"/>
      <c r="V349" s="312"/>
      <c r="W349" s="312"/>
      <c r="X349" s="312"/>
      <c r="Y349" s="312"/>
      <c r="Z349" s="312"/>
    </row>
    <row r="350" ht="15.75" customHeight="1">
      <c r="A350" s="312"/>
      <c r="B350" s="312"/>
      <c r="C350" s="312"/>
      <c r="D350" s="312"/>
      <c r="E350" s="312"/>
      <c r="F350" s="312"/>
      <c r="G350" s="312"/>
      <c r="H350" s="312"/>
      <c r="I350" s="312"/>
      <c r="J350" s="312"/>
      <c r="K350" s="312"/>
      <c r="L350" s="312"/>
      <c r="M350" s="312"/>
      <c r="N350" s="312"/>
      <c r="O350" s="312"/>
      <c r="P350" s="312"/>
      <c r="Q350" s="312"/>
      <c r="R350" s="312"/>
      <c r="S350" s="312"/>
      <c r="T350" s="312"/>
      <c r="U350" s="312"/>
      <c r="V350" s="312"/>
      <c r="W350" s="312"/>
      <c r="X350" s="312"/>
      <c r="Y350" s="312"/>
      <c r="Z350" s="312"/>
    </row>
    <row r="351" ht="15.75" customHeight="1">
      <c r="A351" s="312"/>
      <c r="B351" s="312"/>
      <c r="C351" s="312"/>
      <c r="D351" s="312"/>
      <c r="E351" s="312"/>
      <c r="F351" s="312"/>
      <c r="G351" s="312"/>
      <c r="H351" s="312"/>
      <c r="I351" s="312"/>
      <c r="J351" s="312"/>
      <c r="K351" s="312"/>
      <c r="L351" s="312"/>
      <c r="M351" s="312"/>
      <c r="N351" s="312"/>
      <c r="O351" s="312"/>
      <c r="P351" s="312"/>
      <c r="Q351" s="312"/>
      <c r="R351" s="312"/>
      <c r="S351" s="312"/>
      <c r="T351" s="312"/>
      <c r="U351" s="312"/>
      <c r="V351" s="312"/>
      <c r="W351" s="312"/>
      <c r="X351" s="312"/>
      <c r="Y351" s="312"/>
      <c r="Z351" s="312"/>
    </row>
    <row r="352" ht="15.75" customHeight="1">
      <c r="A352" s="312"/>
      <c r="B352" s="312"/>
      <c r="C352" s="312"/>
      <c r="D352" s="312"/>
      <c r="E352" s="312"/>
      <c r="F352" s="312"/>
      <c r="G352" s="312"/>
      <c r="H352" s="312"/>
      <c r="I352" s="312"/>
      <c r="J352" s="312"/>
      <c r="K352" s="312"/>
      <c r="L352" s="312"/>
      <c r="M352" s="312"/>
      <c r="N352" s="312"/>
      <c r="O352" s="312"/>
      <c r="P352" s="312"/>
      <c r="Q352" s="312"/>
      <c r="R352" s="312"/>
      <c r="S352" s="312"/>
      <c r="T352" s="312"/>
      <c r="U352" s="312"/>
      <c r="V352" s="312"/>
      <c r="W352" s="312"/>
      <c r="X352" s="312"/>
      <c r="Y352" s="312"/>
      <c r="Z352" s="312"/>
    </row>
    <row r="353" ht="15.75" customHeight="1">
      <c r="A353" s="312"/>
      <c r="B353" s="312"/>
      <c r="C353" s="312"/>
      <c r="D353" s="312"/>
      <c r="E353" s="312"/>
      <c r="F353" s="312"/>
      <c r="G353" s="312"/>
      <c r="H353" s="312"/>
      <c r="I353" s="312"/>
      <c r="J353" s="312"/>
      <c r="K353" s="312"/>
      <c r="L353" s="312"/>
      <c r="M353" s="312"/>
      <c r="N353" s="312"/>
      <c r="O353" s="312"/>
      <c r="P353" s="312"/>
      <c r="Q353" s="312"/>
      <c r="R353" s="312"/>
      <c r="S353" s="312"/>
      <c r="T353" s="312"/>
      <c r="U353" s="312"/>
      <c r="V353" s="312"/>
      <c r="W353" s="312"/>
      <c r="X353" s="312"/>
      <c r="Y353" s="312"/>
      <c r="Z353" s="312"/>
    </row>
    <row r="354" ht="15.75" customHeight="1">
      <c r="A354" s="312"/>
      <c r="B354" s="312"/>
      <c r="C354" s="312"/>
      <c r="D354" s="312"/>
      <c r="E354" s="312"/>
      <c r="F354" s="312"/>
      <c r="G354" s="312"/>
      <c r="H354" s="312"/>
      <c r="I354" s="312"/>
      <c r="J354" s="312"/>
      <c r="K354" s="312"/>
      <c r="L354" s="312"/>
      <c r="M354" s="312"/>
      <c r="N354" s="312"/>
      <c r="O354" s="312"/>
      <c r="P354" s="312"/>
      <c r="Q354" s="312"/>
      <c r="R354" s="312"/>
      <c r="S354" s="312"/>
      <c r="T354" s="312"/>
      <c r="U354" s="312"/>
      <c r="V354" s="312"/>
      <c r="W354" s="312"/>
      <c r="X354" s="312"/>
      <c r="Y354" s="312"/>
      <c r="Z354" s="312"/>
    </row>
    <row r="355" ht="15.75" customHeight="1">
      <c r="A355" s="312"/>
      <c r="B355" s="312"/>
      <c r="C355" s="312"/>
      <c r="D355" s="312"/>
      <c r="E355" s="312"/>
      <c r="F355" s="312"/>
      <c r="G355" s="312"/>
      <c r="H355" s="312"/>
      <c r="I355" s="312"/>
      <c r="J355" s="312"/>
      <c r="K355" s="312"/>
      <c r="L355" s="312"/>
      <c r="M355" s="312"/>
      <c r="N355" s="312"/>
      <c r="O355" s="312"/>
      <c r="P355" s="312"/>
      <c r="Q355" s="312"/>
      <c r="R355" s="312"/>
      <c r="S355" s="312"/>
      <c r="T355" s="312"/>
      <c r="U355" s="312"/>
      <c r="V355" s="312"/>
      <c r="W355" s="312"/>
      <c r="X355" s="312"/>
      <c r="Y355" s="312"/>
      <c r="Z355" s="312"/>
    </row>
    <row r="356" ht="15.75" customHeight="1">
      <c r="A356" s="312"/>
      <c r="B356" s="312"/>
      <c r="C356" s="312"/>
      <c r="D356" s="312"/>
      <c r="E356" s="312"/>
      <c r="F356" s="312"/>
      <c r="G356" s="312"/>
      <c r="H356" s="312"/>
      <c r="I356" s="312"/>
      <c r="J356" s="312"/>
      <c r="K356" s="312"/>
      <c r="L356" s="312"/>
      <c r="M356" s="312"/>
      <c r="N356" s="312"/>
      <c r="O356" s="312"/>
      <c r="P356" s="312"/>
      <c r="Q356" s="312"/>
      <c r="R356" s="312"/>
      <c r="S356" s="312"/>
      <c r="T356" s="312"/>
      <c r="U356" s="312"/>
      <c r="V356" s="312"/>
      <c r="W356" s="312"/>
      <c r="X356" s="312"/>
      <c r="Y356" s="312"/>
      <c r="Z356" s="312"/>
    </row>
    <row r="357" ht="15.75" customHeight="1">
      <c r="A357" s="312"/>
      <c r="B357" s="312"/>
      <c r="C357" s="312"/>
      <c r="D357" s="312"/>
      <c r="E357" s="312"/>
      <c r="F357" s="312"/>
      <c r="G357" s="312"/>
      <c r="H357" s="312"/>
      <c r="I357" s="312"/>
      <c r="J357" s="312"/>
      <c r="K357" s="312"/>
      <c r="L357" s="312"/>
      <c r="M357" s="312"/>
      <c r="N357" s="312"/>
      <c r="O357" s="312"/>
      <c r="P357" s="312"/>
      <c r="Q357" s="312"/>
      <c r="R357" s="312"/>
      <c r="S357" s="312"/>
      <c r="T357" s="312"/>
      <c r="U357" s="312"/>
      <c r="V357" s="312"/>
      <c r="W357" s="312"/>
      <c r="X357" s="312"/>
      <c r="Y357" s="312"/>
      <c r="Z357" s="312"/>
    </row>
    <row r="358" ht="15.75" customHeight="1">
      <c r="A358" s="312"/>
      <c r="B358" s="312"/>
      <c r="C358" s="312"/>
      <c r="D358" s="312"/>
      <c r="E358" s="312"/>
      <c r="F358" s="312"/>
      <c r="G358" s="312"/>
      <c r="H358" s="312"/>
      <c r="I358" s="312"/>
      <c r="J358" s="312"/>
      <c r="K358" s="312"/>
      <c r="L358" s="312"/>
      <c r="M358" s="312"/>
      <c r="N358" s="312"/>
      <c r="O358" s="312"/>
      <c r="P358" s="312"/>
      <c r="Q358" s="312"/>
      <c r="R358" s="312"/>
      <c r="S358" s="312"/>
      <c r="T358" s="312"/>
      <c r="U358" s="312"/>
      <c r="V358" s="312"/>
      <c r="W358" s="312"/>
      <c r="X358" s="312"/>
      <c r="Y358" s="312"/>
      <c r="Z358" s="312"/>
    </row>
    <row r="359" ht="15.75" customHeight="1">
      <c r="A359" s="312"/>
      <c r="B359" s="312"/>
      <c r="C359" s="312"/>
      <c r="D359" s="312"/>
      <c r="E359" s="312"/>
      <c r="F359" s="312"/>
      <c r="G359" s="312"/>
      <c r="H359" s="312"/>
      <c r="I359" s="312"/>
      <c r="J359" s="312"/>
      <c r="K359" s="312"/>
      <c r="L359" s="312"/>
      <c r="M359" s="312"/>
      <c r="N359" s="312"/>
      <c r="O359" s="312"/>
      <c r="P359" s="312"/>
      <c r="Q359" s="312"/>
      <c r="R359" s="312"/>
      <c r="S359" s="312"/>
      <c r="T359" s="312"/>
      <c r="U359" s="312"/>
      <c r="V359" s="312"/>
      <c r="W359" s="312"/>
      <c r="X359" s="312"/>
      <c r="Y359" s="312"/>
      <c r="Z359" s="312"/>
    </row>
    <row r="360" ht="15.75" customHeight="1">
      <c r="A360" s="312"/>
      <c r="B360" s="312"/>
      <c r="C360" s="312"/>
      <c r="D360" s="312"/>
      <c r="E360" s="312"/>
      <c r="F360" s="312"/>
      <c r="G360" s="312"/>
      <c r="H360" s="312"/>
      <c r="I360" s="312"/>
      <c r="J360" s="312"/>
      <c r="K360" s="312"/>
      <c r="L360" s="312"/>
      <c r="M360" s="312"/>
      <c r="N360" s="312"/>
      <c r="O360" s="312"/>
      <c r="P360" s="312"/>
      <c r="Q360" s="312"/>
      <c r="R360" s="312"/>
      <c r="S360" s="312"/>
      <c r="T360" s="312"/>
      <c r="U360" s="312"/>
      <c r="V360" s="312"/>
      <c r="W360" s="312"/>
      <c r="X360" s="312"/>
      <c r="Y360" s="312"/>
      <c r="Z360" s="312"/>
    </row>
    <row r="361" ht="15.75" customHeight="1">
      <c r="A361" s="312"/>
      <c r="B361" s="312"/>
      <c r="C361" s="312"/>
      <c r="D361" s="312"/>
      <c r="E361" s="312"/>
      <c r="F361" s="312"/>
      <c r="G361" s="312"/>
      <c r="H361" s="312"/>
      <c r="I361" s="312"/>
      <c r="J361" s="312"/>
      <c r="K361" s="312"/>
      <c r="L361" s="312"/>
      <c r="M361" s="312"/>
      <c r="N361" s="312"/>
      <c r="O361" s="312"/>
      <c r="P361" s="312"/>
      <c r="Q361" s="312"/>
      <c r="R361" s="312"/>
      <c r="S361" s="312"/>
      <c r="T361" s="312"/>
      <c r="U361" s="312"/>
      <c r="V361" s="312"/>
      <c r="W361" s="312"/>
      <c r="X361" s="312"/>
      <c r="Y361" s="312"/>
      <c r="Z361" s="312"/>
    </row>
    <row r="362" ht="15.75" customHeight="1">
      <c r="A362" s="312"/>
      <c r="B362" s="312"/>
      <c r="C362" s="312"/>
      <c r="D362" s="312"/>
      <c r="E362" s="312"/>
      <c r="F362" s="312"/>
      <c r="G362" s="312"/>
      <c r="H362" s="312"/>
      <c r="I362" s="312"/>
      <c r="J362" s="312"/>
      <c r="K362" s="312"/>
      <c r="L362" s="312"/>
      <c r="M362" s="312"/>
      <c r="N362" s="312"/>
      <c r="O362" s="312"/>
      <c r="P362" s="312"/>
      <c r="Q362" s="312"/>
      <c r="R362" s="312"/>
      <c r="S362" s="312"/>
      <c r="T362" s="312"/>
      <c r="U362" s="312"/>
      <c r="V362" s="312"/>
      <c r="W362" s="312"/>
      <c r="X362" s="312"/>
      <c r="Y362" s="312"/>
      <c r="Z362" s="312"/>
    </row>
    <row r="363" ht="15.75" customHeight="1">
      <c r="A363" s="312"/>
      <c r="B363" s="312"/>
      <c r="C363" s="312"/>
      <c r="D363" s="312"/>
      <c r="E363" s="312"/>
      <c r="F363" s="312"/>
      <c r="G363" s="312"/>
      <c r="H363" s="312"/>
      <c r="I363" s="312"/>
      <c r="J363" s="312"/>
      <c r="K363" s="312"/>
      <c r="L363" s="312"/>
      <c r="M363" s="312"/>
      <c r="N363" s="312"/>
      <c r="O363" s="312"/>
      <c r="P363" s="312"/>
      <c r="Q363" s="312"/>
      <c r="R363" s="312"/>
      <c r="S363" s="312"/>
      <c r="T363" s="312"/>
      <c r="U363" s="312"/>
      <c r="V363" s="312"/>
      <c r="W363" s="312"/>
      <c r="X363" s="312"/>
      <c r="Y363" s="312"/>
      <c r="Z363" s="312"/>
    </row>
    <row r="364" ht="15.75" customHeight="1">
      <c r="A364" s="312"/>
      <c r="B364" s="312"/>
      <c r="C364" s="312"/>
      <c r="D364" s="312"/>
      <c r="E364" s="312"/>
      <c r="F364" s="312"/>
      <c r="G364" s="312"/>
      <c r="H364" s="312"/>
      <c r="I364" s="312"/>
      <c r="J364" s="312"/>
      <c r="K364" s="312"/>
      <c r="L364" s="312"/>
      <c r="M364" s="312"/>
      <c r="N364" s="312"/>
      <c r="O364" s="312"/>
      <c r="P364" s="312"/>
      <c r="Q364" s="312"/>
      <c r="R364" s="312"/>
      <c r="S364" s="312"/>
      <c r="T364" s="312"/>
      <c r="U364" s="312"/>
      <c r="V364" s="312"/>
      <c r="W364" s="312"/>
      <c r="X364" s="312"/>
      <c r="Y364" s="312"/>
      <c r="Z364" s="312"/>
    </row>
    <row r="365" ht="15.75" customHeight="1">
      <c r="A365" s="312"/>
      <c r="B365" s="312"/>
      <c r="C365" s="312"/>
      <c r="D365" s="312"/>
      <c r="E365" s="312"/>
      <c r="F365" s="312"/>
      <c r="G365" s="312"/>
      <c r="H365" s="312"/>
      <c r="I365" s="312"/>
      <c r="J365" s="312"/>
      <c r="K365" s="312"/>
      <c r="L365" s="312"/>
      <c r="M365" s="312"/>
      <c r="N365" s="312"/>
      <c r="O365" s="312"/>
      <c r="P365" s="312"/>
      <c r="Q365" s="312"/>
      <c r="R365" s="312"/>
      <c r="S365" s="312"/>
      <c r="T365" s="312"/>
      <c r="U365" s="312"/>
      <c r="V365" s="312"/>
      <c r="W365" s="312"/>
      <c r="X365" s="312"/>
      <c r="Y365" s="312"/>
      <c r="Z365" s="312"/>
    </row>
    <row r="366" ht="15.75" customHeight="1">
      <c r="A366" s="312"/>
      <c r="B366" s="312"/>
      <c r="C366" s="312"/>
      <c r="D366" s="312"/>
      <c r="E366" s="312"/>
      <c r="F366" s="312"/>
      <c r="G366" s="312"/>
      <c r="H366" s="312"/>
      <c r="I366" s="312"/>
      <c r="J366" s="312"/>
      <c r="K366" s="312"/>
      <c r="L366" s="312"/>
      <c r="M366" s="312"/>
      <c r="N366" s="312"/>
      <c r="O366" s="312"/>
      <c r="P366" s="312"/>
      <c r="Q366" s="312"/>
      <c r="R366" s="312"/>
      <c r="S366" s="312"/>
      <c r="T366" s="312"/>
      <c r="U366" s="312"/>
      <c r="V366" s="312"/>
      <c r="W366" s="312"/>
      <c r="X366" s="312"/>
      <c r="Y366" s="312"/>
      <c r="Z366" s="312"/>
    </row>
    <row r="367" ht="15.75" customHeight="1">
      <c r="A367" s="312"/>
      <c r="B367" s="312"/>
      <c r="C367" s="312"/>
      <c r="D367" s="312"/>
      <c r="E367" s="312"/>
      <c r="F367" s="312"/>
      <c r="G367" s="312"/>
      <c r="H367" s="312"/>
      <c r="I367" s="312"/>
      <c r="J367" s="312"/>
      <c r="K367" s="312"/>
      <c r="L367" s="312"/>
      <c r="M367" s="312"/>
      <c r="N367" s="312"/>
      <c r="O367" s="312"/>
      <c r="P367" s="312"/>
      <c r="Q367" s="312"/>
      <c r="R367" s="312"/>
      <c r="S367" s="312"/>
      <c r="T367" s="312"/>
      <c r="U367" s="312"/>
      <c r="V367" s="312"/>
      <c r="W367" s="312"/>
      <c r="X367" s="312"/>
      <c r="Y367" s="312"/>
      <c r="Z367" s="312"/>
    </row>
    <row r="368" ht="15.75" customHeight="1">
      <c r="A368" s="312"/>
      <c r="B368" s="312"/>
      <c r="C368" s="312"/>
      <c r="D368" s="312"/>
      <c r="E368" s="312"/>
      <c r="F368" s="312"/>
      <c r="G368" s="312"/>
      <c r="H368" s="312"/>
      <c r="I368" s="312"/>
      <c r="J368" s="312"/>
      <c r="K368" s="312"/>
      <c r="L368" s="312"/>
      <c r="M368" s="312"/>
      <c r="N368" s="312"/>
      <c r="O368" s="312"/>
      <c r="P368" s="312"/>
      <c r="Q368" s="312"/>
      <c r="R368" s="312"/>
      <c r="S368" s="312"/>
      <c r="T368" s="312"/>
      <c r="U368" s="312"/>
      <c r="V368" s="312"/>
      <c r="W368" s="312"/>
      <c r="X368" s="312"/>
      <c r="Y368" s="312"/>
      <c r="Z368" s="312"/>
    </row>
    <row r="369" ht="15.75" customHeight="1">
      <c r="A369" s="312"/>
      <c r="B369" s="312"/>
      <c r="C369" s="312"/>
      <c r="D369" s="312"/>
      <c r="E369" s="312"/>
      <c r="F369" s="312"/>
      <c r="G369" s="312"/>
      <c r="H369" s="312"/>
      <c r="I369" s="312"/>
      <c r="J369" s="312"/>
      <c r="K369" s="312"/>
      <c r="L369" s="312"/>
      <c r="M369" s="312"/>
      <c r="N369" s="312"/>
      <c r="O369" s="312"/>
      <c r="P369" s="312"/>
      <c r="Q369" s="312"/>
      <c r="R369" s="312"/>
      <c r="S369" s="312"/>
      <c r="T369" s="312"/>
      <c r="U369" s="312"/>
      <c r="V369" s="312"/>
      <c r="W369" s="312"/>
      <c r="X369" s="312"/>
      <c r="Y369" s="312"/>
      <c r="Z369" s="312"/>
    </row>
    <row r="370" ht="15.75" customHeight="1">
      <c r="A370" s="312"/>
      <c r="B370" s="312"/>
      <c r="C370" s="312"/>
      <c r="D370" s="312"/>
      <c r="E370" s="312"/>
      <c r="F370" s="312"/>
      <c r="G370" s="312"/>
      <c r="H370" s="312"/>
      <c r="I370" s="312"/>
      <c r="J370" s="312"/>
      <c r="K370" s="312"/>
      <c r="L370" s="312"/>
      <c r="M370" s="312"/>
      <c r="N370" s="312"/>
      <c r="O370" s="312"/>
      <c r="P370" s="312"/>
      <c r="Q370" s="312"/>
      <c r="R370" s="312"/>
      <c r="S370" s="312"/>
      <c r="T370" s="312"/>
      <c r="U370" s="312"/>
      <c r="V370" s="312"/>
      <c r="W370" s="312"/>
      <c r="X370" s="312"/>
      <c r="Y370" s="312"/>
      <c r="Z370" s="312"/>
    </row>
    <row r="371" ht="15.75" customHeight="1">
      <c r="A371" s="312"/>
      <c r="B371" s="312"/>
      <c r="C371" s="312"/>
      <c r="D371" s="312"/>
      <c r="E371" s="312"/>
      <c r="F371" s="312"/>
      <c r="G371" s="312"/>
      <c r="H371" s="312"/>
      <c r="I371" s="312"/>
      <c r="J371" s="312"/>
      <c r="K371" s="312"/>
      <c r="L371" s="312"/>
      <c r="M371" s="312"/>
      <c r="N371" s="312"/>
      <c r="O371" s="312"/>
      <c r="P371" s="312"/>
      <c r="Q371" s="312"/>
      <c r="R371" s="312"/>
      <c r="S371" s="312"/>
      <c r="T371" s="312"/>
      <c r="U371" s="312"/>
      <c r="V371" s="312"/>
      <c r="W371" s="312"/>
      <c r="X371" s="312"/>
      <c r="Y371" s="312"/>
      <c r="Z371" s="312"/>
    </row>
    <row r="372" ht="15.75" customHeight="1">
      <c r="A372" s="312"/>
      <c r="B372" s="312"/>
      <c r="C372" s="312"/>
      <c r="D372" s="312"/>
      <c r="E372" s="312"/>
      <c r="F372" s="312"/>
      <c r="G372" s="312"/>
      <c r="H372" s="312"/>
      <c r="I372" s="312"/>
      <c r="J372" s="312"/>
      <c r="K372" s="312"/>
      <c r="L372" s="312"/>
      <c r="M372" s="312"/>
      <c r="N372" s="312"/>
      <c r="O372" s="312"/>
      <c r="P372" s="312"/>
      <c r="Q372" s="312"/>
      <c r="R372" s="312"/>
      <c r="S372" s="312"/>
      <c r="T372" s="312"/>
      <c r="U372" s="312"/>
      <c r="V372" s="312"/>
      <c r="W372" s="312"/>
      <c r="X372" s="312"/>
      <c r="Y372" s="312"/>
      <c r="Z372" s="312"/>
    </row>
    <row r="373" ht="15.75" customHeight="1">
      <c r="A373" s="312"/>
      <c r="B373" s="312"/>
      <c r="C373" s="312"/>
      <c r="D373" s="312"/>
      <c r="E373" s="312"/>
      <c r="F373" s="312"/>
      <c r="G373" s="312"/>
      <c r="H373" s="312"/>
      <c r="I373" s="312"/>
      <c r="J373" s="312"/>
      <c r="K373" s="312"/>
      <c r="L373" s="312"/>
      <c r="M373" s="312"/>
      <c r="N373" s="312"/>
      <c r="O373" s="312"/>
      <c r="P373" s="312"/>
      <c r="Q373" s="312"/>
      <c r="R373" s="312"/>
      <c r="S373" s="312"/>
      <c r="T373" s="312"/>
      <c r="U373" s="312"/>
      <c r="V373" s="312"/>
      <c r="W373" s="312"/>
      <c r="X373" s="312"/>
      <c r="Y373" s="312"/>
      <c r="Z373" s="312"/>
    </row>
    <row r="374" ht="15.75" customHeight="1">
      <c r="A374" s="312"/>
      <c r="B374" s="312"/>
      <c r="C374" s="312"/>
      <c r="D374" s="312"/>
      <c r="E374" s="312"/>
      <c r="F374" s="312"/>
      <c r="G374" s="312"/>
      <c r="H374" s="312"/>
      <c r="I374" s="312"/>
      <c r="J374" s="312"/>
      <c r="K374" s="312"/>
      <c r="L374" s="312"/>
      <c r="M374" s="312"/>
      <c r="N374" s="312"/>
      <c r="O374" s="312"/>
      <c r="P374" s="312"/>
      <c r="Q374" s="312"/>
      <c r="R374" s="312"/>
      <c r="S374" s="312"/>
      <c r="T374" s="312"/>
      <c r="U374" s="312"/>
      <c r="V374" s="312"/>
      <c r="W374" s="312"/>
      <c r="X374" s="312"/>
      <c r="Y374" s="312"/>
      <c r="Z374" s="312"/>
    </row>
    <row r="375" ht="15.75" customHeight="1">
      <c r="A375" s="312"/>
      <c r="B375" s="312"/>
      <c r="C375" s="312"/>
      <c r="D375" s="312"/>
      <c r="E375" s="312"/>
      <c r="F375" s="312"/>
      <c r="G375" s="312"/>
      <c r="H375" s="312"/>
      <c r="I375" s="312"/>
      <c r="J375" s="312"/>
      <c r="K375" s="312"/>
      <c r="L375" s="312"/>
      <c r="M375" s="312"/>
      <c r="N375" s="312"/>
      <c r="O375" s="312"/>
      <c r="P375" s="312"/>
      <c r="Q375" s="312"/>
      <c r="R375" s="312"/>
      <c r="S375" s="312"/>
      <c r="T375" s="312"/>
      <c r="U375" s="312"/>
      <c r="V375" s="312"/>
      <c r="W375" s="312"/>
      <c r="X375" s="312"/>
      <c r="Y375" s="312"/>
      <c r="Z375" s="312"/>
    </row>
    <row r="376" ht="15.75" customHeight="1">
      <c r="A376" s="312"/>
      <c r="B376" s="312"/>
      <c r="C376" s="312"/>
      <c r="D376" s="312"/>
      <c r="E376" s="312"/>
      <c r="F376" s="312"/>
      <c r="G376" s="312"/>
      <c r="H376" s="312"/>
      <c r="I376" s="312"/>
      <c r="J376" s="312"/>
      <c r="K376" s="312"/>
      <c r="L376" s="312"/>
      <c r="M376" s="312"/>
      <c r="N376" s="312"/>
      <c r="O376" s="312"/>
      <c r="P376" s="312"/>
      <c r="Q376" s="312"/>
      <c r="R376" s="312"/>
      <c r="S376" s="312"/>
      <c r="T376" s="312"/>
      <c r="U376" s="312"/>
      <c r="V376" s="312"/>
      <c r="W376" s="312"/>
      <c r="X376" s="312"/>
      <c r="Y376" s="312"/>
      <c r="Z376" s="312"/>
    </row>
    <row r="377" ht="15.75" customHeight="1">
      <c r="A377" s="312"/>
      <c r="B377" s="312"/>
      <c r="C377" s="312"/>
      <c r="D377" s="312"/>
      <c r="E377" s="312"/>
      <c r="F377" s="312"/>
      <c r="G377" s="312"/>
      <c r="H377" s="312"/>
      <c r="I377" s="312"/>
      <c r="J377" s="312"/>
      <c r="K377" s="312"/>
      <c r="L377" s="312"/>
      <c r="M377" s="312"/>
      <c r="N377" s="312"/>
      <c r="O377" s="312"/>
      <c r="P377" s="312"/>
      <c r="Q377" s="312"/>
      <c r="R377" s="312"/>
      <c r="S377" s="312"/>
      <c r="T377" s="312"/>
      <c r="U377" s="312"/>
      <c r="V377" s="312"/>
      <c r="W377" s="312"/>
      <c r="X377" s="312"/>
      <c r="Y377" s="312"/>
      <c r="Z377" s="312"/>
    </row>
    <row r="378" ht="15.75" customHeight="1">
      <c r="A378" s="312"/>
      <c r="B378" s="312"/>
      <c r="C378" s="312"/>
      <c r="D378" s="312"/>
      <c r="E378" s="312"/>
      <c r="F378" s="312"/>
      <c r="G378" s="312"/>
      <c r="H378" s="312"/>
      <c r="I378" s="312"/>
      <c r="J378" s="312"/>
      <c r="K378" s="312"/>
      <c r="L378" s="312"/>
      <c r="M378" s="312"/>
      <c r="N378" s="312"/>
      <c r="O378" s="312"/>
      <c r="P378" s="312"/>
      <c r="Q378" s="312"/>
      <c r="R378" s="312"/>
      <c r="S378" s="312"/>
      <c r="T378" s="312"/>
      <c r="U378" s="312"/>
      <c r="V378" s="312"/>
      <c r="W378" s="312"/>
      <c r="X378" s="312"/>
      <c r="Y378" s="312"/>
      <c r="Z378" s="312"/>
    </row>
    <row r="379" ht="15.75" customHeight="1">
      <c r="A379" s="312"/>
      <c r="B379" s="312"/>
      <c r="C379" s="312"/>
      <c r="D379" s="312"/>
      <c r="E379" s="312"/>
      <c r="F379" s="312"/>
      <c r="G379" s="312"/>
      <c r="H379" s="312"/>
      <c r="I379" s="312"/>
      <c r="J379" s="312"/>
      <c r="K379" s="312"/>
      <c r="L379" s="312"/>
      <c r="M379" s="312"/>
      <c r="N379" s="312"/>
      <c r="O379" s="312"/>
      <c r="P379" s="312"/>
      <c r="Q379" s="312"/>
      <c r="R379" s="312"/>
      <c r="S379" s="312"/>
      <c r="T379" s="312"/>
      <c r="U379" s="312"/>
      <c r="V379" s="312"/>
      <c r="W379" s="312"/>
      <c r="X379" s="312"/>
      <c r="Y379" s="312"/>
      <c r="Z379" s="312"/>
    </row>
    <row r="380" ht="15.75" customHeight="1">
      <c r="A380" s="312"/>
      <c r="B380" s="312"/>
      <c r="C380" s="312"/>
      <c r="D380" s="312"/>
      <c r="E380" s="312"/>
      <c r="F380" s="312"/>
      <c r="G380" s="312"/>
      <c r="H380" s="312"/>
      <c r="I380" s="312"/>
      <c r="J380" s="312"/>
      <c r="K380" s="312"/>
      <c r="L380" s="312"/>
      <c r="M380" s="312"/>
      <c r="N380" s="312"/>
      <c r="O380" s="312"/>
      <c r="P380" s="312"/>
      <c r="Q380" s="312"/>
      <c r="R380" s="312"/>
      <c r="S380" s="312"/>
      <c r="T380" s="312"/>
      <c r="U380" s="312"/>
      <c r="V380" s="312"/>
      <c r="W380" s="312"/>
      <c r="X380" s="312"/>
      <c r="Y380" s="312"/>
      <c r="Z380" s="312"/>
    </row>
    <row r="381" ht="15.75" customHeight="1">
      <c r="A381" s="312"/>
      <c r="B381" s="312"/>
      <c r="C381" s="312"/>
      <c r="D381" s="312"/>
      <c r="E381" s="312"/>
      <c r="F381" s="312"/>
      <c r="G381" s="312"/>
      <c r="H381" s="312"/>
      <c r="I381" s="312"/>
      <c r="J381" s="312"/>
      <c r="K381" s="312"/>
      <c r="L381" s="312"/>
      <c r="M381" s="312"/>
      <c r="N381" s="312"/>
      <c r="O381" s="312"/>
      <c r="P381" s="312"/>
      <c r="Q381" s="312"/>
      <c r="R381" s="312"/>
      <c r="S381" s="312"/>
      <c r="T381" s="312"/>
      <c r="U381" s="312"/>
      <c r="V381" s="312"/>
      <c r="W381" s="312"/>
      <c r="X381" s="312"/>
      <c r="Y381" s="312"/>
      <c r="Z381" s="312"/>
    </row>
    <row r="382" ht="15.75" customHeight="1">
      <c r="A382" s="312"/>
      <c r="B382" s="312"/>
      <c r="C382" s="312"/>
      <c r="D382" s="312"/>
      <c r="E382" s="312"/>
      <c r="F382" s="312"/>
      <c r="G382" s="312"/>
      <c r="H382" s="312"/>
      <c r="I382" s="312"/>
      <c r="J382" s="312"/>
      <c r="K382" s="312"/>
      <c r="L382" s="312"/>
      <c r="M382" s="312"/>
      <c r="N382" s="312"/>
      <c r="O382" s="312"/>
      <c r="P382" s="312"/>
      <c r="Q382" s="312"/>
      <c r="R382" s="312"/>
      <c r="S382" s="312"/>
      <c r="T382" s="312"/>
      <c r="U382" s="312"/>
      <c r="V382" s="312"/>
      <c r="W382" s="312"/>
      <c r="X382" s="312"/>
      <c r="Y382" s="312"/>
      <c r="Z382" s="312"/>
    </row>
    <row r="383" ht="15.75" customHeight="1">
      <c r="A383" s="312"/>
      <c r="B383" s="312"/>
      <c r="C383" s="312"/>
      <c r="D383" s="312"/>
      <c r="E383" s="312"/>
      <c r="F383" s="312"/>
      <c r="G383" s="312"/>
      <c r="H383" s="312"/>
      <c r="I383" s="312"/>
      <c r="J383" s="312"/>
      <c r="K383" s="312"/>
      <c r="L383" s="312"/>
      <c r="M383" s="312"/>
      <c r="N383" s="312"/>
      <c r="O383" s="312"/>
      <c r="P383" s="312"/>
      <c r="Q383" s="312"/>
      <c r="R383" s="312"/>
      <c r="S383" s="312"/>
      <c r="T383" s="312"/>
      <c r="U383" s="312"/>
      <c r="V383" s="312"/>
      <c r="W383" s="312"/>
      <c r="X383" s="312"/>
      <c r="Y383" s="312"/>
      <c r="Z383" s="312"/>
    </row>
    <row r="384" ht="15.75" customHeight="1">
      <c r="A384" s="312"/>
      <c r="B384" s="312"/>
      <c r="C384" s="312"/>
      <c r="D384" s="312"/>
      <c r="E384" s="312"/>
      <c r="F384" s="312"/>
      <c r="G384" s="312"/>
      <c r="H384" s="312"/>
      <c r="I384" s="312"/>
      <c r="J384" s="312"/>
      <c r="K384" s="312"/>
      <c r="L384" s="312"/>
      <c r="M384" s="312"/>
      <c r="N384" s="312"/>
      <c r="O384" s="312"/>
      <c r="P384" s="312"/>
      <c r="Q384" s="312"/>
      <c r="R384" s="312"/>
      <c r="S384" s="312"/>
      <c r="T384" s="312"/>
      <c r="U384" s="312"/>
      <c r="V384" s="312"/>
      <c r="W384" s="312"/>
      <c r="X384" s="312"/>
      <c r="Y384" s="312"/>
      <c r="Z384" s="312"/>
    </row>
    <row r="385" ht="15.75" customHeight="1">
      <c r="A385" s="312"/>
      <c r="B385" s="312"/>
      <c r="C385" s="312"/>
      <c r="D385" s="312"/>
      <c r="E385" s="312"/>
      <c r="F385" s="312"/>
      <c r="G385" s="312"/>
      <c r="H385" s="312"/>
      <c r="I385" s="312"/>
      <c r="J385" s="312"/>
      <c r="K385" s="312"/>
      <c r="L385" s="312"/>
      <c r="M385" s="312"/>
      <c r="N385" s="312"/>
      <c r="O385" s="312"/>
      <c r="P385" s="312"/>
      <c r="Q385" s="312"/>
      <c r="R385" s="312"/>
      <c r="S385" s="312"/>
      <c r="T385" s="312"/>
      <c r="U385" s="312"/>
      <c r="V385" s="312"/>
      <c r="W385" s="312"/>
      <c r="X385" s="312"/>
      <c r="Y385" s="312"/>
      <c r="Z385" s="312"/>
    </row>
    <row r="386" ht="15.75" customHeight="1">
      <c r="A386" s="312"/>
      <c r="B386" s="312"/>
      <c r="C386" s="312"/>
      <c r="D386" s="312"/>
      <c r="E386" s="312"/>
      <c r="F386" s="312"/>
      <c r="G386" s="312"/>
      <c r="H386" s="312"/>
      <c r="I386" s="312"/>
      <c r="J386" s="312"/>
      <c r="K386" s="312"/>
      <c r="L386" s="312"/>
      <c r="M386" s="312"/>
      <c r="N386" s="312"/>
      <c r="O386" s="312"/>
      <c r="P386" s="312"/>
      <c r="Q386" s="312"/>
      <c r="R386" s="312"/>
      <c r="S386" s="312"/>
      <c r="T386" s="312"/>
      <c r="U386" s="312"/>
      <c r="V386" s="312"/>
      <c r="W386" s="312"/>
      <c r="X386" s="312"/>
      <c r="Y386" s="312"/>
      <c r="Z386" s="312"/>
    </row>
    <row r="387" ht="15.75" customHeight="1">
      <c r="A387" s="312"/>
      <c r="B387" s="312"/>
      <c r="C387" s="312"/>
      <c r="D387" s="312"/>
      <c r="E387" s="312"/>
      <c r="F387" s="312"/>
      <c r="G387" s="312"/>
      <c r="H387" s="312"/>
      <c r="I387" s="312"/>
      <c r="J387" s="312"/>
      <c r="K387" s="312"/>
      <c r="L387" s="312"/>
      <c r="M387" s="312"/>
      <c r="N387" s="312"/>
      <c r="O387" s="312"/>
      <c r="P387" s="312"/>
      <c r="Q387" s="312"/>
      <c r="R387" s="312"/>
      <c r="S387" s="312"/>
      <c r="T387" s="312"/>
      <c r="U387" s="312"/>
      <c r="V387" s="312"/>
      <c r="W387" s="312"/>
      <c r="X387" s="312"/>
      <c r="Y387" s="312"/>
      <c r="Z387" s="312"/>
    </row>
    <row r="388" ht="15.75" customHeight="1">
      <c r="A388" s="312"/>
      <c r="B388" s="312"/>
      <c r="C388" s="312"/>
      <c r="D388" s="312"/>
      <c r="E388" s="312"/>
      <c r="F388" s="312"/>
      <c r="G388" s="312"/>
      <c r="H388" s="312"/>
      <c r="I388" s="312"/>
      <c r="J388" s="312"/>
      <c r="K388" s="312"/>
      <c r="L388" s="312"/>
      <c r="M388" s="312"/>
      <c r="N388" s="312"/>
      <c r="O388" s="312"/>
      <c r="P388" s="312"/>
      <c r="Q388" s="312"/>
      <c r="R388" s="312"/>
      <c r="S388" s="312"/>
      <c r="T388" s="312"/>
      <c r="U388" s="312"/>
      <c r="V388" s="312"/>
      <c r="W388" s="312"/>
      <c r="X388" s="312"/>
      <c r="Y388" s="312"/>
      <c r="Z388" s="312"/>
    </row>
    <row r="389" ht="15.75" customHeight="1">
      <c r="A389" s="312"/>
      <c r="B389" s="312"/>
      <c r="C389" s="312"/>
      <c r="D389" s="312"/>
      <c r="E389" s="312"/>
      <c r="F389" s="312"/>
      <c r="G389" s="312"/>
      <c r="H389" s="312"/>
      <c r="I389" s="312"/>
      <c r="J389" s="312"/>
      <c r="K389" s="312"/>
      <c r="L389" s="312"/>
      <c r="M389" s="312"/>
      <c r="N389" s="312"/>
      <c r="O389" s="312"/>
      <c r="P389" s="312"/>
      <c r="Q389" s="312"/>
      <c r="R389" s="312"/>
      <c r="S389" s="312"/>
      <c r="T389" s="312"/>
      <c r="U389" s="312"/>
      <c r="V389" s="312"/>
      <c r="W389" s="312"/>
      <c r="X389" s="312"/>
      <c r="Y389" s="312"/>
      <c r="Z389" s="312"/>
    </row>
    <row r="390" ht="15.75" customHeight="1">
      <c r="A390" s="312"/>
      <c r="B390" s="312"/>
      <c r="C390" s="312"/>
      <c r="D390" s="312"/>
      <c r="E390" s="312"/>
      <c r="F390" s="312"/>
      <c r="G390" s="312"/>
      <c r="H390" s="312"/>
      <c r="I390" s="312"/>
      <c r="J390" s="312"/>
      <c r="K390" s="312"/>
      <c r="L390" s="312"/>
      <c r="M390" s="312"/>
      <c r="N390" s="312"/>
      <c r="O390" s="312"/>
      <c r="P390" s="312"/>
      <c r="Q390" s="312"/>
      <c r="R390" s="312"/>
      <c r="S390" s="312"/>
      <c r="T390" s="312"/>
      <c r="U390" s="312"/>
      <c r="V390" s="312"/>
      <c r="W390" s="312"/>
      <c r="X390" s="312"/>
      <c r="Y390" s="312"/>
      <c r="Z390" s="312"/>
    </row>
    <row r="391" ht="15.75" customHeight="1">
      <c r="A391" s="312"/>
      <c r="B391" s="312"/>
      <c r="C391" s="312"/>
      <c r="D391" s="312"/>
      <c r="E391" s="312"/>
      <c r="F391" s="312"/>
      <c r="G391" s="312"/>
      <c r="H391" s="312"/>
      <c r="I391" s="312"/>
      <c r="J391" s="312"/>
      <c r="K391" s="312"/>
      <c r="L391" s="312"/>
      <c r="M391" s="312"/>
      <c r="N391" s="312"/>
      <c r="O391" s="312"/>
      <c r="P391" s="312"/>
      <c r="Q391" s="312"/>
      <c r="R391" s="312"/>
      <c r="S391" s="312"/>
      <c r="T391" s="312"/>
      <c r="U391" s="312"/>
      <c r="V391" s="312"/>
      <c r="W391" s="312"/>
      <c r="X391" s="312"/>
      <c r="Y391" s="312"/>
      <c r="Z391" s="312"/>
    </row>
    <row r="392" ht="15.75" customHeight="1">
      <c r="A392" s="312"/>
      <c r="B392" s="312"/>
      <c r="C392" s="312"/>
      <c r="D392" s="312"/>
      <c r="E392" s="312"/>
      <c r="F392" s="312"/>
      <c r="G392" s="312"/>
      <c r="H392" s="312"/>
      <c r="I392" s="312"/>
      <c r="J392" s="312"/>
      <c r="K392" s="312"/>
      <c r="L392" s="312"/>
      <c r="M392" s="312"/>
      <c r="N392" s="312"/>
      <c r="O392" s="312"/>
      <c r="P392" s="312"/>
      <c r="Q392" s="312"/>
      <c r="R392" s="312"/>
      <c r="S392" s="312"/>
      <c r="T392" s="312"/>
      <c r="U392" s="312"/>
      <c r="V392" s="312"/>
      <c r="W392" s="312"/>
      <c r="X392" s="312"/>
      <c r="Y392" s="312"/>
      <c r="Z392" s="312"/>
    </row>
    <row r="393" ht="15.75" customHeight="1">
      <c r="A393" s="312"/>
      <c r="B393" s="312"/>
      <c r="C393" s="312"/>
      <c r="D393" s="312"/>
      <c r="E393" s="312"/>
      <c r="F393" s="312"/>
      <c r="G393" s="312"/>
      <c r="H393" s="312"/>
      <c r="I393" s="312"/>
      <c r="J393" s="312"/>
      <c r="K393" s="312"/>
      <c r="L393" s="312"/>
      <c r="M393" s="312"/>
      <c r="N393" s="312"/>
      <c r="O393" s="312"/>
      <c r="P393" s="312"/>
      <c r="Q393" s="312"/>
      <c r="R393" s="312"/>
      <c r="S393" s="312"/>
      <c r="T393" s="312"/>
      <c r="U393" s="312"/>
      <c r="V393" s="312"/>
      <c r="W393" s="312"/>
      <c r="X393" s="312"/>
      <c r="Y393" s="312"/>
      <c r="Z393" s="312"/>
    </row>
    <row r="394" ht="15.75" customHeight="1">
      <c r="A394" s="312"/>
      <c r="B394" s="312"/>
      <c r="C394" s="312"/>
      <c r="D394" s="312"/>
      <c r="E394" s="312"/>
      <c r="F394" s="312"/>
      <c r="G394" s="312"/>
      <c r="H394" s="312"/>
      <c r="I394" s="312"/>
      <c r="J394" s="312"/>
      <c r="K394" s="312"/>
      <c r="L394" s="312"/>
      <c r="M394" s="312"/>
      <c r="N394" s="312"/>
      <c r="O394" s="312"/>
      <c r="P394" s="312"/>
      <c r="Q394" s="312"/>
      <c r="R394" s="312"/>
      <c r="S394" s="312"/>
      <c r="T394" s="312"/>
      <c r="U394" s="312"/>
      <c r="V394" s="312"/>
      <c r="W394" s="312"/>
      <c r="X394" s="312"/>
      <c r="Y394" s="312"/>
      <c r="Z394" s="312"/>
    </row>
    <row r="395" ht="15.75" customHeight="1">
      <c r="A395" s="312"/>
      <c r="B395" s="312"/>
      <c r="C395" s="312"/>
      <c r="D395" s="312"/>
      <c r="E395" s="312"/>
      <c r="F395" s="312"/>
      <c r="G395" s="312"/>
      <c r="H395" s="312"/>
      <c r="I395" s="312"/>
      <c r="J395" s="312"/>
      <c r="K395" s="312"/>
      <c r="L395" s="312"/>
      <c r="M395" s="312"/>
      <c r="N395" s="312"/>
      <c r="O395" s="312"/>
      <c r="P395" s="312"/>
      <c r="Q395" s="312"/>
      <c r="R395" s="312"/>
      <c r="S395" s="312"/>
      <c r="T395" s="312"/>
      <c r="U395" s="312"/>
      <c r="V395" s="312"/>
      <c r="W395" s="312"/>
      <c r="X395" s="312"/>
      <c r="Y395" s="312"/>
      <c r="Z395" s="312"/>
    </row>
    <row r="396" ht="15.75" customHeight="1">
      <c r="A396" s="312"/>
      <c r="B396" s="312"/>
      <c r="C396" s="312"/>
      <c r="D396" s="312"/>
      <c r="E396" s="312"/>
      <c r="F396" s="312"/>
      <c r="G396" s="312"/>
      <c r="H396" s="312"/>
      <c r="I396" s="312"/>
      <c r="J396" s="312"/>
      <c r="K396" s="312"/>
      <c r="L396" s="312"/>
      <c r="M396" s="312"/>
      <c r="N396" s="312"/>
      <c r="O396" s="312"/>
      <c r="P396" s="312"/>
      <c r="Q396" s="312"/>
      <c r="R396" s="312"/>
      <c r="S396" s="312"/>
      <c r="T396" s="312"/>
      <c r="U396" s="312"/>
      <c r="V396" s="312"/>
      <c r="W396" s="312"/>
      <c r="X396" s="312"/>
      <c r="Y396" s="312"/>
      <c r="Z396" s="312"/>
    </row>
    <row r="397" ht="15.75" customHeight="1">
      <c r="A397" s="312"/>
      <c r="B397" s="312"/>
      <c r="C397" s="312"/>
      <c r="D397" s="312"/>
      <c r="E397" s="312"/>
      <c r="F397" s="312"/>
      <c r="G397" s="312"/>
      <c r="H397" s="312"/>
      <c r="I397" s="312"/>
      <c r="J397" s="312"/>
      <c r="K397" s="312"/>
      <c r="L397" s="312"/>
      <c r="M397" s="312"/>
      <c r="N397" s="312"/>
      <c r="O397" s="312"/>
      <c r="P397" s="312"/>
      <c r="Q397" s="312"/>
      <c r="R397" s="312"/>
      <c r="S397" s="312"/>
      <c r="T397" s="312"/>
      <c r="U397" s="312"/>
      <c r="V397" s="312"/>
      <c r="W397" s="312"/>
      <c r="X397" s="312"/>
      <c r="Y397" s="312"/>
      <c r="Z397" s="312"/>
    </row>
    <row r="398" ht="15.75" customHeight="1">
      <c r="A398" s="312"/>
      <c r="B398" s="312"/>
      <c r="C398" s="312"/>
      <c r="D398" s="312"/>
      <c r="E398" s="312"/>
      <c r="F398" s="312"/>
      <c r="G398" s="312"/>
      <c r="H398" s="312"/>
      <c r="I398" s="312"/>
      <c r="J398" s="312"/>
      <c r="K398" s="312"/>
      <c r="L398" s="312"/>
      <c r="M398" s="312"/>
      <c r="N398" s="312"/>
      <c r="O398" s="312"/>
      <c r="P398" s="312"/>
      <c r="Q398" s="312"/>
      <c r="R398" s="312"/>
      <c r="S398" s="312"/>
      <c r="T398" s="312"/>
      <c r="U398" s="312"/>
      <c r="V398" s="312"/>
      <c r="W398" s="312"/>
      <c r="X398" s="312"/>
      <c r="Y398" s="312"/>
      <c r="Z398" s="312"/>
    </row>
    <row r="399" ht="15.75" customHeight="1">
      <c r="A399" s="312"/>
      <c r="B399" s="312"/>
      <c r="C399" s="312"/>
      <c r="D399" s="312"/>
      <c r="E399" s="312"/>
      <c r="F399" s="312"/>
      <c r="G399" s="312"/>
      <c r="H399" s="312"/>
      <c r="I399" s="312"/>
      <c r="J399" s="312"/>
      <c r="K399" s="312"/>
      <c r="L399" s="312"/>
      <c r="M399" s="312"/>
      <c r="N399" s="312"/>
      <c r="O399" s="312"/>
      <c r="P399" s="312"/>
      <c r="Q399" s="312"/>
      <c r="R399" s="312"/>
      <c r="S399" s="312"/>
      <c r="T399" s="312"/>
      <c r="U399" s="312"/>
      <c r="V399" s="312"/>
      <c r="W399" s="312"/>
      <c r="X399" s="312"/>
      <c r="Y399" s="312"/>
      <c r="Z399" s="312"/>
    </row>
    <row r="400" ht="15.75" customHeight="1">
      <c r="A400" s="312"/>
      <c r="B400" s="312"/>
      <c r="C400" s="312"/>
      <c r="D400" s="312"/>
      <c r="E400" s="312"/>
      <c r="F400" s="312"/>
      <c r="G400" s="312"/>
      <c r="H400" s="312"/>
      <c r="I400" s="312"/>
      <c r="J400" s="312"/>
      <c r="K400" s="312"/>
      <c r="L400" s="312"/>
      <c r="M400" s="312"/>
      <c r="N400" s="312"/>
      <c r="O400" s="312"/>
      <c r="P400" s="312"/>
      <c r="Q400" s="312"/>
      <c r="R400" s="312"/>
      <c r="S400" s="312"/>
      <c r="T400" s="312"/>
      <c r="U400" s="312"/>
      <c r="V400" s="312"/>
      <c r="W400" s="312"/>
      <c r="X400" s="312"/>
      <c r="Y400" s="312"/>
      <c r="Z400" s="312"/>
    </row>
    <row r="401" ht="15.75" customHeight="1">
      <c r="A401" s="312"/>
      <c r="B401" s="312"/>
      <c r="C401" s="312"/>
      <c r="D401" s="312"/>
      <c r="E401" s="312"/>
      <c r="F401" s="312"/>
      <c r="G401" s="312"/>
      <c r="H401" s="312"/>
      <c r="I401" s="312"/>
      <c r="J401" s="312"/>
      <c r="K401" s="312"/>
      <c r="L401" s="312"/>
      <c r="M401" s="312"/>
      <c r="N401" s="312"/>
      <c r="O401" s="312"/>
      <c r="P401" s="312"/>
      <c r="Q401" s="312"/>
      <c r="R401" s="312"/>
      <c r="S401" s="312"/>
      <c r="T401" s="312"/>
      <c r="U401" s="312"/>
      <c r="V401" s="312"/>
      <c r="W401" s="312"/>
      <c r="X401" s="312"/>
      <c r="Y401" s="312"/>
      <c r="Z401" s="312"/>
    </row>
    <row r="402" ht="15.75" customHeight="1">
      <c r="A402" s="312"/>
      <c r="B402" s="312"/>
      <c r="C402" s="312"/>
      <c r="D402" s="312"/>
      <c r="E402" s="312"/>
      <c r="F402" s="312"/>
      <c r="G402" s="312"/>
      <c r="H402" s="312"/>
      <c r="I402" s="312"/>
      <c r="J402" s="312"/>
      <c r="K402" s="312"/>
      <c r="L402" s="312"/>
      <c r="M402" s="312"/>
      <c r="N402" s="312"/>
      <c r="O402" s="312"/>
      <c r="P402" s="312"/>
      <c r="Q402" s="312"/>
      <c r="R402" s="312"/>
      <c r="S402" s="312"/>
      <c r="T402" s="312"/>
      <c r="U402" s="312"/>
      <c r="V402" s="312"/>
      <c r="W402" s="312"/>
      <c r="X402" s="312"/>
      <c r="Y402" s="312"/>
      <c r="Z402" s="312"/>
    </row>
    <row r="403" ht="15.75" customHeight="1">
      <c r="A403" s="312"/>
      <c r="B403" s="312"/>
      <c r="C403" s="312"/>
      <c r="D403" s="312"/>
      <c r="E403" s="312"/>
      <c r="F403" s="312"/>
      <c r="G403" s="312"/>
      <c r="H403" s="312"/>
      <c r="I403" s="312"/>
      <c r="J403" s="312"/>
      <c r="K403" s="312"/>
      <c r="L403" s="312"/>
      <c r="M403" s="312"/>
      <c r="N403" s="312"/>
      <c r="O403" s="312"/>
      <c r="P403" s="312"/>
      <c r="Q403" s="312"/>
      <c r="R403" s="312"/>
      <c r="S403" s="312"/>
      <c r="T403" s="312"/>
      <c r="U403" s="312"/>
      <c r="V403" s="312"/>
      <c r="W403" s="312"/>
      <c r="X403" s="312"/>
      <c r="Y403" s="312"/>
      <c r="Z403" s="312"/>
    </row>
    <row r="404" ht="15.75" customHeight="1">
      <c r="A404" s="312"/>
      <c r="B404" s="312"/>
      <c r="C404" s="312"/>
      <c r="D404" s="312"/>
      <c r="E404" s="312"/>
      <c r="F404" s="312"/>
      <c r="G404" s="312"/>
      <c r="H404" s="312"/>
      <c r="I404" s="312"/>
      <c r="J404" s="312"/>
      <c r="K404" s="312"/>
      <c r="L404" s="312"/>
      <c r="M404" s="312"/>
      <c r="N404" s="312"/>
      <c r="O404" s="312"/>
      <c r="P404" s="312"/>
      <c r="Q404" s="312"/>
      <c r="R404" s="312"/>
      <c r="S404" s="312"/>
      <c r="T404" s="312"/>
      <c r="U404" s="312"/>
      <c r="V404" s="312"/>
      <c r="W404" s="312"/>
      <c r="X404" s="312"/>
      <c r="Y404" s="312"/>
      <c r="Z404" s="312"/>
    </row>
    <row r="405" ht="15.75" customHeight="1">
      <c r="A405" s="312"/>
      <c r="B405" s="312"/>
      <c r="C405" s="312"/>
      <c r="D405" s="312"/>
      <c r="E405" s="312"/>
      <c r="F405" s="312"/>
      <c r="G405" s="312"/>
      <c r="H405" s="312"/>
      <c r="I405" s="312"/>
      <c r="J405" s="312"/>
      <c r="K405" s="312"/>
      <c r="L405" s="312"/>
      <c r="M405" s="312"/>
      <c r="N405" s="312"/>
      <c r="O405" s="312"/>
      <c r="P405" s="312"/>
      <c r="Q405" s="312"/>
      <c r="R405" s="312"/>
      <c r="S405" s="312"/>
      <c r="T405" s="312"/>
      <c r="U405" s="312"/>
      <c r="V405" s="312"/>
      <c r="W405" s="312"/>
      <c r="X405" s="312"/>
      <c r="Y405" s="312"/>
      <c r="Z405" s="312"/>
    </row>
    <row r="406" ht="15.75" customHeight="1">
      <c r="A406" s="312"/>
      <c r="B406" s="312"/>
      <c r="C406" s="312"/>
      <c r="D406" s="312"/>
      <c r="E406" s="312"/>
      <c r="F406" s="312"/>
      <c r="G406" s="312"/>
      <c r="H406" s="312"/>
      <c r="I406" s="312"/>
      <c r="J406" s="312"/>
      <c r="K406" s="312"/>
      <c r="L406" s="312"/>
      <c r="M406" s="312"/>
      <c r="N406" s="312"/>
      <c r="O406" s="312"/>
      <c r="P406" s="312"/>
      <c r="Q406" s="312"/>
      <c r="R406" s="312"/>
      <c r="S406" s="312"/>
      <c r="T406" s="312"/>
      <c r="U406" s="312"/>
      <c r="V406" s="312"/>
      <c r="W406" s="312"/>
      <c r="X406" s="312"/>
      <c r="Y406" s="312"/>
      <c r="Z406" s="312"/>
    </row>
    <row r="407" ht="15.75" customHeight="1">
      <c r="A407" s="312"/>
      <c r="B407" s="312"/>
      <c r="C407" s="312"/>
      <c r="D407" s="312"/>
      <c r="E407" s="312"/>
      <c r="F407" s="312"/>
      <c r="G407" s="312"/>
      <c r="H407" s="312"/>
      <c r="I407" s="312"/>
      <c r="J407" s="312"/>
      <c r="K407" s="312"/>
      <c r="L407" s="312"/>
      <c r="M407" s="312"/>
      <c r="N407" s="312"/>
      <c r="O407" s="312"/>
      <c r="P407" s="312"/>
      <c r="Q407" s="312"/>
      <c r="R407" s="312"/>
      <c r="S407" s="312"/>
      <c r="T407" s="312"/>
      <c r="U407" s="312"/>
      <c r="V407" s="312"/>
      <c r="W407" s="312"/>
      <c r="X407" s="312"/>
      <c r="Y407" s="312"/>
      <c r="Z407" s="312"/>
    </row>
    <row r="408" ht="15.75" customHeight="1">
      <c r="A408" s="312"/>
      <c r="B408" s="312"/>
      <c r="C408" s="312"/>
      <c r="D408" s="312"/>
      <c r="E408" s="312"/>
      <c r="F408" s="312"/>
      <c r="G408" s="312"/>
      <c r="H408" s="312"/>
      <c r="I408" s="312"/>
      <c r="J408" s="312"/>
      <c r="K408" s="312"/>
      <c r="L408" s="312"/>
      <c r="M408" s="312"/>
      <c r="N408" s="312"/>
      <c r="O408" s="312"/>
      <c r="P408" s="312"/>
      <c r="Q408" s="312"/>
      <c r="R408" s="312"/>
      <c r="S408" s="312"/>
      <c r="T408" s="312"/>
      <c r="U408" s="312"/>
      <c r="V408" s="312"/>
      <c r="W408" s="312"/>
      <c r="X408" s="312"/>
      <c r="Y408" s="312"/>
      <c r="Z408" s="312"/>
    </row>
    <row r="409" ht="15.75" customHeight="1">
      <c r="A409" s="312"/>
      <c r="B409" s="312"/>
      <c r="C409" s="312"/>
      <c r="D409" s="312"/>
      <c r="E409" s="312"/>
      <c r="F409" s="312"/>
      <c r="G409" s="312"/>
      <c r="H409" s="312"/>
      <c r="I409" s="312"/>
      <c r="J409" s="312"/>
      <c r="K409" s="312"/>
      <c r="L409" s="312"/>
      <c r="M409" s="312"/>
      <c r="N409" s="312"/>
      <c r="O409" s="312"/>
      <c r="P409" s="312"/>
      <c r="Q409" s="312"/>
      <c r="R409" s="312"/>
      <c r="S409" s="312"/>
      <c r="T409" s="312"/>
      <c r="U409" s="312"/>
      <c r="V409" s="312"/>
      <c r="W409" s="312"/>
      <c r="X409" s="312"/>
      <c r="Y409" s="312"/>
      <c r="Z409" s="312"/>
    </row>
    <row r="410" ht="15.75" customHeight="1">
      <c r="A410" s="312"/>
      <c r="B410" s="312"/>
      <c r="C410" s="312"/>
      <c r="D410" s="312"/>
      <c r="E410" s="312"/>
      <c r="F410" s="312"/>
      <c r="G410" s="312"/>
      <c r="H410" s="312"/>
      <c r="I410" s="312"/>
      <c r="J410" s="312"/>
      <c r="K410" s="312"/>
      <c r="L410" s="312"/>
      <c r="M410" s="312"/>
      <c r="N410" s="312"/>
      <c r="O410" s="312"/>
      <c r="P410" s="312"/>
      <c r="Q410" s="312"/>
      <c r="R410" s="312"/>
      <c r="S410" s="312"/>
      <c r="T410" s="312"/>
      <c r="U410" s="312"/>
      <c r="V410" s="312"/>
      <c r="W410" s="312"/>
      <c r="X410" s="312"/>
      <c r="Y410" s="312"/>
      <c r="Z410" s="312"/>
    </row>
    <row r="411" ht="15.75" customHeight="1">
      <c r="A411" s="312"/>
      <c r="B411" s="312"/>
      <c r="C411" s="312"/>
      <c r="D411" s="312"/>
      <c r="E411" s="312"/>
      <c r="F411" s="312"/>
      <c r="G411" s="312"/>
      <c r="H411" s="312"/>
      <c r="I411" s="312"/>
      <c r="J411" s="312"/>
      <c r="K411" s="312"/>
      <c r="L411" s="312"/>
      <c r="M411" s="312"/>
      <c r="N411" s="312"/>
      <c r="O411" s="312"/>
      <c r="P411" s="312"/>
      <c r="Q411" s="312"/>
      <c r="R411" s="312"/>
      <c r="S411" s="312"/>
      <c r="T411" s="312"/>
      <c r="U411" s="312"/>
      <c r="V411" s="312"/>
      <c r="W411" s="312"/>
      <c r="X411" s="312"/>
      <c r="Y411" s="312"/>
      <c r="Z411" s="312"/>
    </row>
    <row r="412" ht="15.75" customHeight="1">
      <c r="A412" s="312"/>
      <c r="B412" s="312"/>
      <c r="C412" s="312"/>
      <c r="D412" s="312"/>
      <c r="E412" s="312"/>
      <c r="F412" s="312"/>
      <c r="G412" s="312"/>
      <c r="H412" s="312"/>
      <c r="I412" s="312"/>
      <c r="J412" s="312"/>
      <c r="K412" s="312"/>
      <c r="L412" s="312"/>
      <c r="M412" s="312"/>
      <c r="N412" s="312"/>
      <c r="O412" s="312"/>
      <c r="P412" s="312"/>
      <c r="Q412" s="312"/>
      <c r="R412" s="312"/>
      <c r="S412" s="312"/>
      <c r="T412" s="312"/>
      <c r="U412" s="312"/>
      <c r="V412" s="312"/>
      <c r="W412" s="312"/>
      <c r="X412" s="312"/>
      <c r="Y412" s="312"/>
      <c r="Z412" s="312"/>
    </row>
    <row r="413" ht="15.75" customHeight="1">
      <c r="A413" s="312"/>
      <c r="B413" s="312"/>
      <c r="C413" s="312"/>
      <c r="D413" s="312"/>
      <c r="E413" s="312"/>
      <c r="F413" s="312"/>
      <c r="G413" s="312"/>
      <c r="H413" s="312"/>
      <c r="I413" s="312"/>
      <c r="J413" s="312"/>
      <c r="K413" s="312"/>
      <c r="L413" s="312"/>
      <c r="M413" s="312"/>
      <c r="N413" s="312"/>
      <c r="O413" s="312"/>
      <c r="P413" s="312"/>
      <c r="Q413" s="312"/>
      <c r="R413" s="312"/>
      <c r="S413" s="312"/>
      <c r="T413" s="312"/>
      <c r="U413" s="312"/>
      <c r="V413" s="312"/>
      <c r="W413" s="312"/>
      <c r="X413" s="312"/>
      <c r="Y413" s="312"/>
      <c r="Z413" s="312"/>
    </row>
    <row r="414" ht="15.75" customHeight="1">
      <c r="A414" s="312"/>
      <c r="B414" s="312"/>
      <c r="C414" s="312"/>
      <c r="D414" s="312"/>
      <c r="E414" s="312"/>
      <c r="F414" s="312"/>
      <c r="G414" s="312"/>
      <c r="H414" s="312"/>
      <c r="I414" s="312"/>
      <c r="J414" s="312"/>
      <c r="K414" s="312"/>
      <c r="L414" s="312"/>
      <c r="M414" s="312"/>
      <c r="N414" s="312"/>
      <c r="O414" s="312"/>
      <c r="P414" s="312"/>
      <c r="Q414" s="312"/>
      <c r="R414" s="312"/>
      <c r="S414" s="312"/>
      <c r="T414" s="312"/>
      <c r="U414" s="312"/>
      <c r="V414" s="312"/>
      <c r="W414" s="312"/>
      <c r="X414" s="312"/>
      <c r="Y414" s="312"/>
      <c r="Z414" s="312"/>
    </row>
    <row r="415" ht="15.75" customHeight="1">
      <c r="A415" s="312"/>
      <c r="B415" s="312"/>
      <c r="C415" s="312"/>
      <c r="D415" s="312"/>
      <c r="E415" s="312"/>
      <c r="F415" s="312"/>
      <c r="G415" s="312"/>
      <c r="H415" s="312"/>
      <c r="I415" s="312"/>
      <c r="J415" s="312"/>
      <c r="K415" s="312"/>
      <c r="L415" s="312"/>
      <c r="M415" s="312"/>
      <c r="N415" s="312"/>
      <c r="O415" s="312"/>
      <c r="P415" s="312"/>
      <c r="Q415" s="312"/>
      <c r="R415" s="312"/>
      <c r="S415" s="312"/>
      <c r="T415" s="312"/>
      <c r="U415" s="312"/>
      <c r="V415" s="312"/>
      <c r="W415" s="312"/>
      <c r="X415" s="312"/>
      <c r="Y415" s="312"/>
      <c r="Z415" s="312"/>
    </row>
    <row r="416" ht="15.75" customHeight="1">
      <c r="A416" s="312"/>
      <c r="B416" s="312"/>
      <c r="C416" s="312"/>
      <c r="D416" s="312"/>
      <c r="E416" s="312"/>
      <c r="F416" s="312"/>
      <c r="G416" s="312"/>
      <c r="H416" s="312"/>
      <c r="I416" s="312"/>
      <c r="J416" s="312"/>
      <c r="K416" s="312"/>
      <c r="L416" s="312"/>
      <c r="M416" s="312"/>
      <c r="N416" s="312"/>
      <c r="O416" s="312"/>
      <c r="P416" s="312"/>
      <c r="Q416" s="312"/>
      <c r="R416" s="312"/>
      <c r="S416" s="312"/>
      <c r="T416" s="312"/>
      <c r="U416" s="312"/>
      <c r="V416" s="312"/>
      <c r="W416" s="312"/>
      <c r="X416" s="312"/>
      <c r="Y416" s="312"/>
      <c r="Z416" s="312"/>
    </row>
    <row r="417" ht="15.75" customHeight="1">
      <c r="A417" s="312"/>
      <c r="B417" s="312"/>
      <c r="C417" s="312"/>
      <c r="D417" s="312"/>
      <c r="E417" s="312"/>
      <c r="F417" s="312"/>
      <c r="G417" s="312"/>
      <c r="H417" s="312"/>
      <c r="I417" s="312"/>
      <c r="J417" s="312"/>
      <c r="K417" s="312"/>
      <c r="L417" s="312"/>
      <c r="M417" s="312"/>
      <c r="N417" s="312"/>
      <c r="O417" s="312"/>
      <c r="P417" s="312"/>
      <c r="Q417" s="312"/>
      <c r="R417" s="312"/>
      <c r="S417" s="312"/>
      <c r="T417" s="312"/>
      <c r="U417" s="312"/>
      <c r="V417" s="312"/>
      <c r="W417" s="312"/>
      <c r="X417" s="312"/>
      <c r="Y417" s="312"/>
      <c r="Z417" s="312"/>
    </row>
    <row r="418" ht="15.75" customHeight="1">
      <c r="A418" s="312"/>
      <c r="B418" s="312"/>
      <c r="C418" s="312"/>
      <c r="D418" s="312"/>
      <c r="E418" s="312"/>
      <c r="F418" s="312"/>
      <c r="G418" s="312"/>
      <c r="H418" s="312"/>
      <c r="I418" s="312"/>
      <c r="J418" s="312"/>
      <c r="K418" s="312"/>
      <c r="L418" s="312"/>
      <c r="M418" s="312"/>
      <c r="N418" s="312"/>
      <c r="O418" s="312"/>
      <c r="P418" s="312"/>
      <c r="Q418" s="312"/>
      <c r="R418" s="312"/>
      <c r="S418" s="312"/>
      <c r="T418" s="312"/>
      <c r="U418" s="312"/>
      <c r="V418" s="312"/>
      <c r="W418" s="312"/>
      <c r="X418" s="312"/>
      <c r="Y418" s="312"/>
      <c r="Z418" s="312"/>
    </row>
    <row r="419" ht="15.75" customHeight="1">
      <c r="A419" s="312"/>
      <c r="B419" s="312"/>
      <c r="C419" s="312"/>
      <c r="D419" s="312"/>
      <c r="E419" s="312"/>
      <c r="F419" s="312"/>
      <c r="G419" s="312"/>
      <c r="H419" s="312"/>
      <c r="I419" s="312"/>
      <c r="J419" s="312"/>
      <c r="K419" s="312"/>
      <c r="L419" s="312"/>
      <c r="M419" s="312"/>
      <c r="N419" s="312"/>
      <c r="O419" s="312"/>
      <c r="P419" s="312"/>
      <c r="Q419" s="312"/>
      <c r="R419" s="312"/>
      <c r="S419" s="312"/>
      <c r="T419" s="312"/>
      <c r="U419" s="312"/>
      <c r="V419" s="312"/>
      <c r="W419" s="312"/>
      <c r="X419" s="312"/>
      <c r="Y419" s="312"/>
      <c r="Z419" s="312"/>
    </row>
    <row r="420" ht="15.75" customHeight="1">
      <c r="A420" s="312"/>
      <c r="B420" s="312"/>
      <c r="C420" s="312"/>
      <c r="D420" s="312"/>
      <c r="E420" s="312"/>
      <c r="F420" s="312"/>
      <c r="G420" s="312"/>
      <c r="H420" s="312"/>
      <c r="I420" s="312"/>
      <c r="J420" s="312"/>
      <c r="K420" s="312"/>
      <c r="L420" s="312"/>
      <c r="M420" s="312"/>
      <c r="N420" s="312"/>
      <c r="O420" s="312"/>
      <c r="P420" s="312"/>
      <c r="Q420" s="312"/>
      <c r="R420" s="312"/>
      <c r="S420" s="312"/>
      <c r="T420" s="312"/>
      <c r="U420" s="312"/>
      <c r="V420" s="312"/>
      <c r="W420" s="312"/>
      <c r="X420" s="312"/>
      <c r="Y420" s="312"/>
      <c r="Z420" s="312"/>
    </row>
    <row r="421" ht="15.75" customHeight="1">
      <c r="A421" s="312"/>
      <c r="B421" s="312"/>
      <c r="C421" s="312"/>
      <c r="D421" s="312"/>
      <c r="E421" s="312"/>
      <c r="F421" s="312"/>
      <c r="G421" s="312"/>
      <c r="H421" s="312"/>
      <c r="I421" s="312"/>
      <c r="J421" s="312"/>
      <c r="K421" s="312"/>
      <c r="L421" s="312"/>
      <c r="M421" s="312"/>
      <c r="N421" s="312"/>
      <c r="O421" s="312"/>
      <c r="P421" s="312"/>
      <c r="Q421" s="312"/>
      <c r="R421" s="312"/>
      <c r="S421" s="312"/>
      <c r="T421" s="312"/>
      <c r="U421" s="312"/>
      <c r="V421" s="312"/>
      <c r="W421" s="312"/>
      <c r="X421" s="312"/>
      <c r="Y421" s="312"/>
      <c r="Z421" s="312"/>
    </row>
    <row r="422" ht="15.75" customHeight="1">
      <c r="A422" s="312"/>
      <c r="B422" s="312"/>
      <c r="C422" s="312"/>
      <c r="D422" s="312"/>
      <c r="E422" s="312"/>
      <c r="F422" s="312"/>
      <c r="G422" s="312"/>
      <c r="H422" s="312"/>
      <c r="I422" s="312"/>
      <c r="J422" s="312"/>
      <c r="K422" s="312"/>
      <c r="L422" s="312"/>
      <c r="M422" s="312"/>
      <c r="N422" s="312"/>
      <c r="O422" s="312"/>
      <c r="P422" s="312"/>
      <c r="Q422" s="312"/>
      <c r="R422" s="312"/>
      <c r="S422" s="312"/>
      <c r="T422" s="312"/>
      <c r="U422" s="312"/>
      <c r="V422" s="312"/>
      <c r="W422" s="312"/>
      <c r="X422" s="312"/>
      <c r="Y422" s="312"/>
      <c r="Z422" s="312"/>
    </row>
    <row r="423" ht="15.75" customHeight="1">
      <c r="A423" s="312"/>
      <c r="B423" s="312"/>
      <c r="C423" s="312"/>
      <c r="D423" s="312"/>
      <c r="E423" s="312"/>
      <c r="F423" s="312"/>
      <c r="G423" s="312"/>
      <c r="H423" s="312"/>
      <c r="I423" s="312"/>
      <c r="J423" s="312"/>
      <c r="K423" s="312"/>
      <c r="L423" s="312"/>
      <c r="M423" s="312"/>
      <c r="N423" s="312"/>
      <c r="O423" s="312"/>
      <c r="P423" s="312"/>
      <c r="Q423" s="312"/>
      <c r="R423" s="312"/>
      <c r="S423" s="312"/>
      <c r="T423" s="312"/>
      <c r="U423" s="312"/>
      <c r="V423" s="312"/>
      <c r="W423" s="312"/>
      <c r="X423" s="312"/>
      <c r="Y423" s="312"/>
      <c r="Z423" s="312"/>
    </row>
    <row r="424" ht="15.75" customHeight="1">
      <c r="A424" s="312"/>
      <c r="B424" s="312"/>
      <c r="C424" s="312"/>
      <c r="D424" s="312"/>
      <c r="E424" s="312"/>
      <c r="F424" s="312"/>
      <c r="G424" s="312"/>
      <c r="H424" s="312"/>
      <c r="I424" s="312"/>
      <c r="J424" s="312"/>
      <c r="K424" s="312"/>
      <c r="L424" s="312"/>
      <c r="M424" s="312"/>
      <c r="N424" s="312"/>
      <c r="O424" s="312"/>
      <c r="P424" s="312"/>
      <c r="Q424" s="312"/>
      <c r="R424" s="312"/>
      <c r="S424" s="312"/>
      <c r="T424" s="312"/>
      <c r="U424" s="312"/>
      <c r="V424" s="312"/>
      <c r="W424" s="312"/>
      <c r="X424" s="312"/>
      <c r="Y424" s="312"/>
      <c r="Z424" s="312"/>
    </row>
    <row r="425" ht="15.75" customHeight="1">
      <c r="A425" s="312"/>
      <c r="B425" s="312"/>
      <c r="C425" s="312"/>
      <c r="D425" s="312"/>
      <c r="E425" s="312"/>
      <c r="F425" s="312"/>
      <c r="G425" s="312"/>
      <c r="H425" s="312"/>
      <c r="I425" s="312"/>
      <c r="J425" s="312"/>
      <c r="K425" s="312"/>
      <c r="L425" s="312"/>
      <c r="M425" s="312"/>
      <c r="N425" s="312"/>
      <c r="O425" s="312"/>
      <c r="P425" s="312"/>
      <c r="Q425" s="312"/>
      <c r="R425" s="312"/>
      <c r="S425" s="312"/>
      <c r="T425" s="312"/>
      <c r="U425" s="312"/>
      <c r="V425" s="312"/>
      <c r="W425" s="312"/>
      <c r="X425" s="312"/>
      <c r="Y425" s="312"/>
      <c r="Z425" s="312"/>
    </row>
    <row r="426" ht="15.75" customHeight="1">
      <c r="A426" s="312"/>
      <c r="B426" s="312"/>
      <c r="C426" s="312"/>
      <c r="D426" s="312"/>
      <c r="E426" s="312"/>
      <c r="F426" s="312"/>
      <c r="G426" s="312"/>
      <c r="H426" s="312"/>
      <c r="I426" s="312"/>
      <c r="J426" s="312"/>
      <c r="K426" s="312"/>
      <c r="L426" s="312"/>
      <c r="M426" s="312"/>
      <c r="N426" s="312"/>
      <c r="O426" s="312"/>
      <c r="P426" s="312"/>
      <c r="Q426" s="312"/>
      <c r="R426" s="312"/>
      <c r="S426" s="312"/>
      <c r="T426" s="312"/>
      <c r="U426" s="312"/>
      <c r="V426" s="312"/>
      <c r="W426" s="312"/>
      <c r="X426" s="312"/>
      <c r="Y426" s="312"/>
      <c r="Z426" s="312"/>
    </row>
    <row r="427" ht="15.75" customHeight="1">
      <c r="A427" s="312"/>
      <c r="B427" s="312"/>
      <c r="C427" s="312"/>
      <c r="D427" s="312"/>
      <c r="E427" s="312"/>
      <c r="F427" s="312"/>
      <c r="G427" s="312"/>
      <c r="H427" s="312"/>
      <c r="I427" s="312"/>
      <c r="J427" s="312"/>
      <c r="K427" s="312"/>
      <c r="L427" s="312"/>
      <c r="M427" s="312"/>
      <c r="N427" s="312"/>
      <c r="O427" s="312"/>
      <c r="P427" s="312"/>
      <c r="Q427" s="312"/>
      <c r="R427" s="312"/>
      <c r="S427" s="312"/>
      <c r="T427" s="312"/>
      <c r="U427" s="312"/>
      <c r="V427" s="312"/>
      <c r="W427" s="312"/>
      <c r="X427" s="312"/>
      <c r="Y427" s="312"/>
      <c r="Z427" s="312"/>
    </row>
    <row r="428" ht="15.75" customHeight="1">
      <c r="A428" s="312"/>
      <c r="B428" s="312"/>
      <c r="C428" s="312"/>
      <c r="D428" s="312"/>
      <c r="E428" s="312"/>
      <c r="F428" s="312"/>
      <c r="G428" s="312"/>
      <c r="H428" s="312"/>
      <c r="I428" s="312"/>
      <c r="J428" s="312"/>
      <c r="K428" s="312"/>
      <c r="L428" s="312"/>
      <c r="M428" s="312"/>
      <c r="N428" s="312"/>
      <c r="O428" s="312"/>
      <c r="P428" s="312"/>
      <c r="Q428" s="312"/>
      <c r="R428" s="312"/>
      <c r="S428" s="312"/>
      <c r="T428" s="312"/>
      <c r="U428" s="312"/>
      <c r="V428" s="312"/>
      <c r="W428" s="312"/>
      <c r="X428" s="312"/>
      <c r="Y428" s="312"/>
      <c r="Z428" s="312"/>
    </row>
    <row r="429" ht="15.75" customHeight="1">
      <c r="A429" s="312"/>
      <c r="B429" s="312"/>
      <c r="C429" s="312"/>
      <c r="D429" s="312"/>
      <c r="E429" s="312"/>
      <c r="F429" s="312"/>
      <c r="G429" s="312"/>
      <c r="H429" s="312"/>
      <c r="I429" s="312"/>
      <c r="J429" s="312"/>
      <c r="K429" s="312"/>
      <c r="L429" s="312"/>
      <c r="M429" s="312"/>
      <c r="N429" s="312"/>
      <c r="O429" s="312"/>
      <c r="P429" s="312"/>
      <c r="Q429" s="312"/>
      <c r="R429" s="312"/>
      <c r="S429" s="312"/>
      <c r="T429" s="312"/>
      <c r="U429" s="312"/>
      <c r="V429" s="312"/>
      <c r="W429" s="312"/>
      <c r="X429" s="312"/>
      <c r="Y429" s="312"/>
      <c r="Z429" s="312"/>
    </row>
    <row r="430" ht="15.75" customHeight="1">
      <c r="A430" s="312"/>
      <c r="B430" s="312"/>
      <c r="C430" s="312"/>
      <c r="D430" s="312"/>
      <c r="E430" s="312"/>
      <c r="F430" s="312"/>
      <c r="G430" s="312"/>
      <c r="H430" s="312"/>
      <c r="I430" s="312"/>
      <c r="J430" s="312"/>
      <c r="K430" s="312"/>
      <c r="L430" s="312"/>
      <c r="M430" s="312"/>
      <c r="N430" s="312"/>
      <c r="O430" s="312"/>
      <c r="P430" s="312"/>
      <c r="Q430" s="312"/>
      <c r="R430" s="312"/>
      <c r="S430" s="312"/>
      <c r="T430" s="312"/>
      <c r="U430" s="312"/>
      <c r="V430" s="312"/>
      <c r="W430" s="312"/>
      <c r="X430" s="312"/>
      <c r="Y430" s="312"/>
      <c r="Z430" s="312"/>
    </row>
    <row r="431" ht="15.75" customHeight="1">
      <c r="A431" s="312"/>
      <c r="B431" s="312"/>
      <c r="C431" s="312"/>
      <c r="D431" s="312"/>
      <c r="E431" s="312"/>
      <c r="F431" s="312"/>
      <c r="G431" s="312"/>
      <c r="H431" s="312"/>
      <c r="I431" s="312"/>
      <c r="J431" s="312"/>
      <c r="K431" s="312"/>
      <c r="L431" s="312"/>
      <c r="M431" s="312"/>
      <c r="N431" s="312"/>
      <c r="O431" s="312"/>
      <c r="P431" s="312"/>
      <c r="Q431" s="312"/>
      <c r="R431" s="312"/>
      <c r="S431" s="312"/>
      <c r="T431" s="312"/>
      <c r="U431" s="312"/>
      <c r="V431" s="312"/>
      <c r="W431" s="312"/>
      <c r="X431" s="312"/>
      <c r="Y431" s="312"/>
      <c r="Z431" s="312"/>
    </row>
    <row r="432" ht="15.75" customHeight="1">
      <c r="A432" s="312"/>
      <c r="B432" s="312"/>
      <c r="C432" s="312"/>
      <c r="D432" s="312"/>
      <c r="E432" s="312"/>
      <c r="F432" s="312"/>
      <c r="G432" s="312"/>
      <c r="H432" s="312"/>
      <c r="I432" s="312"/>
      <c r="J432" s="312"/>
      <c r="K432" s="312"/>
      <c r="L432" s="312"/>
      <c r="M432" s="312"/>
      <c r="N432" s="312"/>
      <c r="O432" s="312"/>
      <c r="P432" s="312"/>
      <c r="Q432" s="312"/>
      <c r="R432" s="312"/>
      <c r="S432" s="312"/>
      <c r="T432" s="312"/>
      <c r="U432" s="312"/>
      <c r="V432" s="312"/>
      <c r="W432" s="312"/>
      <c r="X432" s="312"/>
      <c r="Y432" s="312"/>
      <c r="Z432" s="312"/>
    </row>
    <row r="433" ht="15.75" customHeight="1">
      <c r="A433" s="312"/>
      <c r="B433" s="312"/>
      <c r="C433" s="312"/>
      <c r="D433" s="312"/>
      <c r="E433" s="312"/>
      <c r="F433" s="312"/>
      <c r="G433" s="312"/>
      <c r="H433" s="312"/>
      <c r="I433" s="312"/>
      <c r="J433" s="312"/>
      <c r="K433" s="312"/>
      <c r="L433" s="312"/>
      <c r="M433" s="312"/>
      <c r="N433" s="312"/>
      <c r="O433" s="312"/>
      <c r="P433" s="312"/>
      <c r="Q433" s="312"/>
      <c r="R433" s="312"/>
      <c r="S433" s="312"/>
      <c r="T433" s="312"/>
      <c r="U433" s="312"/>
      <c r="V433" s="312"/>
      <c r="W433" s="312"/>
      <c r="X433" s="312"/>
      <c r="Y433" s="312"/>
      <c r="Z433" s="312"/>
    </row>
    <row r="434" ht="15.75" customHeight="1">
      <c r="A434" s="312"/>
      <c r="B434" s="312"/>
      <c r="C434" s="312"/>
      <c r="D434" s="312"/>
      <c r="E434" s="312"/>
      <c r="F434" s="312"/>
      <c r="G434" s="312"/>
      <c r="H434" s="312"/>
      <c r="I434" s="312"/>
      <c r="J434" s="312"/>
      <c r="K434" s="312"/>
      <c r="L434" s="312"/>
      <c r="M434" s="312"/>
      <c r="N434" s="312"/>
      <c r="O434" s="312"/>
      <c r="P434" s="312"/>
      <c r="Q434" s="312"/>
      <c r="R434" s="312"/>
      <c r="S434" s="312"/>
      <c r="T434" s="312"/>
      <c r="U434" s="312"/>
      <c r="V434" s="312"/>
      <c r="W434" s="312"/>
      <c r="X434" s="312"/>
      <c r="Y434" s="312"/>
      <c r="Z434" s="312"/>
    </row>
    <row r="435" ht="15.75" customHeight="1">
      <c r="A435" s="312"/>
      <c r="B435" s="312"/>
      <c r="C435" s="312"/>
      <c r="D435" s="312"/>
      <c r="E435" s="312"/>
      <c r="F435" s="312"/>
      <c r="G435" s="312"/>
      <c r="H435" s="312"/>
      <c r="I435" s="312"/>
      <c r="J435" s="312"/>
      <c r="K435" s="312"/>
      <c r="L435" s="312"/>
      <c r="M435" s="312"/>
      <c r="N435" s="312"/>
      <c r="O435" s="312"/>
      <c r="P435" s="312"/>
      <c r="Q435" s="312"/>
      <c r="R435" s="312"/>
      <c r="S435" s="312"/>
      <c r="T435" s="312"/>
      <c r="U435" s="312"/>
      <c r="V435" s="312"/>
      <c r="W435" s="312"/>
      <c r="X435" s="312"/>
      <c r="Y435" s="312"/>
      <c r="Z435" s="312"/>
    </row>
    <row r="436" ht="15.75" customHeight="1">
      <c r="A436" s="312"/>
      <c r="B436" s="312"/>
      <c r="C436" s="312"/>
      <c r="D436" s="312"/>
      <c r="E436" s="312"/>
      <c r="F436" s="312"/>
      <c r="G436" s="312"/>
      <c r="H436" s="312"/>
      <c r="I436" s="312"/>
      <c r="J436" s="312"/>
      <c r="K436" s="312"/>
      <c r="L436" s="312"/>
      <c r="M436" s="312"/>
      <c r="N436" s="312"/>
      <c r="O436" s="312"/>
      <c r="P436" s="312"/>
      <c r="Q436" s="312"/>
      <c r="R436" s="312"/>
      <c r="S436" s="312"/>
      <c r="T436" s="312"/>
      <c r="U436" s="312"/>
      <c r="V436" s="312"/>
      <c r="W436" s="312"/>
      <c r="X436" s="312"/>
      <c r="Y436" s="312"/>
      <c r="Z436" s="312"/>
    </row>
    <row r="437" ht="15.75" customHeight="1">
      <c r="A437" s="312"/>
      <c r="B437" s="312"/>
      <c r="C437" s="312"/>
      <c r="D437" s="312"/>
      <c r="E437" s="312"/>
      <c r="F437" s="312"/>
      <c r="G437" s="312"/>
      <c r="H437" s="312"/>
      <c r="I437" s="312"/>
      <c r="J437" s="312"/>
      <c r="K437" s="312"/>
      <c r="L437" s="312"/>
      <c r="M437" s="312"/>
      <c r="N437" s="312"/>
      <c r="O437" s="312"/>
      <c r="P437" s="312"/>
      <c r="Q437" s="312"/>
      <c r="R437" s="312"/>
      <c r="S437" s="312"/>
      <c r="T437" s="312"/>
      <c r="U437" s="312"/>
      <c r="V437" s="312"/>
      <c r="W437" s="312"/>
      <c r="X437" s="312"/>
      <c r="Y437" s="312"/>
      <c r="Z437" s="312"/>
    </row>
    <row r="438" ht="15.75" customHeight="1">
      <c r="A438" s="312"/>
      <c r="B438" s="312"/>
      <c r="C438" s="312"/>
      <c r="D438" s="312"/>
      <c r="E438" s="312"/>
      <c r="F438" s="312"/>
      <c r="G438" s="312"/>
      <c r="H438" s="312"/>
      <c r="I438" s="312"/>
      <c r="J438" s="312"/>
      <c r="K438" s="312"/>
      <c r="L438" s="312"/>
      <c r="M438" s="312"/>
      <c r="N438" s="312"/>
      <c r="O438" s="312"/>
      <c r="P438" s="312"/>
      <c r="Q438" s="312"/>
      <c r="R438" s="312"/>
      <c r="S438" s="312"/>
      <c r="T438" s="312"/>
      <c r="U438" s="312"/>
      <c r="V438" s="312"/>
      <c r="W438" s="312"/>
      <c r="X438" s="312"/>
      <c r="Y438" s="312"/>
      <c r="Z438" s="312"/>
    </row>
    <row r="439" ht="15.75" customHeight="1">
      <c r="A439" s="312"/>
      <c r="B439" s="312"/>
      <c r="C439" s="312"/>
      <c r="D439" s="312"/>
      <c r="E439" s="312"/>
      <c r="F439" s="312"/>
      <c r="G439" s="312"/>
      <c r="H439" s="312"/>
      <c r="I439" s="312"/>
      <c r="J439" s="312"/>
      <c r="K439" s="312"/>
      <c r="L439" s="312"/>
      <c r="M439" s="312"/>
      <c r="N439" s="312"/>
      <c r="O439" s="312"/>
      <c r="P439" s="312"/>
      <c r="Q439" s="312"/>
      <c r="R439" s="312"/>
      <c r="S439" s="312"/>
      <c r="T439" s="312"/>
      <c r="U439" s="312"/>
      <c r="V439" s="312"/>
      <c r="W439" s="312"/>
      <c r="X439" s="312"/>
      <c r="Y439" s="312"/>
      <c r="Z439" s="312"/>
    </row>
    <row r="440" ht="15.75" customHeight="1">
      <c r="A440" s="312"/>
      <c r="B440" s="312"/>
      <c r="C440" s="312"/>
      <c r="D440" s="312"/>
      <c r="E440" s="312"/>
      <c r="F440" s="312"/>
      <c r="G440" s="312"/>
      <c r="H440" s="312"/>
      <c r="I440" s="312"/>
      <c r="J440" s="312"/>
      <c r="K440" s="312"/>
      <c r="L440" s="312"/>
      <c r="M440" s="312"/>
      <c r="N440" s="312"/>
      <c r="O440" s="312"/>
      <c r="P440" s="312"/>
      <c r="Q440" s="312"/>
      <c r="R440" s="312"/>
      <c r="S440" s="312"/>
      <c r="T440" s="312"/>
      <c r="U440" s="312"/>
      <c r="V440" s="312"/>
      <c r="W440" s="312"/>
      <c r="X440" s="312"/>
      <c r="Y440" s="312"/>
      <c r="Z440" s="312"/>
    </row>
    <row r="441" ht="15.75" customHeight="1">
      <c r="A441" s="312"/>
      <c r="B441" s="312"/>
      <c r="C441" s="312"/>
      <c r="D441" s="312"/>
      <c r="E441" s="312"/>
      <c r="F441" s="312"/>
      <c r="G441" s="312"/>
      <c r="H441" s="312"/>
      <c r="I441" s="312"/>
      <c r="J441" s="312"/>
      <c r="K441" s="312"/>
      <c r="L441" s="312"/>
      <c r="M441" s="312"/>
      <c r="N441" s="312"/>
      <c r="O441" s="312"/>
      <c r="P441" s="312"/>
      <c r="Q441" s="312"/>
      <c r="R441" s="312"/>
      <c r="S441" s="312"/>
      <c r="T441" s="312"/>
      <c r="U441" s="312"/>
      <c r="V441" s="312"/>
      <c r="W441" s="312"/>
      <c r="X441" s="312"/>
      <c r="Y441" s="312"/>
      <c r="Z441" s="312"/>
    </row>
    <row r="442" ht="15.75" customHeight="1">
      <c r="A442" s="312"/>
      <c r="B442" s="312"/>
      <c r="C442" s="312"/>
      <c r="D442" s="312"/>
      <c r="E442" s="312"/>
      <c r="F442" s="312"/>
      <c r="G442" s="312"/>
      <c r="H442" s="312"/>
      <c r="I442" s="312"/>
      <c r="J442" s="312"/>
      <c r="K442" s="312"/>
      <c r="L442" s="312"/>
      <c r="M442" s="312"/>
      <c r="N442" s="312"/>
      <c r="O442" s="312"/>
      <c r="P442" s="312"/>
      <c r="Q442" s="312"/>
      <c r="R442" s="312"/>
      <c r="S442" s="312"/>
      <c r="T442" s="312"/>
      <c r="U442" s="312"/>
      <c r="V442" s="312"/>
      <c r="W442" s="312"/>
      <c r="X442" s="312"/>
      <c r="Y442" s="312"/>
      <c r="Z442" s="312"/>
    </row>
    <row r="443" ht="15.75" customHeight="1">
      <c r="A443" s="312"/>
      <c r="B443" s="312"/>
      <c r="C443" s="312"/>
      <c r="D443" s="312"/>
      <c r="E443" s="312"/>
      <c r="F443" s="312"/>
      <c r="G443" s="312"/>
      <c r="H443" s="312"/>
      <c r="I443" s="312"/>
      <c r="J443" s="312"/>
      <c r="K443" s="312"/>
      <c r="L443" s="312"/>
      <c r="M443" s="312"/>
      <c r="N443" s="312"/>
      <c r="O443" s="312"/>
      <c r="P443" s="312"/>
      <c r="Q443" s="312"/>
      <c r="R443" s="312"/>
      <c r="S443" s="312"/>
      <c r="T443" s="312"/>
      <c r="U443" s="312"/>
      <c r="V443" s="312"/>
      <c r="W443" s="312"/>
      <c r="X443" s="312"/>
      <c r="Y443" s="312"/>
      <c r="Z443" s="312"/>
    </row>
    <row r="444" ht="15.75" customHeight="1">
      <c r="A444" s="312"/>
      <c r="B444" s="312"/>
      <c r="C444" s="312"/>
      <c r="D444" s="312"/>
      <c r="E444" s="312"/>
      <c r="F444" s="312"/>
      <c r="G444" s="312"/>
      <c r="H444" s="312"/>
      <c r="I444" s="312"/>
      <c r="J444" s="312"/>
      <c r="K444" s="312"/>
      <c r="L444" s="312"/>
      <c r="M444" s="312"/>
      <c r="N444" s="312"/>
      <c r="O444" s="312"/>
      <c r="P444" s="312"/>
      <c r="Q444" s="312"/>
      <c r="R444" s="312"/>
      <c r="S444" s="312"/>
      <c r="T444" s="312"/>
      <c r="U444" s="312"/>
      <c r="V444" s="312"/>
      <c r="W444" s="312"/>
      <c r="X444" s="312"/>
      <c r="Y444" s="312"/>
      <c r="Z444" s="312"/>
    </row>
    <row r="445" ht="15.75" customHeight="1">
      <c r="A445" s="312"/>
      <c r="B445" s="312"/>
      <c r="C445" s="312"/>
      <c r="D445" s="312"/>
      <c r="E445" s="312"/>
      <c r="F445" s="312"/>
      <c r="G445" s="312"/>
      <c r="H445" s="312"/>
      <c r="I445" s="312"/>
      <c r="J445" s="312"/>
      <c r="K445" s="312"/>
      <c r="L445" s="312"/>
      <c r="M445" s="312"/>
      <c r="N445" s="312"/>
      <c r="O445" s="312"/>
      <c r="P445" s="312"/>
      <c r="Q445" s="312"/>
      <c r="R445" s="312"/>
      <c r="S445" s="312"/>
      <c r="T445" s="312"/>
      <c r="U445" s="312"/>
      <c r="V445" s="312"/>
      <c r="W445" s="312"/>
      <c r="X445" s="312"/>
      <c r="Y445" s="312"/>
      <c r="Z445" s="312"/>
    </row>
    <row r="446" ht="15.75" customHeight="1">
      <c r="A446" s="312"/>
      <c r="B446" s="312"/>
      <c r="C446" s="312"/>
      <c r="D446" s="312"/>
      <c r="E446" s="312"/>
      <c r="F446" s="312"/>
      <c r="G446" s="312"/>
      <c r="H446" s="312"/>
      <c r="I446" s="312"/>
      <c r="J446" s="312"/>
      <c r="K446" s="312"/>
      <c r="L446" s="312"/>
      <c r="M446" s="312"/>
      <c r="N446" s="312"/>
      <c r="O446" s="312"/>
      <c r="P446" s="312"/>
      <c r="Q446" s="312"/>
      <c r="R446" s="312"/>
      <c r="S446" s="312"/>
      <c r="T446" s="312"/>
      <c r="U446" s="312"/>
      <c r="V446" s="312"/>
      <c r="W446" s="312"/>
      <c r="X446" s="312"/>
      <c r="Y446" s="312"/>
      <c r="Z446" s="312"/>
    </row>
    <row r="447" ht="15.75" customHeight="1">
      <c r="A447" s="312"/>
      <c r="B447" s="312"/>
      <c r="C447" s="312"/>
      <c r="D447" s="312"/>
      <c r="E447" s="312"/>
      <c r="F447" s="312"/>
      <c r="G447" s="312"/>
      <c r="H447" s="312"/>
      <c r="I447" s="312"/>
      <c r="J447" s="312"/>
      <c r="K447" s="312"/>
      <c r="L447" s="312"/>
      <c r="M447" s="312"/>
      <c r="N447" s="312"/>
      <c r="O447" s="312"/>
      <c r="P447" s="312"/>
      <c r="Q447" s="312"/>
      <c r="R447" s="312"/>
      <c r="S447" s="312"/>
      <c r="T447" s="312"/>
      <c r="U447" s="312"/>
      <c r="V447" s="312"/>
      <c r="W447" s="312"/>
      <c r="X447" s="312"/>
      <c r="Y447" s="312"/>
      <c r="Z447" s="312"/>
    </row>
    <row r="448" ht="15.75" customHeight="1">
      <c r="A448" s="312"/>
      <c r="B448" s="312"/>
      <c r="C448" s="312"/>
      <c r="D448" s="312"/>
      <c r="E448" s="312"/>
      <c r="F448" s="312"/>
      <c r="G448" s="312"/>
      <c r="H448" s="312"/>
      <c r="I448" s="312"/>
      <c r="J448" s="312"/>
      <c r="K448" s="312"/>
      <c r="L448" s="312"/>
      <c r="M448" s="312"/>
      <c r="N448" s="312"/>
      <c r="O448" s="312"/>
      <c r="P448" s="312"/>
      <c r="Q448" s="312"/>
      <c r="R448" s="312"/>
      <c r="S448" s="312"/>
      <c r="T448" s="312"/>
      <c r="U448" s="312"/>
      <c r="V448" s="312"/>
      <c r="W448" s="312"/>
      <c r="X448" s="312"/>
      <c r="Y448" s="312"/>
      <c r="Z448" s="312"/>
    </row>
    <row r="449" ht="15.75" customHeight="1">
      <c r="A449" s="312"/>
      <c r="B449" s="312"/>
      <c r="C449" s="312"/>
      <c r="D449" s="312"/>
      <c r="E449" s="312"/>
      <c r="F449" s="312"/>
      <c r="G449" s="312"/>
      <c r="H449" s="312"/>
      <c r="I449" s="312"/>
      <c r="J449" s="312"/>
      <c r="K449" s="312"/>
      <c r="L449" s="312"/>
      <c r="M449" s="312"/>
      <c r="N449" s="312"/>
      <c r="O449" s="312"/>
      <c r="P449" s="312"/>
      <c r="Q449" s="312"/>
      <c r="R449" s="312"/>
      <c r="S449" s="312"/>
      <c r="T449" s="312"/>
      <c r="U449" s="312"/>
      <c r="V449" s="312"/>
      <c r="W449" s="312"/>
      <c r="X449" s="312"/>
      <c r="Y449" s="312"/>
      <c r="Z449" s="312"/>
    </row>
    <row r="450" ht="15.75" customHeight="1">
      <c r="A450" s="312"/>
      <c r="B450" s="312"/>
      <c r="C450" s="312"/>
      <c r="D450" s="312"/>
      <c r="E450" s="312"/>
      <c r="F450" s="312"/>
      <c r="G450" s="312"/>
      <c r="H450" s="312"/>
      <c r="I450" s="312"/>
      <c r="J450" s="312"/>
      <c r="K450" s="312"/>
      <c r="L450" s="312"/>
      <c r="M450" s="312"/>
      <c r="N450" s="312"/>
      <c r="O450" s="312"/>
      <c r="P450" s="312"/>
      <c r="Q450" s="312"/>
      <c r="R450" s="312"/>
      <c r="S450" s="312"/>
      <c r="T450" s="312"/>
      <c r="U450" s="312"/>
      <c r="V450" s="312"/>
      <c r="W450" s="312"/>
      <c r="X450" s="312"/>
      <c r="Y450" s="312"/>
      <c r="Z450" s="312"/>
    </row>
    <row r="451" ht="15.75" customHeight="1">
      <c r="A451" s="312"/>
      <c r="B451" s="312"/>
      <c r="C451" s="312"/>
      <c r="D451" s="312"/>
      <c r="E451" s="312"/>
      <c r="F451" s="312"/>
      <c r="G451" s="312"/>
      <c r="H451" s="312"/>
      <c r="I451" s="312"/>
      <c r="J451" s="312"/>
      <c r="K451" s="312"/>
      <c r="L451" s="312"/>
      <c r="M451" s="312"/>
      <c r="N451" s="312"/>
      <c r="O451" s="312"/>
      <c r="P451" s="312"/>
      <c r="Q451" s="312"/>
      <c r="R451" s="312"/>
      <c r="S451" s="312"/>
      <c r="T451" s="312"/>
      <c r="U451" s="312"/>
      <c r="V451" s="312"/>
      <c r="W451" s="312"/>
      <c r="X451" s="312"/>
      <c r="Y451" s="312"/>
      <c r="Z451" s="312"/>
    </row>
    <row r="452" ht="15.75" customHeight="1">
      <c r="A452" s="312"/>
      <c r="B452" s="312"/>
      <c r="C452" s="312"/>
      <c r="D452" s="312"/>
      <c r="E452" s="312"/>
      <c r="F452" s="312"/>
      <c r="G452" s="312"/>
      <c r="H452" s="312"/>
      <c r="I452" s="312"/>
      <c r="J452" s="312"/>
      <c r="K452" s="312"/>
      <c r="L452" s="312"/>
      <c r="M452" s="312"/>
      <c r="N452" s="312"/>
      <c r="O452" s="312"/>
      <c r="P452" s="312"/>
      <c r="Q452" s="312"/>
      <c r="R452" s="312"/>
      <c r="S452" s="312"/>
      <c r="T452" s="312"/>
      <c r="U452" s="312"/>
      <c r="V452" s="312"/>
      <c r="W452" s="312"/>
      <c r="X452" s="312"/>
      <c r="Y452" s="312"/>
      <c r="Z452" s="312"/>
    </row>
    <row r="453" ht="15.75" customHeight="1">
      <c r="A453" s="312"/>
      <c r="B453" s="312"/>
      <c r="C453" s="312"/>
      <c r="D453" s="312"/>
      <c r="E453" s="312"/>
      <c r="F453" s="312"/>
      <c r="G453" s="312"/>
      <c r="H453" s="312"/>
      <c r="I453" s="312"/>
      <c r="J453" s="312"/>
      <c r="K453" s="312"/>
      <c r="L453" s="312"/>
      <c r="M453" s="312"/>
      <c r="N453" s="312"/>
      <c r="O453" s="312"/>
      <c r="P453" s="312"/>
      <c r="Q453" s="312"/>
      <c r="R453" s="312"/>
      <c r="S453" s="312"/>
      <c r="T453" s="312"/>
      <c r="U453" s="312"/>
      <c r="V453" s="312"/>
      <c r="W453" s="312"/>
      <c r="X453" s="312"/>
      <c r="Y453" s="312"/>
      <c r="Z453" s="312"/>
    </row>
    <row r="454" ht="15.75" customHeight="1">
      <c r="A454" s="312"/>
      <c r="B454" s="312"/>
      <c r="C454" s="312"/>
      <c r="D454" s="312"/>
      <c r="E454" s="312"/>
      <c r="F454" s="312"/>
      <c r="G454" s="312"/>
      <c r="H454" s="312"/>
      <c r="I454" s="312"/>
      <c r="J454" s="312"/>
      <c r="K454" s="312"/>
      <c r="L454" s="312"/>
      <c r="M454" s="312"/>
      <c r="N454" s="312"/>
      <c r="O454" s="312"/>
      <c r="P454" s="312"/>
      <c r="Q454" s="312"/>
      <c r="R454" s="312"/>
      <c r="S454" s="312"/>
      <c r="T454" s="312"/>
      <c r="U454" s="312"/>
      <c r="V454" s="312"/>
      <c r="W454" s="312"/>
      <c r="X454" s="312"/>
      <c r="Y454" s="312"/>
      <c r="Z454" s="312"/>
    </row>
    <row r="455" ht="15.75" customHeight="1">
      <c r="A455" s="312"/>
      <c r="B455" s="312"/>
      <c r="C455" s="312"/>
      <c r="D455" s="312"/>
      <c r="E455" s="312"/>
      <c r="F455" s="312"/>
      <c r="G455" s="312"/>
      <c r="H455" s="312"/>
      <c r="I455" s="312"/>
      <c r="J455" s="312"/>
      <c r="K455" s="312"/>
      <c r="L455" s="312"/>
      <c r="M455" s="312"/>
      <c r="N455" s="312"/>
      <c r="O455" s="312"/>
      <c r="P455" s="312"/>
      <c r="Q455" s="312"/>
      <c r="R455" s="312"/>
      <c r="S455" s="312"/>
      <c r="T455" s="312"/>
      <c r="U455" s="312"/>
      <c r="V455" s="312"/>
      <c r="W455" s="312"/>
      <c r="X455" s="312"/>
      <c r="Y455" s="312"/>
      <c r="Z455" s="312"/>
    </row>
    <row r="456" ht="15.75" customHeight="1">
      <c r="A456" s="312"/>
      <c r="B456" s="312"/>
      <c r="C456" s="312"/>
      <c r="D456" s="312"/>
      <c r="E456" s="312"/>
      <c r="F456" s="312"/>
      <c r="G456" s="312"/>
      <c r="H456" s="312"/>
      <c r="I456" s="312"/>
      <c r="J456" s="312"/>
      <c r="K456" s="312"/>
      <c r="L456" s="312"/>
      <c r="M456" s="312"/>
      <c r="N456" s="312"/>
      <c r="O456" s="312"/>
      <c r="P456" s="312"/>
      <c r="Q456" s="312"/>
      <c r="R456" s="312"/>
      <c r="S456" s="312"/>
      <c r="T456" s="312"/>
      <c r="U456" s="312"/>
      <c r="V456" s="312"/>
      <c r="W456" s="312"/>
      <c r="X456" s="312"/>
      <c r="Y456" s="312"/>
      <c r="Z456" s="312"/>
    </row>
    <row r="457" ht="15.75" customHeight="1">
      <c r="A457" s="312"/>
      <c r="B457" s="312"/>
      <c r="C457" s="312"/>
      <c r="D457" s="312"/>
      <c r="E457" s="312"/>
      <c r="F457" s="312"/>
      <c r="G457" s="312"/>
      <c r="H457" s="312"/>
      <c r="I457" s="312"/>
      <c r="J457" s="312"/>
      <c r="K457" s="312"/>
      <c r="L457" s="312"/>
      <c r="M457" s="312"/>
      <c r="N457" s="312"/>
      <c r="O457" s="312"/>
      <c r="P457" s="312"/>
      <c r="Q457" s="312"/>
      <c r="R457" s="312"/>
      <c r="S457" s="312"/>
      <c r="T457" s="312"/>
      <c r="U457" s="312"/>
      <c r="V457" s="312"/>
      <c r="W457" s="312"/>
      <c r="X457" s="312"/>
      <c r="Y457" s="312"/>
      <c r="Z457" s="312"/>
    </row>
    <row r="458" ht="15.75" customHeight="1">
      <c r="A458" s="312"/>
      <c r="B458" s="312"/>
      <c r="C458" s="312"/>
      <c r="D458" s="312"/>
      <c r="E458" s="312"/>
      <c r="F458" s="312"/>
      <c r="G458" s="312"/>
      <c r="H458" s="312"/>
      <c r="I458" s="312"/>
      <c r="J458" s="312"/>
      <c r="K458" s="312"/>
      <c r="L458" s="312"/>
      <c r="M458" s="312"/>
      <c r="N458" s="312"/>
      <c r="O458" s="312"/>
      <c r="P458" s="312"/>
      <c r="Q458" s="312"/>
      <c r="R458" s="312"/>
      <c r="S458" s="312"/>
      <c r="T458" s="312"/>
      <c r="U458" s="312"/>
      <c r="V458" s="312"/>
      <c r="W458" s="312"/>
      <c r="X458" s="312"/>
      <c r="Y458" s="312"/>
      <c r="Z458" s="312"/>
    </row>
    <row r="459" ht="15.75" customHeight="1">
      <c r="A459" s="312"/>
      <c r="B459" s="312"/>
      <c r="C459" s="312"/>
      <c r="D459" s="312"/>
      <c r="E459" s="312"/>
      <c r="F459" s="312"/>
      <c r="G459" s="312"/>
      <c r="H459" s="312"/>
      <c r="I459" s="312"/>
      <c r="J459" s="312"/>
      <c r="K459" s="312"/>
      <c r="L459" s="312"/>
      <c r="M459" s="312"/>
      <c r="N459" s="312"/>
      <c r="O459" s="312"/>
      <c r="P459" s="312"/>
      <c r="Q459" s="312"/>
      <c r="R459" s="312"/>
      <c r="S459" s="312"/>
      <c r="T459" s="312"/>
      <c r="U459" s="312"/>
      <c r="V459" s="312"/>
      <c r="W459" s="312"/>
      <c r="X459" s="312"/>
      <c r="Y459" s="312"/>
      <c r="Z459" s="312"/>
    </row>
    <row r="460" ht="15.75" customHeight="1">
      <c r="A460" s="312"/>
      <c r="B460" s="312"/>
      <c r="C460" s="312"/>
      <c r="D460" s="312"/>
      <c r="E460" s="312"/>
      <c r="F460" s="312"/>
      <c r="G460" s="312"/>
      <c r="H460" s="312"/>
      <c r="I460" s="312"/>
      <c r="J460" s="312"/>
      <c r="K460" s="312"/>
      <c r="L460" s="312"/>
      <c r="M460" s="312"/>
      <c r="N460" s="312"/>
      <c r="O460" s="312"/>
      <c r="P460" s="312"/>
      <c r="Q460" s="312"/>
      <c r="R460" s="312"/>
      <c r="S460" s="312"/>
      <c r="T460" s="312"/>
      <c r="U460" s="312"/>
      <c r="V460" s="312"/>
      <c r="W460" s="312"/>
      <c r="X460" s="312"/>
      <c r="Y460" s="312"/>
      <c r="Z460" s="312"/>
    </row>
    <row r="461" ht="15.75" customHeight="1">
      <c r="A461" s="312"/>
      <c r="B461" s="312"/>
      <c r="C461" s="312"/>
      <c r="D461" s="312"/>
      <c r="E461" s="312"/>
      <c r="F461" s="312"/>
      <c r="G461" s="312"/>
      <c r="H461" s="312"/>
      <c r="I461" s="312"/>
      <c r="J461" s="312"/>
      <c r="K461" s="312"/>
      <c r="L461" s="312"/>
      <c r="M461" s="312"/>
      <c r="N461" s="312"/>
      <c r="O461" s="312"/>
      <c r="P461" s="312"/>
      <c r="Q461" s="312"/>
      <c r="R461" s="312"/>
      <c r="S461" s="312"/>
      <c r="T461" s="312"/>
      <c r="U461" s="312"/>
      <c r="V461" s="312"/>
      <c r="W461" s="312"/>
      <c r="X461" s="312"/>
      <c r="Y461" s="312"/>
      <c r="Z461" s="312"/>
    </row>
    <row r="462" ht="15.75" customHeight="1">
      <c r="A462" s="312"/>
      <c r="B462" s="312"/>
      <c r="C462" s="312"/>
      <c r="D462" s="312"/>
      <c r="E462" s="312"/>
      <c r="F462" s="312"/>
      <c r="G462" s="312"/>
      <c r="H462" s="312"/>
      <c r="I462" s="312"/>
      <c r="J462" s="312"/>
      <c r="K462" s="312"/>
      <c r="L462" s="312"/>
      <c r="M462" s="312"/>
      <c r="N462" s="312"/>
      <c r="O462" s="312"/>
      <c r="P462" s="312"/>
      <c r="Q462" s="312"/>
      <c r="R462" s="312"/>
      <c r="S462" s="312"/>
      <c r="T462" s="312"/>
      <c r="U462" s="312"/>
      <c r="V462" s="312"/>
      <c r="W462" s="312"/>
      <c r="X462" s="312"/>
      <c r="Y462" s="312"/>
      <c r="Z462" s="312"/>
    </row>
    <row r="463" ht="15.75" customHeight="1">
      <c r="A463" s="312"/>
      <c r="B463" s="312"/>
      <c r="C463" s="312"/>
      <c r="D463" s="312"/>
      <c r="E463" s="312"/>
      <c r="F463" s="312"/>
      <c r="G463" s="312"/>
      <c r="H463" s="312"/>
      <c r="I463" s="312"/>
      <c r="J463" s="312"/>
      <c r="K463" s="312"/>
      <c r="L463" s="312"/>
      <c r="M463" s="312"/>
      <c r="N463" s="312"/>
      <c r="O463" s="312"/>
      <c r="P463" s="312"/>
      <c r="Q463" s="312"/>
      <c r="R463" s="312"/>
      <c r="S463" s="312"/>
      <c r="T463" s="312"/>
      <c r="U463" s="312"/>
      <c r="V463" s="312"/>
      <c r="W463" s="312"/>
      <c r="X463" s="312"/>
      <c r="Y463" s="312"/>
      <c r="Z463" s="312"/>
    </row>
    <row r="464" ht="15.75" customHeight="1">
      <c r="A464" s="312"/>
      <c r="B464" s="312"/>
      <c r="C464" s="312"/>
      <c r="D464" s="312"/>
      <c r="E464" s="312"/>
      <c r="F464" s="312"/>
      <c r="G464" s="312"/>
      <c r="H464" s="312"/>
      <c r="I464" s="312"/>
      <c r="J464" s="312"/>
      <c r="K464" s="312"/>
      <c r="L464" s="312"/>
      <c r="M464" s="312"/>
      <c r="N464" s="312"/>
      <c r="O464" s="312"/>
      <c r="P464" s="312"/>
      <c r="Q464" s="312"/>
      <c r="R464" s="312"/>
      <c r="S464" s="312"/>
      <c r="T464" s="312"/>
      <c r="U464" s="312"/>
      <c r="V464" s="312"/>
      <c r="W464" s="312"/>
      <c r="X464" s="312"/>
      <c r="Y464" s="312"/>
      <c r="Z464" s="312"/>
    </row>
    <row r="465" ht="15.75" customHeight="1">
      <c r="A465" s="312"/>
      <c r="B465" s="312"/>
      <c r="C465" s="312"/>
      <c r="D465" s="312"/>
      <c r="E465" s="312"/>
      <c r="F465" s="312"/>
      <c r="G465" s="312"/>
      <c r="H465" s="312"/>
      <c r="I465" s="312"/>
      <c r="J465" s="312"/>
      <c r="K465" s="312"/>
      <c r="L465" s="312"/>
      <c r="M465" s="312"/>
      <c r="N465" s="312"/>
      <c r="O465" s="312"/>
      <c r="P465" s="312"/>
      <c r="Q465" s="312"/>
      <c r="R465" s="312"/>
      <c r="S465" s="312"/>
      <c r="T465" s="312"/>
      <c r="U465" s="312"/>
      <c r="V465" s="312"/>
      <c r="W465" s="312"/>
      <c r="X465" s="312"/>
      <c r="Y465" s="312"/>
      <c r="Z465" s="312"/>
    </row>
    <row r="466" ht="15.75" customHeight="1">
      <c r="A466" s="312"/>
      <c r="B466" s="312"/>
      <c r="C466" s="312"/>
      <c r="D466" s="312"/>
      <c r="E466" s="312"/>
      <c r="F466" s="312"/>
      <c r="G466" s="312"/>
      <c r="H466" s="312"/>
      <c r="I466" s="312"/>
      <c r="J466" s="312"/>
      <c r="K466" s="312"/>
      <c r="L466" s="312"/>
      <c r="M466" s="312"/>
      <c r="N466" s="312"/>
      <c r="O466" s="312"/>
      <c r="P466" s="312"/>
      <c r="Q466" s="312"/>
      <c r="R466" s="312"/>
      <c r="S466" s="312"/>
      <c r="T466" s="312"/>
      <c r="U466" s="312"/>
      <c r="V466" s="312"/>
      <c r="W466" s="312"/>
      <c r="X466" s="312"/>
      <c r="Y466" s="312"/>
      <c r="Z466" s="312"/>
    </row>
    <row r="467" ht="15.75" customHeight="1">
      <c r="A467" s="312"/>
      <c r="B467" s="312"/>
      <c r="C467" s="312"/>
      <c r="D467" s="312"/>
      <c r="E467" s="312"/>
      <c r="F467" s="312"/>
      <c r="G467" s="312"/>
      <c r="H467" s="312"/>
      <c r="I467" s="312"/>
      <c r="J467" s="312"/>
      <c r="K467" s="312"/>
      <c r="L467" s="312"/>
      <c r="M467" s="312"/>
      <c r="N467" s="312"/>
      <c r="O467" s="312"/>
      <c r="P467" s="312"/>
      <c r="Q467" s="312"/>
      <c r="R467" s="312"/>
      <c r="S467" s="312"/>
      <c r="T467" s="312"/>
      <c r="U467" s="312"/>
      <c r="V467" s="312"/>
      <c r="W467" s="312"/>
      <c r="X467" s="312"/>
      <c r="Y467" s="312"/>
      <c r="Z467" s="312"/>
    </row>
    <row r="468" ht="15.75" customHeight="1">
      <c r="A468" s="312"/>
      <c r="B468" s="312"/>
      <c r="C468" s="312"/>
      <c r="D468" s="312"/>
      <c r="E468" s="312"/>
      <c r="F468" s="312"/>
      <c r="G468" s="312"/>
      <c r="H468" s="312"/>
      <c r="I468" s="312"/>
      <c r="J468" s="312"/>
      <c r="K468" s="312"/>
      <c r="L468" s="312"/>
      <c r="M468" s="312"/>
      <c r="N468" s="312"/>
      <c r="O468" s="312"/>
      <c r="P468" s="312"/>
      <c r="Q468" s="312"/>
      <c r="R468" s="312"/>
      <c r="S468" s="312"/>
      <c r="T468" s="312"/>
      <c r="U468" s="312"/>
      <c r="V468" s="312"/>
      <c r="W468" s="312"/>
      <c r="X468" s="312"/>
      <c r="Y468" s="312"/>
      <c r="Z468" s="312"/>
    </row>
    <row r="469" ht="15.75" customHeight="1">
      <c r="A469" s="312"/>
      <c r="B469" s="312"/>
      <c r="C469" s="312"/>
      <c r="D469" s="312"/>
      <c r="E469" s="312"/>
      <c r="F469" s="312"/>
      <c r="G469" s="312"/>
      <c r="H469" s="312"/>
      <c r="I469" s="312"/>
      <c r="J469" s="312"/>
      <c r="K469" s="312"/>
      <c r="L469" s="312"/>
      <c r="M469" s="312"/>
      <c r="N469" s="312"/>
      <c r="O469" s="312"/>
      <c r="P469" s="312"/>
      <c r="Q469" s="312"/>
      <c r="R469" s="312"/>
      <c r="S469" s="312"/>
      <c r="T469" s="312"/>
      <c r="U469" s="312"/>
      <c r="V469" s="312"/>
      <c r="W469" s="312"/>
      <c r="X469" s="312"/>
      <c r="Y469" s="312"/>
      <c r="Z469" s="312"/>
    </row>
    <row r="470" ht="15.75" customHeight="1">
      <c r="A470" s="312"/>
      <c r="B470" s="312"/>
      <c r="C470" s="312"/>
      <c r="D470" s="312"/>
      <c r="E470" s="312"/>
      <c r="F470" s="312"/>
      <c r="G470" s="312"/>
      <c r="H470" s="312"/>
      <c r="I470" s="312"/>
      <c r="J470" s="312"/>
      <c r="K470" s="312"/>
      <c r="L470" s="312"/>
      <c r="M470" s="312"/>
      <c r="N470" s="312"/>
      <c r="O470" s="312"/>
      <c r="P470" s="312"/>
      <c r="Q470" s="312"/>
      <c r="R470" s="312"/>
      <c r="S470" s="312"/>
      <c r="T470" s="312"/>
      <c r="U470" s="312"/>
      <c r="V470" s="312"/>
      <c r="W470" s="312"/>
      <c r="X470" s="312"/>
      <c r="Y470" s="312"/>
      <c r="Z470" s="312"/>
    </row>
    <row r="471" ht="15.75" customHeight="1">
      <c r="A471" s="312"/>
      <c r="B471" s="312"/>
      <c r="C471" s="312"/>
      <c r="D471" s="312"/>
      <c r="E471" s="312"/>
      <c r="F471" s="312"/>
      <c r="G471" s="312"/>
      <c r="H471" s="312"/>
      <c r="I471" s="312"/>
      <c r="J471" s="312"/>
      <c r="K471" s="312"/>
      <c r="L471" s="312"/>
      <c r="M471" s="312"/>
      <c r="N471" s="312"/>
      <c r="O471" s="312"/>
      <c r="P471" s="312"/>
      <c r="Q471" s="312"/>
      <c r="R471" s="312"/>
      <c r="S471" s="312"/>
      <c r="T471" s="312"/>
      <c r="U471" s="312"/>
      <c r="V471" s="312"/>
      <c r="W471" s="312"/>
      <c r="X471" s="312"/>
      <c r="Y471" s="312"/>
      <c r="Z471" s="312"/>
    </row>
    <row r="472" ht="15.75" customHeight="1">
      <c r="A472" s="312"/>
      <c r="B472" s="312"/>
      <c r="C472" s="312"/>
      <c r="D472" s="312"/>
      <c r="E472" s="312"/>
      <c r="F472" s="312"/>
      <c r="G472" s="312"/>
      <c r="H472" s="312"/>
      <c r="I472" s="312"/>
      <c r="J472" s="312"/>
      <c r="K472" s="312"/>
      <c r="L472" s="312"/>
      <c r="M472" s="312"/>
      <c r="N472" s="312"/>
      <c r="O472" s="312"/>
      <c r="P472" s="312"/>
      <c r="Q472" s="312"/>
      <c r="R472" s="312"/>
      <c r="S472" s="312"/>
      <c r="T472" s="312"/>
      <c r="U472" s="312"/>
      <c r="V472" s="312"/>
      <c r="W472" s="312"/>
      <c r="X472" s="312"/>
      <c r="Y472" s="312"/>
      <c r="Z472" s="312"/>
    </row>
    <row r="473" ht="15.75" customHeight="1">
      <c r="A473" s="312"/>
      <c r="B473" s="312"/>
      <c r="C473" s="312"/>
      <c r="D473" s="312"/>
      <c r="E473" s="312"/>
      <c r="F473" s="312"/>
      <c r="G473" s="312"/>
      <c r="H473" s="312"/>
      <c r="I473" s="312"/>
      <c r="J473" s="312"/>
      <c r="K473" s="312"/>
      <c r="L473" s="312"/>
      <c r="M473" s="312"/>
      <c r="N473" s="312"/>
      <c r="O473" s="312"/>
      <c r="P473" s="312"/>
      <c r="Q473" s="312"/>
      <c r="R473" s="312"/>
      <c r="S473" s="312"/>
      <c r="T473" s="312"/>
      <c r="U473" s="312"/>
      <c r="V473" s="312"/>
      <c r="W473" s="312"/>
      <c r="X473" s="312"/>
      <c r="Y473" s="312"/>
      <c r="Z473" s="312"/>
    </row>
    <row r="474" ht="15.75" customHeight="1">
      <c r="A474" s="312"/>
      <c r="B474" s="312"/>
      <c r="C474" s="312"/>
      <c r="D474" s="312"/>
      <c r="E474" s="312"/>
      <c r="F474" s="312"/>
      <c r="G474" s="312"/>
      <c r="H474" s="312"/>
      <c r="I474" s="312"/>
      <c r="J474" s="312"/>
      <c r="K474" s="312"/>
      <c r="L474" s="312"/>
      <c r="M474" s="312"/>
      <c r="N474" s="312"/>
      <c r="O474" s="312"/>
      <c r="P474" s="312"/>
      <c r="Q474" s="312"/>
      <c r="R474" s="312"/>
      <c r="S474" s="312"/>
      <c r="T474" s="312"/>
      <c r="U474" s="312"/>
      <c r="V474" s="312"/>
      <c r="W474" s="312"/>
      <c r="X474" s="312"/>
      <c r="Y474" s="312"/>
      <c r="Z474" s="312"/>
    </row>
    <row r="475" ht="15.75" customHeight="1">
      <c r="A475" s="312"/>
      <c r="B475" s="312"/>
      <c r="C475" s="312"/>
      <c r="D475" s="312"/>
      <c r="E475" s="312"/>
      <c r="F475" s="312"/>
      <c r="G475" s="312"/>
      <c r="H475" s="312"/>
      <c r="I475" s="312"/>
      <c r="J475" s="312"/>
      <c r="K475" s="312"/>
      <c r="L475" s="312"/>
      <c r="M475" s="312"/>
      <c r="N475" s="312"/>
      <c r="O475" s="312"/>
      <c r="P475" s="312"/>
      <c r="Q475" s="312"/>
      <c r="R475" s="312"/>
      <c r="S475" s="312"/>
      <c r="T475" s="312"/>
      <c r="U475" s="312"/>
      <c r="V475" s="312"/>
      <c r="W475" s="312"/>
      <c r="X475" s="312"/>
      <c r="Y475" s="312"/>
      <c r="Z475" s="312"/>
    </row>
    <row r="476" ht="15.75" customHeight="1">
      <c r="A476" s="312"/>
      <c r="B476" s="312"/>
      <c r="C476" s="312"/>
      <c r="D476" s="312"/>
      <c r="E476" s="312"/>
      <c r="F476" s="312"/>
      <c r="G476" s="312"/>
      <c r="H476" s="312"/>
      <c r="I476" s="312"/>
      <c r="J476" s="312"/>
      <c r="K476" s="312"/>
      <c r="L476" s="312"/>
      <c r="M476" s="312"/>
      <c r="N476" s="312"/>
      <c r="O476" s="312"/>
      <c r="P476" s="312"/>
      <c r="Q476" s="312"/>
      <c r="R476" s="312"/>
      <c r="S476" s="312"/>
      <c r="T476" s="312"/>
      <c r="U476" s="312"/>
      <c r="V476" s="312"/>
      <c r="W476" s="312"/>
      <c r="X476" s="312"/>
      <c r="Y476" s="312"/>
      <c r="Z476" s="312"/>
    </row>
    <row r="477" ht="15.75" customHeight="1">
      <c r="A477" s="312"/>
      <c r="B477" s="312"/>
      <c r="C477" s="312"/>
      <c r="D477" s="312"/>
      <c r="E477" s="312"/>
      <c r="F477" s="312"/>
      <c r="G477" s="312"/>
      <c r="H477" s="312"/>
      <c r="I477" s="312"/>
      <c r="J477" s="312"/>
      <c r="K477" s="312"/>
      <c r="L477" s="312"/>
      <c r="M477" s="312"/>
      <c r="N477" s="312"/>
      <c r="O477" s="312"/>
      <c r="P477" s="312"/>
      <c r="Q477" s="312"/>
      <c r="R477" s="312"/>
      <c r="S477" s="312"/>
      <c r="T477" s="312"/>
      <c r="U477" s="312"/>
      <c r="V477" s="312"/>
      <c r="W477" s="312"/>
      <c r="X477" s="312"/>
      <c r="Y477" s="312"/>
      <c r="Z477" s="312"/>
    </row>
    <row r="478" ht="15.75" customHeight="1">
      <c r="A478" s="312"/>
      <c r="B478" s="312"/>
      <c r="C478" s="312"/>
      <c r="D478" s="312"/>
      <c r="E478" s="312"/>
      <c r="F478" s="312"/>
      <c r="G478" s="312"/>
      <c r="H478" s="312"/>
      <c r="I478" s="312"/>
      <c r="J478" s="312"/>
      <c r="K478" s="312"/>
      <c r="L478" s="312"/>
      <c r="M478" s="312"/>
      <c r="N478" s="312"/>
      <c r="O478" s="312"/>
      <c r="P478" s="312"/>
      <c r="Q478" s="312"/>
      <c r="R478" s="312"/>
      <c r="S478" s="312"/>
      <c r="T478" s="312"/>
      <c r="U478" s="312"/>
      <c r="V478" s="312"/>
      <c r="W478" s="312"/>
      <c r="X478" s="312"/>
      <c r="Y478" s="312"/>
      <c r="Z478" s="312"/>
    </row>
    <row r="479" ht="15.75" customHeight="1">
      <c r="A479" s="312"/>
      <c r="B479" s="312"/>
      <c r="C479" s="312"/>
      <c r="D479" s="312"/>
      <c r="E479" s="312"/>
      <c r="F479" s="312"/>
      <c r="G479" s="312"/>
      <c r="H479" s="312"/>
      <c r="I479" s="312"/>
      <c r="J479" s="312"/>
      <c r="K479" s="312"/>
      <c r="L479" s="312"/>
      <c r="M479" s="312"/>
      <c r="N479" s="312"/>
      <c r="O479" s="312"/>
      <c r="P479" s="312"/>
      <c r="Q479" s="312"/>
      <c r="R479" s="312"/>
      <c r="S479" s="312"/>
      <c r="T479" s="312"/>
      <c r="U479" s="312"/>
      <c r="V479" s="312"/>
      <c r="W479" s="312"/>
      <c r="X479" s="312"/>
      <c r="Y479" s="312"/>
      <c r="Z479" s="312"/>
    </row>
    <row r="480" ht="15.75" customHeight="1">
      <c r="A480" s="312"/>
      <c r="B480" s="312"/>
      <c r="C480" s="312"/>
      <c r="D480" s="312"/>
      <c r="E480" s="312"/>
      <c r="F480" s="312"/>
      <c r="G480" s="312"/>
      <c r="H480" s="312"/>
      <c r="I480" s="312"/>
      <c r="J480" s="312"/>
      <c r="K480" s="312"/>
      <c r="L480" s="312"/>
      <c r="M480" s="312"/>
      <c r="N480" s="312"/>
      <c r="O480" s="312"/>
      <c r="P480" s="312"/>
      <c r="Q480" s="312"/>
      <c r="R480" s="312"/>
      <c r="S480" s="312"/>
      <c r="T480" s="312"/>
      <c r="U480" s="312"/>
      <c r="V480" s="312"/>
      <c r="W480" s="312"/>
      <c r="X480" s="312"/>
      <c r="Y480" s="312"/>
      <c r="Z480" s="312"/>
    </row>
    <row r="481" ht="15.75" customHeight="1">
      <c r="A481" s="312"/>
      <c r="B481" s="312"/>
      <c r="C481" s="312"/>
      <c r="D481" s="312"/>
      <c r="E481" s="312"/>
      <c r="F481" s="312"/>
      <c r="G481" s="312"/>
      <c r="H481" s="312"/>
      <c r="I481" s="312"/>
      <c r="J481" s="312"/>
      <c r="K481" s="312"/>
      <c r="L481" s="312"/>
      <c r="M481" s="312"/>
      <c r="N481" s="312"/>
      <c r="O481" s="312"/>
      <c r="P481" s="312"/>
      <c r="Q481" s="312"/>
      <c r="R481" s="312"/>
      <c r="S481" s="312"/>
      <c r="T481" s="312"/>
      <c r="U481" s="312"/>
      <c r="V481" s="312"/>
      <c r="W481" s="312"/>
      <c r="X481" s="312"/>
      <c r="Y481" s="312"/>
      <c r="Z481" s="312"/>
    </row>
    <row r="482" ht="15.75" customHeight="1">
      <c r="A482" s="312"/>
      <c r="B482" s="312"/>
      <c r="C482" s="312"/>
      <c r="D482" s="312"/>
      <c r="E482" s="312"/>
      <c r="F482" s="312"/>
      <c r="G482" s="312"/>
      <c r="H482" s="312"/>
      <c r="I482" s="312"/>
      <c r="J482" s="312"/>
      <c r="K482" s="312"/>
      <c r="L482" s="312"/>
      <c r="M482" s="312"/>
      <c r="N482" s="312"/>
      <c r="O482" s="312"/>
      <c r="P482" s="312"/>
      <c r="Q482" s="312"/>
      <c r="R482" s="312"/>
      <c r="S482" s="312"/>
      <c r="T482" s="312"/>
      <c r="U482" s="312"/>
      <c r="V482" s="312"/>
      <c r="W482" s="312"/>
      <c r="X482" s="312"/>
      <c r="Y482" s="312"/>
      <c r="Z482" s="312"/>
    </row>
    <row r="483" ht="15.75" customHeight="1">
      <c r="A483" s="312"/>
      <c r="B483" s="312"/>
      <c r="C483" s="312"/>
      <c r="D483" s="312"/>
      <c r="E483" s="312"/>
      <c r="F483" s="312"/>
      <c r="G483" s="312"/>
      <c r="H483" s="312"/>
      <c r="I483" s="312"/>
      <c r="J483" s="312"/>
      <c r="K483" s="312"/>
      <c r="L483" s="312"/>
      <c r="M483" s="312"/>
      <c r="N483" s="312"/>
      <c r="O483" s="312"/>
      <c r="P483" s="312"/>
      <c r="Q483" s="312"/>
      <c r="R483" s="312"/>
      <c r="S483" s="312"/>
      <c r="T483" s="312"/>
      <c r="U483" s="312"/>
      <c r="V483" s="312"/>
      <c r="W483" s="312"/>
      <c r="X483" s="312"/>
      <c r="Y483" s="312"/>
      <c r="Z483" s="312"/>
    </row>
    <row r="484" ht="15.75" customHeight="1">
      <c r="A484" s="312"/>
      <c r="B484" s="312"/>
      <c r="C484" s="312"/>
      <c r="D484" s="312"/>
      <c r="E484" s="312"/>
      <c r="F484" s="312"/>
      <c r="G484" s="312"/>
      <c r="H484" s="312"/>
      <c r="I484" s="312"/>
      <c r="J484" s="312"/>
      <c r="K484" s="312"/>
      <c r="L484" s="312"/>
      <c r="M484" s="312"/>
      <c r="N484" s="312"/>
      <c r="O484" s="312"/>
      <c r="P484" s="312"/>
      <c r="Q484" s="312"/>
      <c r="R484" s="312"/>
      <c r="S484" s="312"/>
      <c r="T484" s="312"/>
      <c r="U484" s="312"/>
      <c r="V484" s="312"/>
      <c r="W484" s="312"/>
      <c r="X484" s="312"/>
      <c r="Y484" s="312"/>
      <c r="Z484" s="312"/>
    </row>
    <row r="485" ht="15.75" customHeight="1">
      <c r="A485" s="312"/>
      <c r="B485" s="312"/>
      <c r="C485" s="312"/>
      <c r="D485" s="312"/>
      <c r="E485" s="312"/>
      <c r="F485" s="312"/>
      <c r="G485" s="312"/>
      <c r="H485" s="312"/>
      <c r="I485" s="312"/>
      <c r="J485" s="312"/>
      <c r="K485" s="312"/>
      <c r="L485" s="312"/>
      <c r="M485" s="312"/>
      <c r="N485" s="312"/>
      <c r="O485" s="312"/>
      <c r="P485" s="312"/>
      <c r="Q485" s="312"/>
      <c r="R485" s="312"/>
      <c r="S485" s="312"/>
      <c r="T485" s="312"/>
      <c r="U485" s="312"/>
      <c r="V485" s="312"/>
      <c r="W485" s="312"/>
      <c r="X485" s="312"/>
      <c r="Y485" s="312"/>
      <c r="Z485" s="312"/>
    </row>
    <row r="486" ht="15.75" customHeight="1">
      <c r="A486" s="312"/>
      <c r="B486" s="312"/>
      <c r="C486" s="312"/>
      <c r="D486" s="312"/>
      <c r="E486" s="312"/>
      <c r="F486" s="312"/>
      <c r="G486" s="312"/>
      <c r="H486" s="312"/>
      <c r="I486" s="312"/>
      <c r="J486" s="312"/>
      <c r="K486" s="312"/>
      <c r="L486" s="312"/>
      <c r="M486" s="312"/>
      <c r="N486" s="312"/>
      <c r="O486" s="312"/>
      <c r="P486" s="312"/>
      <c r="Q486" s="312"/>
      <c r="R486" s="312"/>
      <c r="S486" s="312"/>
      <c r="T486" s="312"/>
      <c r="U486" s="312"/>
      <c r="V486" s="312"/>
      <c r="W486" s="312"/>
      <c r="X486" s="312"/>
      <c r="Y486" s="312"/>
      <c r="Z486" s="312"/>
    </row>
    <row r="487" ht="15.75" customHeight="1">
      <c r="A487" s="312"/>
      <c r="B487" s="312"/>
      <c r="C487" s="312"/>
      <c r="D487" s="312"/>
      <c r="E487" s="312"/>
      <c r="F487" s="312"/>
      <c r="G487" s="312"/>
      <c r="H487" s="312"/>
      <c r="I487" s="312"/>
      <c r="J487" s="312"/>
      <c r="K487" s="312"/>
      <c r="L487" s="312"/>
      <c r="M487" s="312"/>
      <c r="N487" s="312"/>
      <c r="O487" s="312"/>
      <c r="P487" s="312"/>
      <c r="Q487" s="312"/>
      <c r="R487" s="312"/>
      <c r="S487" s="312"/>
      <c r="T487" s="312"/>
      <c r="U487" s="312"/>
      <c r="V487" s="312"/>
      <c r="W487" s="312"/>
      <c r="X487" s="312"/>
      <c r="Y487" s="312"/>
      <c r="Z487" s="312"/>
    </row>
    <row r="488" ht="15.75" customHeight="1">
      <c r="A488" s="312"/>
      <c r="B488" s="312"/>
      <c r="C488" s="312"/>
      <c r="D488" s="312"/>
      <c r="E488" s="312"/>
      <c r="F488" s="312"/>
      <c r="G488" s="312"/>
      <c r="H488" s="312"/>
      <c r="I488" s="312"/>
      <c r="J488" s="312"/>
      <c r="K488" s="312"/>
      <c r="L488" s="312"/>
      <c r="M488" s="312"/>
      <c r="N488" s="312"/>
      <c r="O488" s="312"/>
      <c r="P488" s="312"/>
      <c r="Q488" s="312"/>
      <c r="R488" s="312"/>
      <c r="S488" s="312"/>
      <c r="T488" s="312"/>
      <c r="U488" s="312"/>
      <c r="V488" s="312"/>
      <c r="W488" s="312"/>
      <c r="X488" s="312"/>
      <c r="Y488" s="312"/>
      <c r="Z488" s="312"/>
    </row>
    <row r="489" ht="15.75" customHeight="1">
      <c r="A489" s="312"/>
      <c r="B489" s="312"/>
      <c r="C489" s="312"/>
      <c r="D489" s="312"/>
      <c r="E489" s="312"/>
      <c r="F489" s="312"/>
      <c r="G489" s="312"/>
      <c r="H489" s="312"/>
      <c r="I489" s="312"/>
      <c r="J489" s="312"/>
      <c r="K489" s="312"/>
      <c r="L489" s="312"/>
      <c r="M489" s="312"/>
      <c r="N489" s="312"/>
      <c r="O489" s="312"/>
      <c r="P489" s="312"/>
      <c r="Q489" s="312"/>
      <c r="R489" s="312"/>
      <c r="S489" s="312"/>
      <c r="T489" s="312"/>
      <c r="U489" s="312"/>
      <c r="V489" s="312"/>
      <c r="W489" s="312"/>
      <c r="X489" s="312"/>
      <c r="Y489" s="312"/>
      <c r="Z489" s="312"/>
    </row>
    <row r="490" ht="15.75" customHeight="1">
      <c r="A490" s="312"/>
      <c r="B490" s="312"/>
      <c r="C490" s="312"/>
      <c r="D490" s="312"/>
      <c r="E490" s="312"/>
      <c r="F490" s="312"/>
      <c r="G490" s="312"/>
      <c r="H490" s="312"/>
      <c r="I490" s="312"/>
      <c r="J490" s="312"/>
      <c r="K490" s="312"/>
      <c r="L490" s="312"/>
      <c r="M490" s="312"/>
      <c r="N490" s="312"/>
      <c r="O490" s="312"/>
      <c r="P490" s="312"/>
      <c r="Q490" s="312"/>
      <c r="R490" s="312"/>
      <c r="S490" s="312"/>
      <c r="T490" s="312"/>
      <c r="U490" s="312"/>
      <c r="V490" s="312"/>
      <c r="W490" s="312"/>
      <c r="X490" s="312"/>
      <c r="Y490" s="312"/>
      <c r="Z490" s="312"/>
    </row>
    <row r="491" ht="15.75" customHeight="1">
      <c r="A491" s="312"/>
      <c r="B491" s="312"/>
      <c r="C491" s="312"/>
      <c r="D491" s="312"/>
      <c r="E491" s="312"/>
      <c r="F491" s="312"/>
      <c r="G491" s="312"/>
      <c r="H491" s="312"/>
      <c r="I491" s="312"/>
      <c r="J491" s="312"/>
      <c r="K491" s="312"/>
      <c r="L491" s="312"/>
      <c r="M491" s="312"/>
      <c r="N491" s="312"/>
      <c r="O491" s="312"/>
      <c r="P491" s="312"/>
      <c r="Q491" s="312"/>
      <c r="R491" s="312"/>
      <c r="S491" s="312"/>
      <c r="T491" s="312"/>
      <c r="U491" s="312"/>
      <c r="V491" s="312"/>
      <c r="W491" s="312"/>
      <c r="X491" s="312"/>
      <c r="Y491" s="312"/>
      <c r="Z491" s="312"/>
    </row>
    <row r="492" ht="15.75" customHeight="1">
      <c r="A492" s="312"/>
      <c r="B492" s="312"/>
      <c r="C492" s="312"/>
      <c r="D492" s="312"/>
      <c r="E492" s="312"/>
      <c r="F492" s="312"/>
      <c r="G492" s="312"/>
      <c r="H492" s="312"/>
      <c r="I492" s="312"/>
      <c r="J492" s="312"/>
      <c r="K492" s="312"/>
      <c r="L492" s="312"/>
      <c r="M492" s="312"/>
      <c r="N492" s="312"/>
      <c r="O492" s="312"/>
      <c r="P492" s="312"/>
      <c r="Q492" s="312"/>
      <c r="R492" s="312"/>
      <c r="S492" s="312"/>
      <c r="T492" s="312"/>
      <c r="U492" s="312"/>
      <c r="V492" s="312"/>
      <c r="W492" s="312"/>
      <c r="X492" s="312"/>
      <c r="Y492" s="312"/>
      <c r="Z492" s="312"/>
    </row>
    <row r="493" ht="15.75" customHeight="1">
      <c r="A493" s="312"/>
      <c r="B493" s="312"/>
      <c r="C493" s="312"/>
      <c r="D493" s="312"/>
      <c r="E493" s="312"/>
      <c r="F493" s="312"/>
      <c r="G493" s="312"/>
      <c r="H493" s="312"/>
      <c r="I493" s="312"/>
      <c r="J493" s="312"/>
      <c r="K493" s="312"/>
      <c r="L493" s="312"/>
      <c r="M493" s="312"/>
      <c r="N493" s="312"/>
      <c r="O493" s="312"/>
      <c r="P493" s="312"/>
      <c r="Q493" s="312"/>
      <c r="R493" s="312"/>
      <c r="S493" s="312"/>
      <c r="T493" s="312"/>
      <c r="U493" s="312"/>
      <c r="V493" s="312"/>
      <c r="W493" s="312"/>
      <c r="X493" s="312"/>
      <c r="Y493" s="312"/>
      <c r="Z493" s="312"/>
    </row>
    <row r="494" ht="15.75" customHeight="1">
      <c r="A494" s="312"/>
      <c r="B494" s="312"/>
      <c r="C494" s="312"/>
      <c r="D494" s="312"/>
      <c r="E494" s="312"/>
      <c r="F494" s="312"/>
      <c r="G494" s="312"/>
      <c r="H494" s="312"/>
      <c r="I494" s="312"/>
      <c r="J494" s="312"/>
      <c r="K494" s="312"/>
      <c r="L494" s="312"/>
      <c r="M494" s="312"/>
      <c r="N494" s="312"/>
      <c r="O494" s="312"/>
      <c r="P494" s="312"/>
      <c r="Q494" s="312"/>
      <c r="R494" s="312"/>
      <c r="S494" s="312"/>
      <c r="T494" s="312"/>
      <c r="U494" s="312"/>
      <c r="V494" s="312"/>
      <c r="W494" s="312"/>
      <c r="X494" s="312"/>
      <c r="Y494" s="312"/>
      <c r="Z494" s="312"/>
    </row>
    <row r="495" ht="15.75" customHeight="1">
      <c r="A495" s="312"/>
      <c r="B495" s="312"/>
      <c r="C495" s="312"/>
      <c r="D495" s="312"/>
      <c r="E495" s="312"/>
      <c r="F495" s="312"/>
      <c r="G495" s="312"/>
      <c r="H495" s="312"/>
      <c r="I495" s="312"/>
      <c r="J495" s="312"/>
      <c r="K495" s="312"/>
      <c r="L495" s="312"/>
      <c r="M495" s="312"/>
      <c r="N495" s="312"/>
      <c r="O495" s="312"/>
      <c r="P495" s="312"/>
      <c r="Q495" s="312"/>
      <c r="R495" s="312"/>
      <c r="S495" s="312"/>
      <c r="T495" s="312"/>
      <c r="U495" s="312"/>
      <c r="V495" s="312"/>
      <c r="W495" s="312"/>
      <c r="X495" s="312"/>
      <c r="Y495" s="312"/>
      <c r="Z495" s="312"/>
    </row>
    <row r="496" ht="15.75" customHeight="1">
      <c r="A496" s="312"/>
      <c r="B496" s="312"/>
      <c r="C496" s="312"/>
      <c r="D496" s="312"/>
      <c r="E496" s="312"/>
      <c r="F496" s="312"/>
      <c r="G496" s="312"/>
      <c r="H496" s="312"/>
      <c r="I496" s="312"/>
      <c r="J496" s="312"/>
      <c r="K496" s="312"/>
      <c r="L496" s="312"/>
      <c r="M496" s="312"/>
      <c r="N496" s="312"/>
      <c r="O496" s="312"/>
      <c r="P496" s="312"/>
      <c r="Q496" s="312"/>
      <c r="R496" s="312"/>
      <c r="S496" s="312"/>
      <c r="T496" s="312"/>
      <c r="U496" s="312"/>
      <c r="V496" s="312"/>
      <c r="W496" s="312"/>
      <c r="X496" s="312"/>
      <c r="Y496" s="312"/>
      <c r="Z496" s="312"/>
    </row>
    <row r="497" ht="15.75" customHeight="1">
      <c r="A497" s="312"/>
      <c r="B497" s="312"/>
      <c r="C497" s="312"/>
      <c r="D497" s="312"/>
      <c r="E497" s="312"/>
      <c r="F497" s="312"/>
      <c r="G497" s="312"/>
      <c r="H497" s="312"/>
      <c r="I497" s="312"/>
      <c r="J497" s="312"/>
      <c r="K497" s="312"/>
      <c r="L497" s="312"/>
      <c r="M497" s="312"/>
      <c r="N497" s="312"/>
      <c r="O497" s="312"/>
      <c r="P497" s="312"/>
      <c r="Q497" s="312"/>
      <c r="R497" s="312"/>
      <c r="S497" s="312"/>
      <c r="T497" s="312"/>
      <c r="U497" s="312"/>
      <c r="V497" s="312"/>
      <c r="W497" s="312"/>
      <c r="X497" s="312"/>
      <c r="Y497" s="312"/>
      <c r="Z497" s="312"/>
    </row>
    <row r="498" ht="15.75" customHeight="1">
      <c r="A498" s="312"/>
      <c r="B498" s="312"/>
      <c r="C498" s="312"/>
      <c r="D498" s="312"/>
      <c r="E498" s="312"/>
      <c r="F498" s="312"/>
      <c r="G498" s="312"/>
      <c r="H498" s="312"/>
      <c r="I498" s="312"/>
      <c r="J498" s="312"/>
      <c r="K498" s="312"/>
      <c r="L498" s="312"/>
      <c r="M498" s="312"/>
      <c r="N498" s="312"/>
      <c r="O498" s="312"/>
      <c r="P498" s="312"/>
      <c r="Q498" s="312"/>
      <c r="R498" s="312"/>
      <c r="S498" s="312"/>
      <c r="T498" s="312"/>
      <c r="U498" s="312"/>
      <c r="V498" s="312"/>
      <c r="W498" s="312"/>
      <c r="X498" s="312"/>
      <c r="Y498" s="312"/>
      <c r="Z498" s="312"/>
    </row>
    <row r="499" ht="15.75" customHeight="1">
      <c r="A499" s="312"/>
      <c r="B499" s="312"/>
      <c r="C499" s="312"/>
      <c r="D499" s="312"/>
      <c r="E499" s="312"/>
      <c r="F499" s="312"/>
      <c r="G499" s="312"/>
      <c r="H499" s="312"/>
      <c r="I499" s="312"/>
      <c r="J499" s="312"/>
      <c r="K499" s="312"/>
      <c r="L499" s="312"/>
      <c r="M499" s="312"/>
      <c r="N499" s="312"/>
      <c r="O499" s="312"/>
      <c r="P499" s="312"/>
      <c r="Q499" s="312"/>
      <c r="R499" s="312"/>
      <c r="S499" s="312"/>
      <c r="T499" s="312"/>
      <c r="U499" s="312"/>
      <c r="V499" s="312"/>
      <c r="W499" s="312"/>
      <c r="X499" s="312"/>
      <c r="Y499" s="312"/>
      <c r="Z499" s="312"/>
    </row>
    <row r="500" ht="15.75" customHeight="1">
      <c r="A500" s="312"/>
      <c r="B500" s="312"/>
      <c r="C500" s="312"/>
      <c r="D500" s="312"/>
      <c r="E500" s="312"/>
      <c r="F500" s="312"/>
      <c r="G500" s="312"/>
      <c r="H500" s="312"/>
      <c r="I500" s="312"/>
      <c r="J500" s="312"/>
      <c r="K500" s="312"/>
      <c r="L500" s="312"/>
      <c r="M500" s="312"/>
      <c r="N500" s="312"/>
      <c r="O500" s="312"/>
      <c r="P500" s="312"/>
      <c r="Q500" s="312"/>
      <c r="R500" s="312"/>
      <c r="S500" s="312"/>
      <c r="T500" s="312"/>
      <c r="U500" s="312"/>
      <c r="V500" s="312"/>
      <c r="W500" s="312"/>
      <c r="X500" s="312"/>
      <c r="Y500" s="312"/>
      <c r="Z500" s="312"/>
    </row>
    <row r="501" ht="15.75" customHeight="1">
      <c r="A501" s="312"/>
      <c r="B501" s="312"/>
      <c r="C501" s="312"/>
      <c r="D501" s="312"/>
      <c r="E501" s="312"/>
      <c r="F501" s="312"/>
      <c r="G501" s="312"/>
      <c r="H501" s="312"/>
      <c r="I501" s="312"/>
      <c r="J501" s="312"/>
      <c r="K501" s="312"/>
      <c r="L501" s="312"/>
      <c r="M501" s="312"/>
      <c r="N501" s="312"/>
      <c r="O501" s="312"/>
      <c r="P501" s="312"/>
      <c r="Q501" s="312"/>
      <c r="R501" s="312"/>
      <c r="S501" s="312"/>
      <c r="T501" s="312"/>
      <c r="U501" s="312"/>
      <c r="V501" s="312"/>
      <c r="W501" s="312"/>
      <c r="X501" s="312"/>
      <c r="Y501" s="312"/>
      <c r="Z501" s="312"/>
    </row>
    <row r="502" ht="15.75" customHeight="1">
      <c r="A502" s="312"/>
      <c r="B502" s="312"/>
      <c r="C502" s="312"/>
      <c r="D502" s="312"/>
      <c r="E502" s="312"/>
      <c r="F502" s="312"/>
      <c r="G502" s="312"/>
      <c r="H502" s="312"/>
      <c r="I502" s="312"/>
      <c r="J502" s="312"/>
      <c r="K502" s="312"/>
      <c r="L502" s="312"/>
      <c r="M502" s="312"/>
      <c r="N502" s="312"/>
      <c r="O502" s="312"/>
      <c r="P502" s="312"/>
      <c r="Q502" s="312"/>
      <c r="R502" s="312"/>
      <c r="S502" s="312"/>
      <c r="T502" s="312"/>
      <c r="U502" s="312"/>
      <c r="V502" s="312"/>
      <c r="W502" s="312"/>
      <c r="X502" s="312"/>
      <c r="Y502" s="312"/>
      <c r="Z502" s="312"/>
    </row>
    <row r="503" ht="15.75" customHeight="1">
      <c r="A503" s="312"/>
      <c r="B503" s="312"/>
      <c r="C503" s="312"/>
      <c r="D503" s="312"/>
      <c r="E503" s="312"/>
      <c r="F503" s="312"/>
      <c r="G503" s="312"/>
      <c r="H503" s="312"/>
      <c r="I503" s="312"/>
      <c r="J503" s="312"/>
      <c r="K503" s="312"/>
      <c r="L503" s="312"/>
      <c r="M503" s="312"/>
      <c r="N503" s="312"/>
      <c r="O503" s="312"/>
      <c r="P503" s="312"/>
      <c r="Q503" s="312"/>
      <c r="R503" s="312"/>
      <c r="S503" s="312"/>
      <c r="T503" s="312"/>
      <c r="U503" s="312"/>
      <c r="V503" s="312"/>
      <c r="W503" s="312"/>
      <c r="X503" s="312"/>
      <c r="Y503" s="312"/>
      <c r="Z503" s="312"/>
    </row>
    <row r="504" ht="15.75" customHeight="1">
      <c r="A504" s="312"/>
      <c r="B504" s="312"/>
      <c r="C504" s="312"/>
      <c r="D504" s="312"/>
      <c r="E504" s="312"/>
      <c r="F504" s="312"/>
      <c r="G504" s="312"/>
      <c r="H504" s="312"/>
      <c r="I504" s="312"/>
      <c r="J504" s="312"/>
      <c r="K504" s="312"/>
      <c r="L504" s="312"/>
      <c r="M504" s="312"/>
      <c r="N504" s="312"/>
      <c r="O504" s="312"/>
      <c r="P504" s="312"/>
      <c r="Q504" s="312"/>
      <c r="R504" s="312"/>
      <c r="S504" s="312"/>
      <c r="T504" s="312"/>
      <c r="U504" s="312"/>
      <c r="V504" s="312"/>
      <c r="W504" s="312"/>
      <c r="X504" s="312"/>
      <c r="Y504" s="312"/>
      <c r="Z504" s="312"/>
    </row>
    <row r="505" ht="15.75" customHeight="1">
      <c r="A505" s="312"/>
      <c r="B505" s="312"/>
      <c r="C505" s="312"/>
      <c r="D505" s="312"/>
      <c r="E505" s="312"/>
      <c r="F505" s="312"/>
      <c r="G505" s="312"/>
      <c r="H505" s="312"/>
      <c r="I505" s="312"/>
      <c r="J505" s="312"/>
      <c r="K505" s="312"/>
      <c r="L505" s="312"/>
      <c r="M505" s="312"/>
      <c r="N505" s="312"/>
      <c r="O505" s="312"/>
      <c r="P505" s="312"/>
      <c r="Q505" s="312"/>
      <c r="R505" s="312"/>
      <c r="S505" s="312"/>
      <c r="T505" s="312"/>
      <c r="U505" s="312"/>
      <c r="V505" s="312"/>
      <c r="W505" s="312"/>
      <c r="X505" s="312"/>
      <c r="Y505" s="312"/>
      <c r="Z505" s="312"/>
    </row>
    <row r="506" ht="15.75" customHeight="1">
      <c r="A506" s="312"/>
      <c r="B506" s="312"/>
      <c r="C506" s="312"/>
      <c r="D506" s="312"/>
      <c r="E506" s="312"/>
      <c r="F506" s="312"/>
      <c r="G506" s="312"/>
      <c r="H506" s="312"/>
      <c r="I506" s="312"/>
      <c r="J506" s="312"/>
      <c r="K506" s="312"/>
      <c r="L506" s="312"/>
      <c r="M506" s="312"/>
      <c r="N506" s="312"/>
      <c r="O506" s="312"/>
      <c r="P506" s="312"/>
      <c r="Q506" s="312"/>
      <c r="R506" s="312"/>
      <c r="S506" s="312"/>
      <c r="T506" s="312"/>
      <c r="U506" s="312"/>
      <c r="V506" s="312"/>
      <c r="W506" s="312"/>
      <c r="X506" s="312"/>
      <c r="Y506" s="312"/>
      <c r="Z506" s="312"/>
    </row>
    <row r="507" ht="15.75" customHeight="1">
      <c r="A507" s="312"/>
      <c r="B507" s="312"/>
      <c r="C507" s="312"/>
      <c r="D507" s="312"/>
      <c r="E507" s="312"/>
      <c r="F507" s="312"/>
      <c r="G507" s="312"/>
      <c r="H507" s="312"/>
      <c r="I507" s="312"/>
      <c r="J507" s="312"/>
      <c r="K507" s="312"/>
      <c r="L507" s="312"/>
      <c r="M507" s="312"/>
      <c r="N507" s="312"/>
      <c r="O507" s="312"/>
      <c r="P507" s="312"/>
      <c r="Q507" s="312"/>
      <c r="R507" s="312"/>
      <c r="S507" s="312"/>
      <c r="T507" s="312"/>
      <c r="U507" s="312"/>
      <c r="V507" s="312"/>
      <c r="W507" s="312"/>
      <c r="X507" s="312"/>
      <c r="Y507" s="312"/>
      <c r="Z507" s="312"/>
    </row>
    <row r="508" ht="15.75" customHeight="1">
      <c r="A508" s="312"/>
      <c r="B508" s="312"/>
      <c r="C508" s="312"/>
      <c r="D508" s="312"/>
      <c r="E508" s="312"/>
      <c r="F508" s="312"/>
      <c r="G508" s="312"/>
      <c r="H508" s="312"/>
      <c r="I508" s="312"/>
      <c r="J508" s="312"/>
      <c r="K508" s="312"/>
      <c r="L508" s="312"/>
      <c r="M508" s="312"/>
      <c r="N508" s="312"/>
      <c r="O508" s="312"/>
      <c r="P508" s="312"/>
      <c r="Q508" s="312"/>
      <c r="R508" s="312"/>
      <c r="S508" s="312"/>
      <c r="T508" s="312"/>
      <c r="U508" s="312"/>
      <c r="V508" s="312"/>
      <c r="W508" s="312"/>
      <c r="X508" s="312"/>
      <c r="Y508" s="312"/>
      <c r="Z508" s="312"/>
    </row>
    <row r="509" ht="15.75" customHeight="1">
      <c r="A509" s="312"/>
      <c r="B509" s="312"/>
      <c r="C509" s="312"/>
      <c r="D509" s="312"/>
      <c r="E509" s="312"/>
      <c r="F509" s="312"/>
      <c r="G509" s="312"/>
      <c r="H509" s="312"/>
      <c r="I509" s="312"/>
      <c r="J509" s="312"/>
      <c r="K509" s="312"/>
      <c r="L509" s="312"/>
      <c r="M509" s="312"/>
      <c r="N509" s="312"/>
      <c r="O509" s="312"/>
      <c r="P509" s="312"/>
      <c r="Q509" s="312"/>
      <c r="R509" s="312"/>
      <c r="S509" s="312"/>
      <c r="T509" s="312"/>
      <c r="U509" s="312"/>
      <c r="V509" s="312"/>
      <c r="W509" s="312"/>
      <c r="X509" s="312"/>
      <c r="Y509" s="312"/>
      <c r="Z509" s="312"/>
    </row>
    <row r="510" ht="15.75" customHeight="1">
      <c r="A510" s="312"/>
      <c r="B510" s="312"/>
      <c r="C510" s="312"/>
      <c r="D510" s="312"/>
      <c r="E510" s="312"/>
      <c r="F510" s="312"/>
      <c r="G510" s="312"/>
      <c r="H510" s="312"/>
      <c r="I510" s="312"/>
      <c r="J510" s="312"/>
      <c r="K510" s="312"/>
      <c r="L510" s="312"/>
      <c r="M510" s="312"/>
      <c r="N510" s="312"/>
      <c r="O510" s="312"/>
      <c r="P510" s="312"/>
      <c r="Q510" s="312"/>
      <c r="R510" s="312"/>
      <c r="S510" s="312"/>
      <c r="T510" s="312"/>
      <c r="U510" s="312"/>
      <c r="V510" s="312"/>
      <c r="W510" s="312"/>
      <c r="X510" s="312"/>
      <c r="Y510" s="312"/>
      <c r="Z510" s="312"/>
    </row>
    <row r="511" ht="15.75" customHeight="1">
      <c r="A511" s="312"/>
      <c r="B511" s="312"/>
      <c r="C511" s="312"/>
      <c r="D511" s="312"/>
      <c r="E511" s="312"/>
      <c r="F511" s="312"/>
      <c r="G511" s="312"/>
      <c r="H511" s="312"/>
      <c r="I511" s="312"/>
      <c r="J511" s="312"/>
      <c r="K511" s="312"/>
      <c r="L511" s="312"/>
      <c r="M511" s="312"/>
      <c r="N511" s="312"/>
      <c r="O511" s="312"/>
      <c r="P511" s="312"/>
      <c r="Q511" s="312"/>
      <c r="R511" s="312"/>
      <c r="S511" s="312"/>
      <c r="T511" s="312"/>
      <c r="U511" s="312"/>
      <c r="V511" s="312"/>
      <c r="W511" s="312"/>
      <c r="X511" s="312"/>
      <c r="Y511" s="312"/>
      <c r="Z511" s="312"/>
    </row>
    <row r="512" ht="15.75" customHeight="1">
      <c r="A512" s="312"/>
      <c r="B512" s="312"/>
      <c r="C512" s="312"/>
      <c r="D512" s="312"/>
      <c r="E512" s="312"/>
      <c r="F512" s="312"/>
      <c r="G512" s="312"/>
      <c r="H512" s="312"/>
      <c r="I512" s="312"/>
      <c r="J512" s="312"/>
      <c r="K512" s="312"/>
      <c r="L512" s="312"/>
      <c r="M512" s="312"/>
      <c r="N512" s="312"/>
      <c r="O512" s="312"/>
      <c r="P512" s="312"/>
      <c r="Q512" s="312"/>
      <c r="R512" s="312"/>
      <c r="S512" s="312"/>
      <c r="T512" s="312"/>
      <c r="U512" s="312"/>
      <c r="V512" s="312"/>
      <c r="W512" s="312"/>
      <c r="X512" s="312"/>
      <c r="Y512" s="312"/>
      <c r="Z512" s="312"/>
    </row>
    <row r="513" ht="15.75" customHeight="1">
      <c r="A513" s="312"/>
      <c r="B513" s="312"/>
      <c r="C513" s="312"/>
      <c r="D513" s="312"/>
      <c r="E513" s="312"/>
      <c r="F513" s="312"/>
      <c r="G513" s="312"/>
      <c r="H513" s="312"/>
      <c r="I513" s="312"/>
      <c r="J513" s="312"/>
      <c r="K513" s="312"/>
      <c r="L513" s="312"/>
      <c r="M513" s="312"/>
      <c r="N513" s="312"/>
      <c r="O513" s="312"/>
      <c r="P513" s="312"/>
      <c r="Q513" s="312"/>
      <c r="R513" s="312"/>
      <c r="S513" s="312"/>
      <c r="T513" s="312"/>
      <c r="U513" s="312"/>
      <c r="V513" s="312"/>
      <c r="W513" s="312"/>
      <c r="X513" s="312"/>
      <c r="Y513" s="312"/>
      <c r="Z513" s="312"/>
    </row>
    <row r="514" ht="15.75" customHeight="1">
      <c r="A514" s="312"/>
      <c r="B514" s="312"/>
      <c r="C514" s="312"/>
      <c r="D514" s="312"/>
      <c r="E514" s="312"/>
      <c r="F514" s="312"/>
      <c r="G514" s="312"/>
      <c r="H514" s="312"/>
      <c r="I514" s="312"/>
      <c r="J514" s="312"/>
      <c r="K514" s="312"/>
      <c r="L514" s="312"/>
      <c r="M514" s="312"/>
      <c r="N514" s="312"/>
      <c r="O514" s="312"/>
      <c r="P514" s="312"/>
      <c r="Q514" s="312"/>
      <c r="R514" s="312"/>
      <c r="S514" s="312"/>
      <c r="T514" s="312"/>
      <c r="U514" s="312"/>
      <c r="V514" s="312"/>
      <c r="W514" s="312"/>
      <c r="X514" s="312"/>
      <c r="Y514" s="312"/>
      <c r="Z514" s="312"/>
    </row>
    <row r="515" ht="15.75" customHeight="1">
      <c r="A515" s="312"/>
      <c r="B515" s="312"/>
      <c r="C515" s="312"/>
      <c r="D515" s="312"/>
      <c r="E515" s="312"/>
      <c r="F515" s="312"/>
      <c r="G515" s="312"/>
      <c r="H515" s="312"/>
      <c r="I515" s="312"/>
      <c r="J515" s="312"/>
      <c r="K515" s="312"/>
      <c r="L515" s="312"/>
      <c r="M515" s="312"/>
      <c r="N515" s="312"/>
      <c r="O515" s="312"/>
      <c r="P515" s="312"/>
      <c r="Q515" s="312"/>
      <c r="R515" s="312"/>
      <c r="S515" s="312"/>
      <c r="T515" s="312"/>
      <c r="U515" s="312"/>
      <c r="V515" s="312"/>
      <c r="W515" s="312"/>
      <c r="X515" s="312"/>
      <c r="Y515" s="312"/>
      <c r="Z515" s="312"/>
    </row>
    <row r="516" ht="15.75" customHeight="1">
      <c r="A516" s="312"/>
      <c r="B516" s="312"/>
      <c r="C516" s="312"/>
      <c r="D516" s="312"/>
      <c r="E516" s="312"/>
      <c r="F516" s="312"/>
      <c r="G516" s="312"/>
      <c r="H516" s="312"/>
      <c r="I516" s="312"/>
      <c r="J516" s="312"/>
      <c r="K516" s="312"/>
      <c r="L516" s="312"/>
      <c r="M516" s="312"/>
      <c r="N516" s="312"/>
      <c r="O516" s="312"/>
      <c r="P516" s="312"/>
      <c r="Q516" s="312"/>
      <c r="R516" s="312"/>
      <c r="S516" s="312"/>
      <c r="T516" s="312"/>
      <c r="U516" s="312"/>
      <c r="V516" s="312"/>
      <c r="W516" s="312"/>
      <c r="X516" s="312"/>
      <c r="Y516" s="312"/>
      <c r="Z516" s="312"/>
    </row>
    <row r="517" ht="15.75" customHeight="1">
      <c r="A517" s="312"/>
      <c r="B517" s="312"/>
      <c r="C517" s="312"/>
      <c r="D517" s="312"/>
      <c r="E517" s="312"/>
      <c r="F517" s="312"/>
      <c r="G517" s="312"/>
      <c r="H517" s="312"/>
      <c r="I517" s="312"/>
      <c r="J517" s="312"/>
      <c r="K517" s="312"/>
      <c r="L517" s="312"/>
      <c r="M517" s="312"/>
      <c r="N517" s="312"/>
      <c r="O517" s="312"/>
      <c r="P517" s="312"/>
      <c r="Q517" s="312"/>
      <c r="R517" s="312"/>
      <c r="S517" s="312"/>
      <c r="T517" s="312"/>
      <c r="U517" s="312"/>
      <c r="V517" s="312"/>
      <c r="W517" s="312"/>
      <c r="X517" s="312"/>
      <c r="Y517" s="312"/>
      <c r="Z517" s="312"/>
    </row>
    <row r="518" ht="15.75" customHeight="1">
      <c r="A518" s="312"/>
      <c r="B518" s="312"/>
      <c r="C518" s="312"/>
      <c r="D518" s="312"/>
      <c r="E518" s="312"/>
      <c r="F518" s="312"/>
      <c r="G518" s="312"/>
      <c r="H518" s="312"/>
      <c r="I518" s="312"/>
      <c r="J518" s="312"/>
      <c r="K518" s="312"/>
      <c r="L518" s="312"/>
      <c r="M518" s="312"/>
      <c r="N518" s="312"/>
      <c r="O518" s="312"/>
      <c r="P518" s="312"/>
      <c r="Q518" s="312"/>
      <c r="R518" s="312"/>
      <c r="S518" s="312"/>
      <c r="T518" s="312"/>
      <c r="U518" s="312"/>
      <c r="V518" s="312"/>
      <c r="W518" s="312"/>
      <c r="X518" s="312"/>
      <c r="Y518" s="312"/>
      <c r="Z518" s="312"/>
    </row>
    <row r="519" ht="15.75" customHeight="1">
      <c r="A519" s="312"/>
      <c r="B519" s="312"/>
      <c r="C519" s="312"/>
      <c r="D519" s="312"/>
      <c r="E519" s="312"/>
      <c r="F519" s="312"/>
      <c r="G519" s="312"/>
      <c r="H519" s="312"/>
      <c r="I519" s="312"/>
      <c r="J519" s="312"/>
      <c r="K519" s="312"/>
      <c r="L519" s="312"/>
      <c r="M519" s="312"/>
      <c r="N519" s="312"/>
      <c r="O519" s="312"/>
      <c r="P519" s="312"/>
      <c r="Q519" s="312"/>
      <c r="R519" s="312"/>
      <c r="S519" s="312"/>
      <c r="T519" s="312"/>
      <c r="U519" s="312"/>
      <c r="V519" s="312"/>
      <c r="W519" s="312"/>
      <c r="X519" s="312"/>
      <c r="Y519" s="312"/>
      <c r="Z519" s="312"/>
    </row>
    <row r="520" ht="15.75" customHeight="1">
      <c r="A520" s="312"/>
      <c r="B520" s="312"/>
      <c r="C520" s="312"/>
      <c r="D520" s="312"/>
      <c r="E520" s="312"/>
      <c r="F520" s="312"/>
      <c r="G520" s="312"/>
      <c r="H520" s="312"/>
      <c r="I520" s="312"/>
      <c r="J520" s="312"/>
      <c r="K520" s="312"/>
      <c r="L520" s="312"/>
      <c r="M520" s="312"/>
      <c r="N520" s="312"/>
      <c r="O520" s="312"/>
      <c r="P520" s="312"/>
      <c r="Q520" s="312"/>
      <c r="R520" s="312"/>
      <c r="S520" s="312"/>
      <c r="T520" s="312"/>
      <c r="U520" s="312"/>
      <c r="V520" s="312"/>
      <c r="W520" s="312"/>
      <c r="X520" s="312"/>
      <c r="Y520" s="312"/>
      <c r="Z520" s="312"/>
    </row>
    <row r="521" ht="15.75" customHeight="1">
      <c r="A521" s="312"/>
      <c r="B521" s="312"/>
      <c r="C521" s="312"/>
      <c r="D521" s="312"/>
      <c r="E521" s="312"/>
      <c r="F521" s="312"/>
      <c r="G521" s="312"/>
      <c r="H521" s="312"/>
      <c r="I521" s="312"/>
      <c r="J521" s="312"/>
      <c r="K521" s="312"/>
      <c r="L521" s="312"/>
      <c r="M521" s="312"/>
      <c r="N521" s="312"/>
      <c r="O521" s="312"/>
      <c r="P521" s="312"/>
      <c r="Q521" s="312"/>
      <c r="R521" s="312"/>
      <c r="S521" s="312"/>
      <c r="T521" s="312"/>
      <c r="U521" s="312"/>
      <c r="V521" s="312"/>
      <c r="W521" s="312"/>
      <c r="X521" s="312"/>
      <c r="Y521" s="312"/>
      <c r="Z521" s="312"/>
    </row>
    <row r="522" ht="15.75" customHeight="1">
      <c r="A522" s="312"/>
      <c r="B522" s="312"/>
      <c r="C522" s="312"/>
      <c r="D522" s="312"/>
      <c r="E522" s="312"/>
      <c r="F522" s="312"/>
      <c r="G522" s="312"/>
      <c r="H522" s="312"/>
      <c r="I522" s="312"/>
      <c r="J522" s="312"/>
      <c r="K522" s="312"/>
      <c r="L522" s="312"/>
      <c r="M522" s="312"/>
      <c r="N522" s="312"/>
      <c r="O522" s="312"/>
      <c r="P522" s="312"/>
      <c r="Q522" s="312"/>
      <c r="R522" s="312"/>
      <c r="S522" s="312"/>
      <c r="T522" s="312"/>
      <c r="U522" s="312"/>
      <c r="V522" s="312"/>
      <c r="W522" s="312"/>
      <c r="X522" s="312"/>
      <c r="Y522" s="312"/>
      <c r="Z522" s="312"/>
    </row>
    <row r="523" ht="15.75" customHeight="1">
      <c r="A523" s="312"/>
      <c r="B523" s="312"/>
      <c r="C523" s="312"/>
      <c r="D523" s="312"/>
      <c r="E523" s="312"/>
      <c r="F523" s="312"/>
      <c r="G523" s="312"/>
      <c r="H523" s="312"/>
      <c r="I523" s="312"/>
      <c r="J523" s="312"/>
      <c r="K523" s="312"/>
      <c r="L523" s="312"/>
      <c r="M523" s="312"/>
      <c r="N523" s="312"/>
      <c r="O523" s="312"/>
      <c r="P523" s="312"/>
      <c r="Q523" s="312"/>
      <c r="R523" s="312"/>
      <c r="S523" s="312"/>
      <c r="T523" s="312"/>
      <c r="U523" s="312"/>
      <c r="V523" s="312"/>
      <c r="W523" s="312"/>
      <c r="X523" s="312"/>
      <c r="Y523" s="312"/>
      <c r="Z523" s="312"/>
    </row>
    <row r="524" ht="15.75" customHeight="1">
      <c r="A524" s="312"/>
      <c r="B524" s="312"/>
      <c r="C524" s="312"/>
      <c r="D524" s="312"/>
      <c r="E524" s="312"/>
      <c r="F524" s="312"/>
      <c r="G524" s="312"/>
      <c r="H524" s="312"/>
      <c r="I524" s="312"/>
      <c r="J524" s="312"/>
      <c r="K524" s="312"/>
      <c r="L524" s="312"/>
      <c r="M524" s="312"/>
      <c r="N524" s="312"/>
      <c r="O524" s="312"/>
      <c r="P524" s="312"/>
      <c r="Q524" s="312"/>
      <c r="R524" s="312"/>
      <c r="S524" s="312"/>
      <c r="T524" s="312"/>
      <c r="U524" s="312"/>
      <c r="V524" s="312"/>
      <c r="W524" s="312"/>
      <c r="X524" s="312"/>
      <c r="Y524" s="312"/>
      <c r="Z524" s="312"/>
    </row>
    <row r="525" ht="15.75" customHeight="1">
      <c r="A525" s="312"/>
      <c r="B525" s="312"/>
      <c r="C525" s="312"/>
      <c r="D525" s="312"/>
      <c r="E525" s="312"/>
      <c r="F525" s="312"/>
      <c r="G525" s="312"/>
      <c r="H525" s="312"/>
      <c r="I525" s="312"/>
      <c r="J525" s="312"/>
      <c r="K525" s="312"/>
      <c r="L525" s="312"/>
      <c r="M525" s="312"/>
      <c r="N525" s="312"/>
      <c r="O525" s="312"/>
      <c r="P525" s="312"/>
      <c r="Q525" s="312"/>
      <c r="R525" s="312"/>
      <c r="S525" s="312"/>
      <c r="T525" s="312"/>
      <c r="U525" s="312"/>
      <c r="V525" s="312"/>
      <c r="W525" s="312"/>
      <c r="X525" s="312"/>
      <c r="Y525" s="312"/>
      <c r="Z525" s="312"/>
    </row>
    <row r="526" ht="15.75" customHeight="1">
      <c r="A526" s="312"/>
      <c r="B526" s="312"/>
      <c r="C526" s="312"/>
      <c r="D526" s="312"/>
      <c r="E526" s="312"/>
      <c r="F526" s="312"/>
      <c r="G526" s="312"/>
      <c r="H526" s="312"/>
      <c r="I526" s="312"/>
      <c r="J526" s="312"/>
      <c r="K526" s="312"/>
      <c r="L526" s="312"/>
      <c r="M526" s="312"/>
      <c r="N526" s="312"/>
      <c r="O526" s="312"/>
      <c r="P526" s="312"/>
      <c r="Q526" s="312"/>
      <c r="R526" s="312"/>
      <c r="S526" s="312"/>
      <c r="T526" s="312"/>
      <c r="U526" s="312"/>
      <c r="V526" s="312"/>
      <c r="W526" s="312"/>
      <c r="X526" s="312"/>
      <c r="Y526" s="312"/>
      <c r="Z526" s="312"/>
    </row>
    <row r="527" ht="15.75" customHeight="1">
      <c r="A527" s="312"/>
      <c r="B527" s="312"/>
      <c r="C527" s="312"/>
      <c r="D527" s="312"/>
      <c r="E527" s="312"/>
      <c r="F527" s="312"/>
      <c r="G527" s="312"/>
      <c r="H527" s="312"/>
      <c r="I527" s="312"/>
      <c r="J527" s="312"/>
      <c r="K527" s="312"/>
      <c r="L527" s="312"/>
      <c r="M527" s="312"/>
      <c r="N527" s="312"/>
      <c r="O527" s="312"/>
      <c r="P527" s="312"/>
      <c r="Q527" s="312"/>
      <c r="R527" s="312"/>
      <c r="S527" s="312"/>
      <c r="T527" s="312"/>
      <c r="U527" s="312"/>
      <c r="V527" s="312"/>
      <c r="W527" s="312"/>
      <c r="X527" s="312"/>
      <c r="Y527" s="312"/>
      <c r="Z527" s="312"/>
    </row>
    <row r="528" ht="15.75" customHeight="1">
      <c r="A528" s="312"/>
      <c r="B528" s="312"/>
      <c r="C528" s="312"/>
      <c r="D528" s="312"/>
      <c r="E528" s="312"/>
      <c r="F528" s="312"/>
      <c r="G528" s="312"/>
      <c r="H528" s="312"/>
      <c r="I528" s="312"/>
      <c r="J528" s="312"/>
      <c r="K528" s="312"/>
      <c r="L528" s="312"/>
      <c r="M528" s="312"/>
      <c r="N528" s="312"/>
      <c r="O528" s="312"/>
      <c r="P528" s="312"/>
      <c r="Q528" s="312"/>
      <c r="R528" s="312"/>
      <c r="S528" s="312"/>
      <c r="T528" s="312"/>
      <c r="U528" s="312"/>
      <c r="V528" s="312"/>
      <c r="W528" s="312"/>
      <c r="X528" s="312"/>
      <c r="Y528" s="312"/>
      <c r="Z528" s="312"/>
    </row>
    <row r="529" ht="15.75" customHeight="1">
      <c r="A529" s="312"/>
      <c r="B529" s="312"/>
      <c r="C529" s="312"/>
      <c r="D529" s="312"/>
      <c r="E529" s="312"/>
      <c r="F529" s="312"/>
      <c r="G529" s="312"/>
      <c r="H529" s="312"/>
      <c r="I529" s="312"/>
      <c r="J529" s="312"/>
      <c r="K529" s="312"/>
      <c r="L529" s="312"/>
      <c r="M529" s="312"/>
      <c r="N529" s="312"/>
      <c r="O529" s="312"/>
      <c r="P529" s="312"/>
      <c r="Q529" s="312"/>
      <c r="R529" s="312"/>
      <c r="S529" s="312"/>
      <c r="T529" s="312"/>
      <c r="U529" s="312"/>
      <c r="V529" s="312"/>
      <c r="W529" s="312"/>
      <c r="X529" s="312"/>
      <c r="Y529" s="312"/>
      <c r="Z529" s="312"/>
    </row>
    <row r="530" ht="15.75" customHeight="1">
      <c r="A530" s="312"/>
      <c r="B530" s="312"/>
      <c r="C530" s="312"/>
      <c r="D530" s="312"/>
      <c r="E530" s="312"/>
      <c r="F530" s="312"/>
      <c r="G530" s="312"/>
      <c r="H530" s="312"/>
      <c r="I530" s="312"/>
      <c r="J530" s="312"/>
      <c r="K530" s="312"/>
      <c r="L530" s="312"/>
      <c r="M530" s="312"/>
      <c r="N530" s="312"/>
      <c r="O530" s="312"/>
      <c r="P530" s="312"/>
      <c r="Q530" s="312"/>
      <c r="R530" s="312"/>
      <c r="S530" s="312"/>
      <c r="T530" s="312"/>
      <c r="U530" s="312"/>
      <c r="V530" s="312"/>
      <c r="W530" s="312"/>
      <c r="X530" s="312"/>
      <c r="Y530" s="312"/>
      <c r="Z530" s="312"/>
    </row>
    <row r="531" ht="15.75" customHeight="1">
      <c r="A531" s="312"/>
      <c r="B531" s="312"/>
      <c r="C531" s="312"/>
      <c r="D531" s="312"/>
      <c r="E531" s="312"/>
      <c r="F531" s="312"/>
      <c r="G531" s="312"/>
      <c r="H531" s="312"/>
      <c r="I531" s="312"/>
      <c r="J531" s="312"/>
      <c r="K531" s="312"/>
      <c r="L531" s="312"/>
      <c r="M531" s="312"/>
      <c r="N531" s="312"/>
      <c r="O531" s="312"/>
      <c r="P531" s="312"/>
      <c r="Q531" s="312"/>
      <c r="R531" s="312"/>
      <c r="S531" s="312"/>
      <c r="T531" s="312"/>
      <c r="U531" s="312"/>
      <c r="V531" s="312"/>
      <c r="W531" s="312"/>
      <c r="X531" s="312"/>
      <c r="Y531" s="312"/>
      <c r="Z531" s="312"/>
    </row>
    <row r="532" ht="15.75" customHeight="1">
      <c r="A532" s="312"/>
      <c r="B532" s="312"/>
      <c r="C532" s="312"/>
      <c r="D532" s="312"/>
      <c r="E532" s="312"/>
      <c r="F532" s="312"/>
      <c r="G532" s="312"/>
      <c r="H532" s="312"/>
      <c r="I532" s="312"/>
      <c r="J532" s="312"/>
      <c r="K532" s="312"/>
      <c r="L532" s="312"/>
      <c r="M532" s="312"/>
      <c r="N532" s="312"/>
      <c r="O532" s="312"/>
      <c r="P532" s="312"/>
      <c r="Q532" s="312"/>
      <c r="R532" s="312"/>
      <c r="S532" s="312"/>
      <c r="T532" s="312"/>
      <c r="U532" s="312"/>
      <c r="V532" s="312"/>
      <c r="W532" s="312"/>
      <c r="X532" s="312"/>
      <c r="Y532" s="312"/>
      <c r="Z532" s="312"/>
    </row>
    <row r="533" ht="15.75" customHeight="1">
      <c r="A533" s="312"/>
      <c r="B533" s="312"/>
      <c r="C533" s="312"/>
      <c r="D533" s="312"/>
      <c r="E533" s="312"/>
      <c r="F533" s="312"/>
      <c r="G533" s="312"/>
      <c r="H533" s="312"/>
      <c r="I533" s="312"/>
      <c r="J533" s="312"/>
      <c r="K533" s="312"/>
      <c r="L533" s="312"/>
      <c r="M533" s="312"/>
      <c r="N533" s="312"/>
      <c r="O533" s="312"/>
      <c r="P533" s="312"/>
      <c r="Q533" s="312"/>
      <c r="R533" s="312"/>
      <c r="S533" s="312"/>
      <c r="T533" s="312"/>
      <c r="U533" s="312"/>
      <c r="V533" s="312"/>
      <c r="W533" s="312"/>
      <c r="X533" s="312"/>
      <c r="Y533" s="312"/>
      <c r="Z533" s="312"/>
    </row>
    <row r="534" ht="15.75" customHeight="1">
      <c r="A534" s="312"/>
      <c r="B534" s="312"/>
      <c r="C534" s="312"/>
      <c r="D534" s="312"/>
      <c r="E534" s="312"/>
      <c r="F534" s="312"/>
      <c r="G534" s="312"/>
      <c r="H534" s="312"/>
      <c r="I534" s="312"/>
      <c r="J534" s="312"/>
      <c r="K534" s="312"/>
      <c r="L534" s="312"/>
      <c r="M534" s="312"/>
      <c r="N534" s="312"/>
      <c r="O534" s="312"/>
      <c r="P534" s="312"/>
      <c r="Q534" s="312"/>
      <c r="R534" s="312"/>
      <c r="S534" s="312"/>
      <c r="T534" s="312"/>
      <c r="U534" s="312"/>
      <c r="V534" s="312"/>
      <c r="W534" s="312"/>
      <c r="X534" s="312"/>
      <c r="Y534" s="312"/>
      <c r="Z534" s="312"/>
    </row>
    <row r="535" ht="15.75" customHeight="1">
      <c r="A535" s="312"/>
      <c r="B535" s="312"/>
      <c r="C535" s="312"/>
      <c r="D535" s="312"/>
      <c r="E535" s="312"/>
      <c r="F535" s="312"/>
      <c r="G535" s="312"/>
      <c r="H535" s="312"/>
      <c r="I535" s="312"/>
      <c r="J535" s="312"/>
      <c r="K535" s="312"/>
      <c r="L535" s="312"/>
      <c r="M535" s="312"/>
      <c r="N535" s="312"/>
      <c r="O535" s="312"/>
      <c r="P535" s="312"/>
      <c r="Q535" s="312"/>
      <c r="R535" s="312"/>
      <c r="S535" s="312"/>
      <c r="T535" s="312"/>
      <c r="U535" s="312"/>
      <c r="V535" s="312"/>
      <c r="W535" s="312"/>
      <c r="X535" s="312"/>
      <c r="Y535" s="312"/>
      <c r="Z535" s="312"/>
    </row>
    <row r="536" ht="15.75" customHeight="1">
      <c r="A536" s="312"/>
      <c r="B536" s="312"/>
      <c r="C536" s="312"/>
      <c r="D536" s="312"/>
      <c r="E536" s="312"/>
      <c r="F536" s="312"/>
      <c r="G536" s="312"/>
      <c r="H536" s="312"/>
      <c r="I536" s="312"/>
      <c r="J536" s="312"/>
      <c r="K536" s="312"/>
      <c r="L536" s="312"/>
      <c r="M536" s="312"/>
      <c r="N536" s="312"/>
      <c r="O536" s="312"/>
      <c r="P536" s="312"/>
      <c r="Q536" s="312"/>
      <c r="R536" s="312"/>
      <c r="S536" s="312"/>
      <c r="T536" s="312"/>
      <c r="U536" s="312"/>
      <c r="V536" s="312"/>
      <c r="W536" s="312"/>
      <c r="X536" s="312"/>
      <c r="Y536" s="312"/>
      <c r="Z536" s="312"/>
    </row>
    <row r="537" ht="15.75" customHeight="1">
      <c r="A537" s="312"/>
      <c r="B537" s="312"/>
      <c r="C537" s="312"/>
      <c r="D537" s="312"/>
      <c r="E537" s="312"/>
      <c r="F537" s="312"/>
      <c r="G537" s="312"/>
      <c r="H537" s="312"/>
      <c r="I537" s="312"/>
      <c r="J537" s="312"/>
      <c r="K537" s="312"/>
      <c r="L537" s="312"/>
      <c r="M537" s="312"/>
      <c r="N537" s="312"/>
      <c r="O537" s="312"/>
      <c r="P537" s="312"/>
      <c r="Q537" s="312"/>
      <c r="R537" s="312"/>
      <c r="S537" s="312"/>
      <c r="T537" s="312"/>
      <c r="U537" s="312"/>
      <c r="V537" s="312"/>
      <c r="W537" s="312"/>
      <c r="X537" s="312"/>
      <c r="Y537" s="312"/>
      <c r="Z537" s="312"/>
    </row>
    <row r="538" ht="15.75" customHeight="1">
      <c r="A538" s="312"/>
      <c r="B538" s="312"/>
      <c r="C538" s="312"/>
      <c r="D538" s="312"/>
      <c r="E538" s="312"/>
      <c r="F538" s="312"/>
      <c r="G538" s="312"/>
      <c r="H538" s="312"/>
      <c r="I538" s="312"/>
      <c r="J538" s="312"/>
      <c r="K538" s="312"/>
      <c r="L538" s="312"/>
      <c r="M538" s="312"/>
      <c r="N538" s="312"/>
      <c r="O538" s="312"/>
      <c r="P538" s="312"/>
      <c r="Q538" s="312"/>
      <c r="R538" s="312"/>
      <c r="S538" s="312"/>
      <c r="T538" s="312"/>
      <c r="U538" s="312"/>
      <c r="V538" s="312"/>
      <c r="W538" s="312"/>
      <c r="X538" s="312"/>
      <c r="Y538" s="312"/>
      <c r="Z538" s="312"/>
    </row>
    <row r="539" ht="15.75" customHeight="1">
      <c r="A539" s="312"/>
      <c r="B539" s="312"/>
      <c r="C539" s="312"/>
      <c r="D539" s="312"/>
      <c r="E539" s="312"/>
      <c r="F539" s="312"/>
      <c r="G539" s="312"/>
      <c r="H539" s="312"/>
      <c r="I539" s="312"/>
      <c r="J539" s="312"/>
      <c r="K539" s="312"/>
      <c r="L539" s="312"/>
      <c r="M539" s="312"/>
      <c r="N539" s="312"/>
      <c r="O539" s="312"/>
      <c r="P539" s="312"/>
      <c r="Q539" s="312"/>
      <c r="R539" s="312"/>
      <c r="S539" s="312"/>
      <c r="T539" s="312"/>
      <c r="U539" s="312"/>
      <c r="V539" s="312"/>
      <c r="W539" s="312"/>
      <c r="X539" s="312"/>
      <c r="Y539" s="312"/>
      <c r="Z539" s="312"/>
    </row>
    <row r="540" ht="15.75" customHeight="1">
      <c r="A540" s="312"/>
      <c r="B540" s="312"/>
      <c r="C540" s="312"/>
      <c r="D540" s="312"/>
      <c r="E540" s="312"/>
      <c r="F540" s="312"/>
      <c r="G540" s="312"/>
      <c r="H540" s="312"/>
      <c r="I540" s="312"/>
      <c r="J540" s="312"/>
      <c r="K540" s="312"/>
      <c r="L540" s="312"/>
      <c r="M540" s="312"/>
      <c r="N540" s="312"/>
      <c r="O540" s="312"/>
      <c r="P540" s="312"/>
      <c r="Q540" s="312"/>
      <c r="R540" s="312"/>
      <c r="S540" s="312"/>
      <c r="T540" s="312"/>
      <c r="U540" s="312"/>
      <c r="V540" s="312"/>
      <c r="W540" s="312"/>
      <c r="X540" s="312"/>
      <c r="Y540" s="312"/>
      <c r="Z540" s="312"/>
    </row>
    <row r="541" ht="15.75" customHeight="1">
      <c r="A541" s="312"/>
      <c r="B541" s="312"/>
      <c r="C541" s="312"/>
      <c r="D541" s="312"/>
      <c r="E541" s="312"/>
      <c r="F541" s="312"/>
      <c r="G541" s="312"/>
      <c r="H541" s="312"/>
      <c r="I541" s="312"/>
      <c r="J541" s="312"/>
      <c r="K541" s="312"/>
      <c r="L541" s="312"/>
      <c r="M541" s="312"/>
      <c r="N541" s="312"/>
      <c r="O541" s="312"/>
      <c r="P541" s="312"/>
      <c r="Q541" s="312"/>
      <c r="R541" s="312"/>
      <c r="S541" s="312"/>
      <c r="T541" s="312"/>
      <c r="U541" s="312"/>
      <c r="V541" s="312"/>
      <c r="W541" s="312"/>
      <c r="X541" s="312"/>
      <c r="Y541" s="312"/>
      <c r="Z541" s="312"/>
    </row>
    <row r="542" ht="15.75" customHeight="1">
      <c r="A542" s="312"/>
      <c r="B542" s="312"/>
      <c r="C542" s="312"/>
      <c r="D542" s="312"/>
      <c r="E542" s="312"/>
      <c r="F542" s="312"/>
      <c r="G542" s="312"/>
      <c r="H542" s="312"/>
      <c r="I542" s="312"/>
      <c r="J542" s="312"/>
      <c r="K542" s="312"/>
      <c r="L542" s="312"/>
      <c r="M542" s="312"/>
      <c r="N542" s="312"/>
      <c r="O542" s="312"/>
      <c r="P542" s="312"/>
      <c r="Q542" s="312"/>
      <c r="R542" s="312"/>
      <c r="S542" s="312"/>
      <c r="T542" s="312"/>
      <c r="U542" s="312"/>
      <c r="V542" s="312"/>
      <c r="W542" s="312"/>
      <c r="X542" s="312"/>
      <c r="Y542" s="312"/>
      <c r="Z542" s="312"/>
    </row>
    <row r="543" ht="15.75" customHeight="1">
      <c r="A543" s="312"/>
      <c r="B543" s="312"/>
      <c r="C543" s="312"/>
      <c r="D543" s="312"/>
      <c r="E543" s="312"/>
      <c r="F543" s="312"/>
      <c r="G543" s="312"/>
      <c r="H543" s="312"/>
      <c r="I543" s="312"/>
      <c r="J543" s="312"/>
      <c r="K543" s="312"/>
      <c r="L543" s="312"/>
      <c r="M543" s="312"/>
      <c r="N543" s="312"/>
      <c r="O543" s="312"/>
      <c r="P543" s="312"/>
      <c r="Q543" s="312"/>
      <c r="R543" s="312"/>
      <c r="S543" s="312"/>
      <c r="T543" s="312"/>
      <c r="U543" s="312"/>
      <c r="V543" s="312"/>
      <c r="W543" s="312"/>
      <c r="X543" s="312"/>
      <c r="Y543" s="312"/>
      <c r="Z543" s="312"/>
    </row>
    <row r="544" ht="15.75" customHeight="1">
      <c r="A544" s="312"/>
      <c r="B544" s="312"/>
      <c r="C544" s="312"/>
      <c r="D544" s="312"/>
      <c r="E544" s="312"/>
      <c r="F544" s="312"/>
      <c r="G544" s="312"/>
      <c r="H544" s="312"/>
      <c r="I544" s="312"/>
      <c r="J544" s="312"/>
      <c r="K544" s="312"/>
      <c r="L544" s="312"/>
      <c r="M544" s="312"/>
      <c r="N544" s="312"/>
      <c r="O544" s="312"/>
      <c r="P544" s="312"/>
      <c r="Q544" s="312"/>
      <c r="R544" s="312"/>
      <c r="S544" s="312"/>
      <c r="T544" s="312"/>
      <c r="U544" s="312"/>
      <c r="V544" s="312"/>
      <c r="W544" s="312"/>
      <c r="X544" s="312"/>
      <c r="Y544" s="312"/>
      <c r="Z544" s="312"/>
    </row>
    <row r="545" ht="15.75" customHeight="1">
      <c r="A545" s="312"/>
      <c r="B545" s="312"/>
      <c r="C545" s="312"/>
      <c r="D545" s="312"/>
      <c r="E545" s="312"/>
      <c r="F545" s="312"/>
      <c r="G545" s="312"/>
      <c r="H545" s="312"/>
      <c r="I545" s="312"/>
      <c r="J545" s="312"/>
      <c r="K545" s="312"/>
      <c r="L545" s="312"/>
      <c r="M545" s="312"/>
      <c r="N545" s="312"/>
      <c r="O545" s="312"/>
      <c r="P545" s="312"/>
      <c r="Q545" s="312"/>
      <c r="R545" s="312"/>
      <c r="S545" s="312"/>
      <c r="T545" s="312"/>
      <c r="U545" s="312"/>
      <c r="V545" s="312"/>
      <c r="W545" s="312"/>
      <c r="X545" s="312"/>
      <c r="Y545" s="312"/>
      <c r="Z545" s="312"/>
    </row>
    <row r="546" ht="15.75" customHeight="1">
      <c r="A546" s="312"/>
      <c r="B546" s="312"/>
      <c r="C546" s="312"/>
      <c r="D546" s="312"/>
      <c r="E546" s="312"/>
      <c r="F546" s="312"/>
      <c r="G546" s="312"/>
      <c r="H546" s="312"/>
      <c r="I546" s="312"/>
      <c r="J546" s="312"/>
      <c r="K546" s="312"/>
      <c r="L546" s="312"/>
      <c r="M546" s="312"/>
      <c r="N546" s="312"/>
      <c r="O546" s="312"/>
      <c r="P546" s="312"/>
      <c r="Q546" s="312"/>
      <c r="R546" s="312"/>
      <c r="S546" s="312"/>
      <c r="T546" s="312"/>
      <c r="U546" s="312"/>
      <c r="V546" s="312"/>
      <c r="W546" s="312"/>
      <c r="X546" s="312"/>
      <c r="Y546" s="312"/>
      <c r="Z546" s="312"/>
    </row>
    <row r="547" ht="15.75" customHeight="1">
      <c r="A547" s="312"/>
      <c r="B547" s="312"/>
      <c r="C547" s="312"/>
      <c r="D547" s="312"/>
      <c r="E547" s="312"/>
      <c r="F547" s="312"/>
      <c r="G547" s="312"/>
      <c r="H547" s="312"/>
      <c r="I547" s="312"/>
      <c r="J547" s="312"/>
      <c r="K547" s="312"/>
      <c r="L547" s="312"/>
      <c r="M547" s="312"/>
      <c r="N547" s="312"/>
      <c r="O547" s="312"/>
      <c r="P547" s="312"/>
      <c r="Q547" s="312"/>
      <c r="R547" s="312"/>
      <c r="S547" s="312"/>
      <c r="T547" s="312"/>
      <c r="U547" s="312"/>
      <c r="V547" s="312"/>
      <c r="W547" s="312"/>
      <c r="X547" s="312"/>
      <c r="Y547" s="312"/>
      <c r="Z547" s="312"/>
    </row>
    <row r="548" ht="15.75" customHeight="1">
      <c r="A548" s="312"/>
      <c r="B548" s="312"/>
      <c r="C548" s="312"/>
      <c r="D548" s="312"/>
      <c r="E548" s="312"/>
      <c r="F548" s="312"/>
      <c r="G548" s="312"/>
      <c r="H548" s="312"/>
      <c r="I548" s="312"/>
      <c r="J548" s="312"/>
      <c r="K548" s="312"/>
      <c r="L548" s="312"/>
      <c r="M548" s="312"/>
      <c r="N548" s="312"/>
      <c r="O548" s="312"/>
      <c r="P548" s="312"/>
      <c r="Q548" s="312"/>
      <c r="R548" s="312"/>
      <c r="S548" s="312"/>
      <c r="T548" s="312"/>
      <c r="U548" s="312"/>
      <c r="V548" s="312"/>
      <c r="W548" s="312"/>
      <c r="X548" s="312"/>
      <c r="Y548" s="312"/>
      <c r="Z548" s="312"/>
    </row>
    <row r="549" ht="15.75" customHeight="1">
      <c r="A549" s="312"/>
      <c r="B549" s="312"/>
      <c r="C549" s="312"/>
      <c r="D549" s="312"/>
      <c r="E549" s="312"/>
      <c r="F549" s="312"/>
      <c r="G549" s="312"/>
      <c r="H549" s="312"/>
      <c r="I549" s="312"/>
      <c r="J549" s="312"/>
      <c r="K549" s="312"/>
      <c r="L549" s="312"/>
      <c r="M549" s="312"/>
      <c r="N549" s="312"/>
      <c r="O549" s="312"/>
      <c r="P549" s="312"/>
      <c r="Q549" s="312"/>
      <c r="R549" s="312"/>
      <c r="S549" s="312"/>
      <c r="T549" s="312"/>
      <c r="U549" s="312"/>
      <c r="V549" s="312"/>
      <c r="W549" s="312"/>
      <c r="X549" s="312"/>
      <c r="Y549" s="312"/>
      <c r="Z549" s="312"/>
    </row>
    <row r="550" ht="15.75" customHeight="1">
      <c r="A550" s="312"/>
      <c r="B550" s="312"/>
      <c r="C550" s="312"/>
      <c r="D550" s="312"/>
      <c r="E550" s="312"/>
      <c r="F550" s="312"/>
      <c r="G550" s="312"/>
      <c r="H550" s="312"/>
      <c r="I550" s="312"/>
      <c r="J550" s="312"/>
      <c r="K550" s="312"/>
      <c r="L550" s="312"/>
      <c r="M550" s="312"/>
      <c r="N550" s="312"/>
      <c r="O550" s="312"/>
      <c r="P550" s="312"/>
      <c r="Q550" s="312"/>
      <c r="R550" s="312"/>
      <c r="S550" s="312"/>
      <c r="T550" s="312"/>
      <c r="U550" s="312"/>
      <c r="V550" s="312"/>
      <c r="W550" s="312"/>
      <c r="X550" s="312"/>
      <c r="Y550" s="312"/>
      <c r="Z550" s="312"/>
    </row>
    <row r="551" ht="15.75" customHeight="1">
      <c r="A551" s="312"/>
      <c r="B551" s="312"/>
      <c r="C551" s="312"/>
      <c r="D551" s="312"/>
      <c r="E551" s="312"/>
      <c r="F551" s="312"/>
      <c r="G551" s="312"/>
      <c r="H551" s="312"/>
      <c r="I551" s="312"/>
      <c r="J551" s="312"/>
      <c r="K551" s="312"/>
      <c r="L551" s="312"/>
      <c r="M551" s="312"/>
      <c r="N551" s="312"/>
      <c r="O551" s="312"/>
      <c r="P551" s="312"/>
      <c r="Q551" s="312"/>
      <c r="R551" s="312"/>
      <c r="S551" s="312"/>
      <c r="T551" s="312"/>
      <c r="U551" s="312"/>
      <c r="V551" s="312"/>
      <c r="W551" s="312"/>
      <c r="X551" s="312"/>
      <c r="Y551" s="312"/>
      <c r="Z551" s="312"/>
    </row>
    <row r="552" ht="15.75" customHeight="1">
      <c r="A552" s="312"/>
      <c r="B552" s="312"/>
      <c r="C552" s="312"/>
      <c r="D552" s="312"/>
      <c r="E552" s="312"/>
      <c r="F552" s="312"/>
      <c r="G552" s="312"/>
      <c r="H552" s="312"/>
      <c r="I552" s="312"/>
      <c r="J552" s="312"/>
      <c r="K552" s="312"/>
      <c r="L552" s="312"/>
      <c r="M552" s="312"/>
      <c r="N552" s="312"/>
      <c r="O552" s="312"/>
      <c r="P552" s="312"/>
      <c r="Q552" s="312"/>
      <c r="R552" s="312"/>
      <c r="S552" s="312"/>
      <c r="T552" s="312"/>
      <c r="U552" s="312"/>
      <c r="V552" s="312"/>
      <c r="W552" s="312"/>
      <c r="X552" s="312"/>
      <c r="Y552" s="312"/>
      <c r="Z552" s="312"/>
    </row>
    <row r="553" ht="15.75" customHeight="1">
      <c r="A553" s="312"/>
      <c r="B553" s="312"/>
      <c r="C553" s="312"/>
      <c r="D553" s="312"/>
      <c r="E553" s="312"/>
      <c r="F553" s="312"/>
      <c r="G553" s="312"/>
      <c r="H553" s="312"/>
      <c r="I553" s="312"/>
      <c r="J553" s="312"/>
      <c r="K553" s="312"/>
      <c r="L553" s="312"/>
      <c r="M553" s="312"/>
      <c r="N553" s="312"/>
      <c r="O553" s="312"/>
      <c r="P553" s="312"/>
      <c r="Q553" s="312"/>
      <c r="R553" s="312"/>
      <c r="S553" s="312"/>
      <c r="T553" s="312"/>
      <c r="U553" s="312"/>
      <c r="V553" s="312"/>
      <c r="W553" s="312"/>
      <c r="X553" s="312"/>
      <c r="Y553" s="312"/>
      <c r="Z553" s="312"/>
    </row>
    <row r="554" ht="15.75" customHeight="1">
      <c r="A554" s="312"/>
      <c r="B554" s="312"/>
      <c r="C554" s="312"/>
      <c r="D554" s="312"/>
      <c r="E554" s="312"/>
      <c r="F554" s="312"/>
      <c r="G554" s="312"/>
      <c r="H554" s="312"/>
      <c r="I554" s="312"/>
      <c r="J554" s="312"/>
      <c r="K554" s="312"/>
      <c r="L554" s="312"/>
      <c r="M554" s="312"/>
      <c r="N554" s="312"/>
      <c r="O554" s="312"/>
      <c r="P554" s="312"/>
      <c r="Q554" s="312"/>
      <c r="R554" s="312"/>
      <c r="S554" s="312"/>
      <c r="T554" s="312"/>
      <c r="U554" s="312"/>
      <c r="V554" s="312"/>
      <c r="W554" s="312"/>
      <c r="X554" s="312"/>
      <c r="Y554" s="312"/>
      <c r="Z554" s="312"/>
    </row>
    <row r="555" ht="15.75" customHeight="1">
      <c r="A555" s="312"/>
      <c r="B555" s="312"/>
      <c r="C555" s="312"/>
      <c r="D555" s="312"/>
      <c r="E555" s="312"/>
      <c r="F555" s="312"/>
      <c r="G555" s="312"/>
      <c r="H555" s="312"/>
      <c r="I555" s="312"/>
      <c r="J555" s="312"/>
      <c r="K555" s="312"/>
      <c r="L555" s="312"/>
      <c r="M555" s="312"/>
      <c r="N555" s="312"/>
      <c r="O555" s="312"/>
      <c r="P555" s="312"/>
      <c r="Q555" s="312"/>
      <c r="R555" s="312"/>
      <c r="S555" s="312"/>
      <c r="T555" s="312"/>
      <c r="U555" s="312"/>
      <c r="V555" s="312"/>
      <c r="W555" s="312"/>
      <c r="X555" s="312"/>
      <c r="Y555" s="312"/>
      <c r="Z555" s="312"/>
    </row>
    <row r="556" ht="15.75" customHeight="1">
      <c r="A556" s="312"/>
      <c r="B556" s="312"/>
      <c r="C556" s="312"/>
      <c r="D556" s="312"/>
      <c r="E556" s="312"/>
      <c r="F556" s="312"/>
      <c r="G556" s="312"/>
      <c r="H556" s="312"/>
      <c r="I556" s="312"/>
      <c r="J556" s="312"/>
      <c r="K556" s="312"/>
      <c r="L556" s="312"/>
      <c r="M556" s="312"/>
      <c r="N556" s="312"/>
      <c r="O556" s="312"/>
      <c r="P556" s="312"/>
      <c r="Q556" s="312"/>
      <c r="R556" s="312"/>
      <c r="S556" s="312"/>
      <c r="T556" s="312"/>
      <c r="U556" s="312"/>
      <c r="V556" s="312"/>
      <c r="W556" s="312"/>
      <c r="X556" s="312"/>
      <c r="Y556" s="312"/>
      <c r="Z556" s="312"/>
    </row>
    <row r="557" ht="15.75" customHeight="1">
      <c r="A557" s="312"/>
      <c r="B557" s="312"/>
      <c r="C557" s="312"/>
      <c r="D557" s="312"/>
      <c r="E557" s="312"/>
      <c r="F557" s="312"/>
      <c r="G557" s="312"/>
      <c r="H557" s="312"/>
      <c r="I557" s="312"/>
      <c r="J557" s="312"/>
      <c r="K557" s="312"/>
      <c r="L557" s="312"/>
      <c r="M557" s="312"/>
      <c r="N557" s="312"/>
      <c r="O557" s="312"/>
      <c r="P557" s="312"/>
      <c r="Q557" s="312"/>
      <c r="R557" s="312"/>
      <c r="S557" s="312"/>
      <c r="T557" s="312"/>
      <c r="U557" s="312"/>
      <c r="V557" s="312"/>
      <c r="W557" s="312"/>
      <c r="X557" s="312"/>
      <c r="Y557" s="312"/>
      <c r="Z557" s="312"/>
    </row>
    <row r="558" ht="15.75" customHeight="1">
      <c r="A558" s="312"/>
      <c r="B558" s="312"/>
      <c r="C558" s="312"/>
      <c r="D558" s="312"/>
      <c r="E558" s="312"/>
      <c r="F558" s="312"/>
      <c r="G558" s="312"/>
      <c r="H558" s="312"/>
      <c r="I558" s="312"/>
      <c r="J558" s="312"/>
      <c r="K558" s="312"/>
      <c r="L558" s="312"/>
      <c r="M558" s="312"/>
      <c r="N558" s="312"/>
      <c r="O558" s="312"/>
      <c r="P558" s="312"/>
      <c r="Q558" s="312"/>
      <c r="R558" s="312"/>
      <c r="S558" s="312"/>
      <c r="T558" s="312"/>
      <c r="U558" s="312"/>
      <c r="V558" s="312"/>
      <c r="W558" s="312"/>
      <c r="X558" s="312"/>
      <c r="Y558" s="312"/>
      <c r="Z558" s="312"/>
    </row>
    <row r="559" ht="15.75" customHeight="1">
      <c r="A559" s="312"/>
      <c r="B559" s="312"/>
      <c r="C559" s="312"/>
      <c r="D559" s="312"/>
      <c r="E559" s="312"/>
      <c r="F559" s="312"/>
      <c r="G559" s="312"/>
      <c r="H559" s="312"/>
      <c r="I559" s="312"/>
      <c r="J559" s="312"/>
      <c r="K559" s="312"/>
      <c r="L559" s="312"/>
      <c r="M559" s="312"/>
      <c r="N559" s="312"/>
      <c r="O559" s="312"/>
      <c r="P559" s="312"/>
      <c r="Q559" s="312"/>
      <c r="R559" s="312"/>
      <c r="S559" s="312"/>
      <c r="T559" s="312"/>
      <c r="U559" s="312"/>
      <c r="V559" s="312"/>
      <c r="W559" s="312"/>
      <c r="X559" s="312"/>
      <c r="Y559" s="312"/>
      <c r="Z559" s="312"/>
    </row>
    <row r="560" ht="15.75" customHeight="1">
      <c r="A560" s="312"/>
      <c r="B560" s="312"/>
      <c r="C560" s="312"/>
      <c r="D560" s="312"/>
      <c r="E560" s="312"/>
      <c r="F560" s="312"/>
      <c r="G560" s="312"/>
      <c r="H560" s="312"/>
      <c r="I560" s="312"/>
      <c r="J560" s="312"/>
      <c r="K560" s="312"/>
      <c r="L560" s="312"/>
      <c r="M560" s="312"/>
      <c r="N560" s="312"/>
      <c r="O560" s="312"/>
      <c r="P560" s="312"/>
      <c r="Q560" s="312"/>
      <c r="R560" s="312"/>
      <c r="S560" s="312"/>
      <c r="T560" s="312"/>
      <c r="U560" s="312"/>
      <c r="V560" s="312"/>
      <c r="W560" s="312"/>
      <c r="X560" s="312"/>
      <c r="Y560" s="312"/>
      <c r="Z560" s="312"/>
    </row>
    <row r="561" ht="15.75" customHeight="1">
      <c r="A561" s="312"/>
      <c r="B561" s="312"/>
      <c r="C561" s="312"/>
      <c r="D561" s="312"/>
      <c r="E561" s="312"/>
      <c r="F561" s="312"/>
      <c r="G561" s="312"/>
      <c r="H561" s="312"/>
      <c r="I561" s="312"/>
      <c r="J561" s="312"/>
      <c r="K561" s="312"/>
      <c r="L561" s="312"/>
      <c r="M561" s="312"/>
      <c r="N561" s="312"/>
      <c r="O561" s="312"/>
      <c r="P561" s="312"/>
      <c r="Q561" s="312"/>
      <c r="R561" s="312"/>
      <c r="S561" s="312"/>
      <c r="T561" s="312"/>
      <c r="U561" s="312"/>
      <c r="V561" s="312"/>
      <c r="W561" s="312"/>
      <c r="X561" s="312"/>
      <c r="Y561" s="312"/>
      <c r="Z561" s="312"/>
    </row>
    <row r="562" ht="15.75" customHeight="1">
      <c r="A562" s="312"/>
      <c r="B562" s="312"/>
      <c r="C562" s="312"/>
      <c r="D562" s="312"/>
      <c r="E562" s="312"/>
      <c r="F562" s="312"/>
      <c r="G562" s="312"/>
      <c r="H562" s="312"/>
      <c r="I562" s="312"/>
      <c r="J562" s="312"/>
      <c r="K562" s="312"/>
      <c r="L562" s="312"/>
      <c r="M562" s="312"/>
      <c r="N562" s="312"/>
      <c r="O562" s="312"/>
      <c r="P562" s="312"/>
      <c r="Q562" s="312"/>
      <c r="R562" s="312"/>
      <c r="S562" s="312"/>
      <c r="T562" s="312"/>
      <c r="U562" s="312"/>
      <c r="V562" s="312"/>
      <c r="W562" s="312"/>
      <c r="X562" s="312"/>
      <c r="Y562" s="312"/>
      <c r="Z562" s="312"/>
    </row>
    <row r="563" ht="15.75" customHeight="1">
      <c r="A563" s="312"/>
      <c r="B563" s="312"/>
      <c r="C563" s="312"/>
      <c r="D563" s="312"/>
      <c r="E563" s="312"/>
      <c r="F563" s="312"/>
      <c r="G563" s="312"/>
      <c r="H563" s="312"/>
      <c r="I563" s="312"/>
      <c r="J563" s="312"/>
      <c r="K563" s="312"/>
      <c r="L563" s="312"/>
      <c r="M563" s="312"/>
      <c r="N563" s="312"/>
      <c r="O563" s="312"/>
      <c r="P563" s="312"/>
      <c r="Q563" s="312"/>
      <c r="R563" s="312"/>
      <c r="S563" s="312"/>
      <c r="T563" s="312"/>
      <c r="U563" s="312"/>
      <c r="V563" s="312"/>
      <c r="W563" s="312"/>
      <c r="X563" s="312"/>
      <c r="Y563" s="312"/>
      <c r="Z563" s="312"/>
    </row>
    <row r="564" ht="15.75" customHeight="1">
      <c r="A564" s="312"/>
      <c r="B564" s="312"/>
      <c r="C564" s="312"/>
      <c r="D564" s="312"/>
      <c r="E564" s="312"/>
      <c r="F564" s="312"/>
      <c r="G564" s="312"/>
      <c r="H564" s="312"/>
      <c r="I564" s="312"/>
      <c r="J564" s="312"/>
      <c r="K564" s="312"/>
      <c r="L564" s="312"/>
      <c r="M564" s="312"/>
      <c r="N564" s="312"/>
      <c r="O564" s="312"/>
      <c r="P564" s="312"/>
      <c r="Q564" s="312"/>
      <c r="R564" s="312"/>
      <c r="S564" s="312"/>
      <c r="T564" s="312"/>
      <c r="U564" s="312"/>
      <c r="V564" s="312"/>
      <c r="W564" s="312"/>
      <c r="X564" s="312"/>
      <c r="Y564" s="312"/>
      <c r="Z564" s="312"/>
    </row>
    <row r="565" ht="15.75" customHeight="1">
      <c r="A565" s="312"/>
      <c r="B565" s="312"/>
      <c r="C565" s="312"/>
      <c r="D565" s="312"/>
      <c r="E565" s="312"/>
      <c r="F565" s="312"/>
      <c r="G565" s="312"/>
      <c r="H565" s="312"/>
      <c r="I565" s="312"/>
      <c r="J565" s="312"/>
      <c r="K565" s="312"/>
      <c r="L565" s="312"/>
      <c r="M565" s="312"/>
      <c r="N565" s="312"/>
      <c r="O565" s="312"/>
      <c r="P565" s="312"/>
      <c r="Q565" s="312"/>
      <c r="R565" s="312"/>
      <c r="S565" s="312"/>
      <c r="T565" s="312"/>
      <c r="U565" s="312"/>
      <c r="V565" s="312"/>
      <c r="W565" s="312"/>
      <c r="X565" s="312"/>
      <c r="Y565" s="312"/>
      <c r="Z565" s="312"/>
    </row>
    <row r="566" ht="15.75" customHeight="1">
      <c r="A566" s="312"/>
      <c r="B566" s="312"/>
      <c r="C566" s="312"/>
      <c r="D566" s="312"/>
      <c r="E566" s="312"/>
      <c r="F566" s="312"/>
      <c r="G566" s="312"/>
      <c r="H566" s="312"/>
      <c r="I566" s="312"/>
      <c r="J566" s="312"/>
      <c r="K566" s="312"/>
      <c r="L566" s="312"/>
      <c r="M566" s="312"/>
      <c r="N566" s="312"/>
      <c r="O566" s="312"/>
      <c r="P566" s="312"/>
      <c r="Q566" s="312"/>
      <c r="R566" s="312"/>
      <c r="S566" s="312"/>
      <c r="T566" s="312"/>
      <c r="U566" s="312"/>
      <c r="V566" s="312"/>
      <c r="W566" s="312"/>
      <c r="X566" s="312"/>
      <c r="Y566" s="312"/>
      <c r="Z566" s="312"/>
    </row>
    <row r="567" ht="15.75" customHeight="1">
      <c r="A567" s="312"/>
      <c r="B567" s="312"/>
      <c r="C567" s="312"/>
      <c r="D567" s="312"/>
      <c r="E567" s="312"/>
      <c r="F567" s="312"/>
      <c r="G567" s="312"/>
      <c r="H567" s="312"/>
      <c r="I567" s="312"/>
      <c r="J567" s="312"/>
      <c r="K567" s="312"/>
      <c r="L567" s="312"/>
      <c r="M567" s="312"/>
      <c r="N567" s="312"/>
      <c r="O567" s="312"/>
      <c r="P567" s="312"/>
      <c r="Q567" s="312"/>
      <c r="R567" s="312"/>
      <c r="S567" s="312"/>
      <c r="T567" s="312"/>
      <c r="U567" s="312"/>
      <c r="V567" s="312"/>
      <c r="W567" s="312"/>
      <c r="X567" s="312"/>
      <c r="Y567" s="312"/>
      <c r="Z567" s="312"/>
    </row>
    <row r="568" ht="15.75" customHeight="1">
      <c r="A568" s="312"/>
      <c r="B568" s="312"/>
      <c r="C568" s="312"/>
      <c r="D568" s="312"/>
      <c r="E568" s="312"/>
      <c r="F568" s="312"/>
      <c r="G568" s="312"/>
      <c r="H568" s="312"/>
      <c r="I568" s="312"/>
      <c r="J568" s="312"/>
      <c r="K568" s="312"/>
      <c r="L568" s="312"/>
      <c r="M568" s="312"/>
      <c r="N568" s="312"/>
      <c r="O568" s="312"/>
      <c r="P568" s="312"/>
      <c r="Q568" s="312"/>
      <c r="R568" s="312"/>
      <c r="S568" s="312"/>
      <c r="T568" s="312"/>
      <c r="U568" s="312"/>
      <c r="V568" s="312"/>
      <c r="W568" s="312"/>
      <c r="X568" s="312"/>
      <c r="Y568" s="312"/>
      <c r="Z568" s="312"/>
    </row>
    <row r="569" ht="15.75" customHeight="1">
      <c r="A569" s="312"/>
      <c r="B569" s="312"/>
      <c r="C569" s="312"/>
      <c r="D569" s="312"/>
      <c r="E569" s="312"/>
      <c r="F569" s="312"/>
      <c r="G569" s="312"/>
      <c r="H569" s="312"/>
      <c r="I569" s="312"/>
      <c r="J569" s="312"/>
      <c r="K569" s="312"/>
      <c r="L569" s="312"/>
      <c r="M569" s="312"/>
      <c r="N569" s="312"/>
      <c r="O569" s="312"/>
      <c r="P569" s="312"/>
      <c r="Q569" s="312"/>
      <c r="R569" s="312"/>
      <c r="S569" s="312"/>
      <c r="T569" s="312"/>
      <c r="U569" s="312"/>
      <c r="V569" s="312"/>
      <c r="W569" s="312"/>
      <c r="X569" s="312"/>
      <c r="Y569" s="312"/>
      <c r="Z569" s="312"/>
    </row>
    <row r="570" ht="15.75" customHeight="1">
      <c r="A570" s="312"/>
      <c r="B570" s="312"/>
      <c r="C570" s="312"/>
      <c r="D570" s="312"/>
      <c r="E570" s="312"/>
      <c r="F570" s="312"/>
      <c r="G570" s="312"/>
      <c r="H570" s="312"/>
      <c r="I570" s="312"/>
      <c r="J570" s="312"/>
      <c r="K570" s="312"/>
      <c r="L570" s="312"/>
      <c r="M570" s="312"/>
      <c r="N570" s="312"/>
      <c r="O570" s="312"/>
      <c r="P570" s="312"/>
      <c r="Q570" s="312"/>
      <c r="R570" s="312"/>
      <c r="S570" s="312"/>
      <c r="T570" s="312"/>
      <c r="U570" s="312"/>
      <c r="V570" s="312"/>
      <c r="W570" s="312"/>
      <c r="X570" s="312"/>
      <c r="Y570" s="312"/>
      <c r="Z570" s="312"/>
    </row>
    <row r="571" ht="15.75" customHeight="1">
      <c r="A571" s="312"/>
      <c r="B571" s="312"/>
      <c r="C571" s="312"/>
      <c r="D571" s="312"/>
      <c r="E571" s="312"/>
      <c r="F571" s="312"/>
      <c r="G571" s="312"/>
      <c r="H571" s="312"/>
      <c r="I571" s="312"/>
      <c r="J571" s="312"/>
      <c r="K571" s="312"/>
      <c r="L571" s="312"/>
      <c r="M571" s="312"/>
      <c r="N571" s="312"/>
      <c r="O571" s="312"/>
      <c r="P571" s="312"/>
      <c r="Q571" s="312"/>
      <c r="R571" s="312"/>
      <c r="S571" s="312"/>
      <c r="T571" s="312"/>
      <c r="U571" s="312"/>
      <c r="V571" s="312"/>
      <c r="W571" s="312"/>
      <c r="X571" s="312"/>
      <c r="Y571" s="312"/>
      <c r="Z571" s="312"/>
    </row>
    <row r="572" ht="15.75" customHeight="1">
      <c r="A572" s="312"/>
      <c r="B572" s="312"/>
      <c r="C572" s="312"/>
      <c r="D572" s="312"/>
      <c r="E572" s="312"/>
      <c r="F572" s="312"/>
      <c r="G572" s="312"/>
      <c r="H572" s="312"/>
      <c r="I572" s="312"/>
      <c r="J572" s="312"/>
      <c r="K572" s="312"/>
      <c r="L572" s="312"/>
      <c r="M572" s="312"/>
      <c r="N572" s="312"/>
      <c r="O572" s="312"/>
      <c r="P572" s="312"/>
      <c r="Q572" s="312"/>
      <c r="R572" s="312"/>
      <c r="S572" s="312"/>
      <c r="T572" s="312"/>
      <c r="U572" s="312"/>
      <c r="V572" s="312"/>
      <c r="W572" s="312"/>
      <c r="X572" s="312"/>
      <c r="Y572" s="312"/>
      <c r="Z572" s="312"/>
    </row>
    <row r="573" ht="15.75" customHeight="1">
      <c r="A573" s="312"/>
      <c r="B573" s="312"/>
      <c r="C573" s="312"/>
      <c r="D573" s="312"/>
      <c r="E573" s="312"/>
      <c r="F573" s="312"/>
      <c r="G573" s="312"/>
      <c r="H573" s="312"/>
      <c r="I573" s="312"/>
      <c r="J573" s="312"/>
      <c r="K573" s="312"/>
      <c r="L573" s="312"/>
      <c r="M573" s="312"/>
      <c r="N573" s="312"/>
      <c r="O573" s="312"/>
      <c r="P573" s="312"/>
      <c r="Q573" s="312"/>
      <c r="R573" s="312"/>
      <c r="S573" s="312"/>
      <c r="T573" s="312"/>
      <c r="U573" s="312"/>
      <c r="V573" s="312"/>
      <c r="W573" s="312"/>
      <c r="X573" s="312"/>
      <c r="Y573" s="312"/>
      <c r="Z573" s="312"/>
    </row>
    <row r="574" ht="15.75" customHeight="1">
      <c r="A574" s="312"/>
      <c r="B574" s="312"/>
      <c r="C574" s="312"/>
      <c r="D574" s="312"/>
      <c r="E574" s="312"/>
      <c r="F574" s="312"/>
      <c r="G574" s="312"/>
      <c r="H574" s="312"/>
      <c r="I574" s="312"/>
      <c r="J574" s="312"/>
      <c r="K574" s="312"/>
      <c r="L574" s="312"/>
      <c r="M574" s="312"/>
      <c r="N574" s="312"/>
      <c r="O574" s="312"/>
      <c r="P574" s="312"/>
      <c r="Q574" s="312"/>
      <c r="R574" s="312"/>
      <c r="S574" s="312"/>
      <c r="T574" s="312"/>
      <c r="U574" s="312"/>
      <c r="V574" s="312"/>
      <c r="W574" s="312"/>
      <c r="X574" s="312"/>
      <c r="Y574" s="312"/>
      <c r="Z574" s="312"/>
    </row>
    <row r="575" ht="15.75" customHeight="1">
      <c r="A575" s="312"/>
      <c r="B575" s="312"/>
      <c r="C575" s="312"/>
      <c r="D575" s="312"/>
      <c r="E575" s="312"/>
      <c r="F575" s="312"/>
      <c r="G575" s="312"/>
      <c r="H575" s="312"/>
      <c r="I575" s="312"/>
      <c r="J575" s="312"/>
      <c r="K575" s="312"/>
      <c r="L575" s="312"/>
      <c r="M575" s="312"/>
      <c r="N575" s="312"/>
      <c r="O575" s="312"/>
      <c r="P575" s="312"/>
      <c r="Q575" s="312"/>
      <c r="R575" s="312"/>
      <c r="S575" s="312"/>
      <c r="T575" s="312"/>
      <c r="U575" s="312"/>
      <c r="V575" s="312"/>
      <c r="W575" s="312"/>
      <c r="X575" s="312"/>
      <c r="Y575" s="312"/>
      <c r="Z575" s="312"/>
    </row>
    <row r="576" ht="15.75" customHeight="1">
      <c r="A576" s="312"/>
      <c r="B576" s="312"/>
      <c r="C576" s="312"/>
      <c r="D576" s="312"/>
      <c r="E576" s="312"/>
      <c r="F576" s="312"/>
      <c r="G576" s="312"/>
      <c r="H576" s="312"/>
      <c r="I576" s="312"/>
      <c r="J576" s="312"/>
      <c r="K576" s="312"/>
      <c r="L576" s="312"/>
      <c r="M576" s="312"/>
      <c r="N576" s="312"/>
      <c r="O576" s="312"/>
      <c r="P576" s="312"/>
      <c r="Q576" s="312"/>
      <c r="R576" s="312"/>
      <c r="S576" s="312"/>
      <c r="T576" s="312"/>
      <c r="U576" s="312"/>
      <c r="V576" s="312"/>
      <c r="W576" s="312"/>
      <c r="X576" s="312"/>
      <c r="Y576" s="312"/>
      <c r="Z576" s="312"/>
    </row>
    <row r="577" ht="15.75" customHeight="1">
      <c r="A577" s="312"/>
      <c r="B577" s="312"/>
      <c r="C577" s="312"/>
      <c r="D577" s="312"/>
      <c r="E577" s="312"/>
      <c r="F577" s="312"/>
      <c r="G577" s="312"/>
      <c r="H577" s="312"/>
      <c r="I577" s="312"/>
      <c r="J577" s="312"/>
      <c r="K577" s="312"/>
      <c r="L577" s="312"/>
      <c r="M577" s="312"/>
      <c r="N577" s="312"/>
      <c r="O577" s="312"/>
      <c r="P577" s="312"/>
      <c r="Q577" s="312"/>
      <c r="R577" s="312"/>
      <c r="S577" s="312"/>
      <c r="T577" s="312"/>
      <c r="U577" s="312"/>
      <c r="V577" s="312"/>
      <c r="W577" s="312"/>
      <c r="X577" s="312"/>
      <c r="Y577" s="312"/>
      <c r="Z577" s="312"/>
    </row>
    <row r="578" ht="15.75" customHeight="1">
      <c r="A578" s="312"/>
      <c r="B578" s="312"/>
      <c r="C578" s="312"/>
      <c r="D578" s="312"/>
      <c r="E578" s="312"/>
      <c r="F578" s="312"/>
      <c r="G578" s="312"/>
      <c r="H578" s="312"/>
      <c r="I578" s="312"/>
      <c r="J578" s="312"/>
      <c r="K578" s="312"/>
      <c r="L578" s="312"/>
      <c r="M578" s="312"/>
      <c r="N578" s="312"/>
      <c r="O578" s="312"/>
      <c r="P578" s="312"/>
      <c r="Q578" s="312"/>
      <c r="R578" s="312"/>
      <c r="S578" s="312"/>
      <c r="T578" s="312"/>
      <c r="U578" s="312"/>
      <c r="V578" s="312"/>
      <c r="W578" s="312"/>
      <c r="X578" s="312"/>
      <c r="Y578" s="312"/>
      <c r="Z578" s="312"/>
    </row>
    <row r="579" ht="15.75" customHeight="1">
      <c r="A579" s="312"/>
      <c r="B579" s="312"/>
      <c r="C579" s="312"/>
      <c r="D579" s="312"/>
      <c r="E579" s="312"/>
      <c r="F579" s="312"/>
      <c r="G579" s="312"/>
      <c r="H579" s="312"/>
      <c r="I579" s="312"/>
      <c r="J579" s="312"/>
      <c r="K579" s="312"/>
      <c r="L579" s="312"/>
      <c r="M579" s="312"/>
      <c r="N579" s="312"/>
      <c r="O579" s="312"/>
      <c r="P579" s="312"/>
      <c r="Q579" s="312"/>
      <c r="R579" s="312"/>
      <c r="S579" s="312"/>
      <c r="T579" s="312"/>
      <c r="U579" s="312"/>
      <c r="V579" s="312"/>
      <c r="W579" s="312"/>
      <c r="X579" s="312"/>
      <c r="Y579" s="312"/>
      <c r="Z579" s="312"/>
    </row>
    <row r="580" ht="15.75" customHeight="1">
      <c r="A580" s="312"/>
      <c r="B580" s="312"/>
      <c r="C580" s="312"/>
      <c r="D580" s="312"/>
      <c r="E580" s="312"/>
      <c r="F580" s="312"/>
      <c r="G580" s="312"/>
      <c r="H580" s="312"/>
      <c r="I580" s="312"/>
      <c r="J580" s="312"/>
      <c r="K580" s="312"/>
      <c r="L580" s="312"/>
      <c r="M580" s="312"/>
      <c r="N580" s="312"/>
      <c r="O580" s="312"/>
      <c r="P580" s="312"/>
      <c r="Q580" s="312"/>
      <c r="R580" s="312"/>
      <c r="S580" s="312"/>
      <c r="T580" s="312"/>
      <c r="U580" s="312"/>
      <c r="V580" s="312"/>
      <c r="W580" s="312"/>
      <c r="X580" s="312"/>
      <c r="Y580" s="312"/>
      <c r="Z580" s="312"/>
    </row>
    <row r="581" ht="15.75" customHeight="1">
      <c r="A581" s="312"/>
      <c r="B581" s="312"/>
      <c r="C581" s="312"/>
      <c r="D581" s="312"/>
      <c r="E581" s="312"/>
      <c r="F581" s="312"/>
      <c r="G581" s="312"/>
      <c r="H581" s="312"/>
      <c r="I581" s="312"/>
      <c r="J581" s="312"/>
      <c r="K581" s="312"/>
      <c r="L581" s="312"/>
      <c r="M581" s="312"/>
      <c r="N581" s="312"/>
      <c r="O581" s="312"/>
      <c r="P581" s="312"/>
      <c r="Q581" s="312"/>
      <c r="R581" s="312"/>
      <c r="S581" s="312"/>
      <c r="T581" s="312"/>
      <c r="U581" s="312"/>
      <c r="V581" s="312"/>
      <c r="W581" s="312"/>
      <c r="X581" s="312"/>
      <c r="Y581" s="312"/>
      <c r="Z581" s="312"/>
    </row>
    <row r="582" ht="15.75" customHeight="1">
      <c r="A582" s="312"/>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row>
    <row r="583" ht="15.75" customHeight="1">
      <c r="A583" s="312"/>
      <c r="B583" s="312"/>
      <c r="C583" s="312"/>
      <c r="D583" s="312"/>
      <c r="E583" s="312"/>
      <c r="F583" s="312"/>
      <c r="G583" s="312"/>
      <c r="H583" s="312"/>
      <c r="I583" s="312"/>
      <c r="J583" s="312"/>
      <c r="K583" s="312"/>
      <c r="L583" s="312"/>
      <c r="M583" s="312"/>
      <c r="N583" s="312"/>
      <c r="O583" s="312"/>
      <c r="P583" s="312"/>
      <c r="Q583" s="312"/>
      <c r="R583" s="312"/>
      <c r="S583" s="312"/>
      <c r="T583" s="312"/>
      <c r="U583" s="312"/>
      <c r="V583" s="312"/>
      <c r="W583" s="312"/>
      <c r="X583" s="312"/>
      <c r="Y583" s="312"/>
      <c r="Z583" s="312"/>
    </row>
    <row r="584" ht="15.75" customHeight="1">
      <c r="A584" s="312"/>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row>
    <row r="585" ht="15.75" customHeight="1">
      <c r="A585" s="312"/>
      <c r="B585" s="312"/>
      <c r="C585" s="312"/>
      <c r="D585" s="312"/>
      <c r="E585" s="312"/>
      <c r="F585" s="312"/>
      <c r="G585" s="312"/>
      <c r="H585" s="312"/>
      <c r="I585" s="312"/>
      <c r="J585" s="312"/>
      <c r="K585" s="312"/>
      <c r="L585" s="312"/>
      <c r="M585" s="312"/>
      <c r="N585" s="312"/>
      <c r="O585" s="312"/>
      <c r="P585" s="312"/>
      <c r="Q585" s="312"/>
      <c r="R585" s="312"/>
      <c r="S585" s="312"/>
      <c r="T585" s="312"/>
      <c r="U585" s="312"/>
      <c r="V585" s="312"/>
      <c r="W585" s="312"/>
      <c r="X585" s="312"/>
      <c r="Y585" s="312"/>
      <c r="Z585" s="312"/>
    </row>
    <row r="586" ht="15.75" customHeight="1">
      <c r="A586" s="312"/>
      <c r="B586" s="312"/>
      <c r="C586" s="312"/>
      <c r="D586" s="312"/>
      <c r="E586" s="312"/>
      <c r="F586" s="312"/>
      <c r="G586" s="312"/>
      <c r="H586" s="312"/>
      <c r="I586" s="312"/>
      <c r="J586" s="312"/>
      <c r="K586" s="312"/>
      <c r="L586" s="312"/>
      <c r="M586" s="312"/>
      <c r="N586" s="312"/>
      <c r="O586" s="312"/>
      <c r="P586" s="312"/>
      <c r="Q586" s="312"/>
      <c r="R586" s="312"/>
      <c r="S586" s="312"/>
      <c r="T586" s="312"/>
      <c r="U586" s="312"/>
      <c r="V586" s="312"/>
      <c r="W586" s="312"/>
      <c r="X586" s="312"/>
      <c r="Y586" s="312"/>
      <c r="Z586" s="312"/>
    </row>
    <row r="587" ht="15.75" customHeight="1">
      <c r="A587" s="312"/>
      <c r="B587" s="312"/>
      <c r="C587" s="312"/>
      <c r="D587" s="312"/>
      <c r="E587" s="312"/>
      <c r="F587" s="312"/>
      <c r="G587" s="312"/>
      <c r="H587" s="312"/>
      <c r="I587" s="312"/>
      <c r="J587" s="312"/>
      <c r="K587" s="312"/>
      <c r="L587" s="312"/>
      <c r="M587" s="312"/>
      <c r="N587" s="312"/>
      <c r="O587" s="312"/>
      <c r="P587" s="312"/>
      <c r="Q587" s="312"/>
      <c r="R587" s="312"/>
      <c r="S587" s="312"/>
      <c r="T587" s="312"/>
      <c r="U587" s="312"/>
      <c r="V587" s="312"/>
      <c r="W587" s="312"/>
      <c r="X587" s="312"/>
      <c r="Y587" s="312"/>
      <c r="Z587" s="312"/>
    </row>
    <row r="588" ht="15.75" customHeight="1">
      <c r="A588" s="312"/>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row>
    <row r="589" ht="15.75" customHeight="1">
      <c r="A589" s="312"/>
      <c r="B589" s="312"/>
      <c r="C589" s="312"/>
      <c r="D589" s="312"/>
      <c r="E589" s="312"/>
      <c r="F589" s="312"/>
      <c r="G589" s="312"/>
      <c r="H589" s="312"/>
      <c r="I589" s="312"/>
      <c r="J589" s="312"/>
      <c r="K589" s="312"/>
      <c r="L589" s="312"/>
      <c r="M589" s="312"/>
      <c r="N589" s="312"/>
      <c r="O589" s="312"/>
      <c r="P589" s="312"/>
      <c r="Q589" s="312"/>
      <c r="R589" s="312"/>
      <c r="S589" s="312"/>
      <c r="T589" s="312"/>
      <c r="U589" s="312"/>
      <c r="V589" s="312"/>
      <c r="W589" s="312"/>
      <c r="X589" s="312"/>
      <c r="Y589" s="312"/>
      <c r="Z589" s="312"/>
    </row>
    <row r="590" ht="15.75" customHeight="1">
      <c r="A590" s="312"/>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row>
    <row r="591" ht="15.75" customHeight="1">
      <c r="A591" s="312"/>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row>
    <row r="592" ht="15.75" customHeight="1">
      <c r="A592" s="312"/>
      <c r="B592" s="312"/>
      <c r="C592" s="312"/>
      <c r="D592" s="312"/>
      <c r="E592" s="312"/>
      <c r="F592" s="312"/>
      <c r="G592" s="312"/>
      <c r="H592" s="312"/>
      <c r="I592" s="312"/>
      <c r="J592" s="312"/>
      <c r="K592" s="312"/>
      <c r="L592" s="312"/>
      <c r="M592" s="312"/>
      <c r="N592" s="312"/>
      <c r="O592" s="312"/>
      <c r="P592" s="312"/>
      <c r="Q592" s="312"/>
      <c r="R592" s="312"/>
      <c r="S592" s="312"/>
      <c r="T592" s="312"/>
      <c r="U592" s="312"/>
      <c r="V592" s="312"/>
      <c r="W592" s="312"/>
      <c r="X592" s="312"/>
      <c r="Y592" s="312"/>
      <c r="Z592" s="312"/>
    </row>
    <row r="593" ht="15.75" customHeight="1">
      <c r="A593" s="312"/>
      <c r="B593" s="312"/>
      <c r="C593" s="312"/>
      <c r="D593" s="312"/>
      <c r="E593" s="312"/>
      <c r="F593" s="312"/>
      <c r="G593" s="312"/>
      <c r="H593" s="312"/>
      <c r="I593" s="312"/>
      <c r="J593" s="312"/>
      <c r="K593" s="312"/>
      <c r="L593" s="312"/>
      <c r="M593" s="312"/>
      <c r="N593" s="312"/>
      <c r="O593" s="312"/>
      <c r="P593" s="312"/>
      <c r="Q593" s="312"/>
      <c r="R593" s="312"/>
      <c r="S593" s="312"/>
      <c r="T593" s="312"/>
      <c r="U593" s="312"/>
      <c r="V593" s="312"/>
      <c r="W593" s="312"/>
      <c r="X593" s="312"/>
      <c r="Y593" s="312"/>
      <c r="Z593" s="312"/>
    </row>
    <row r="594" ht="15.75" customHeight="1">
      <c r="A594" s="312"/>
      <c r="B594" s="312"/>
      <c r="C594" s="312"/>
      <c r="D594" s="312"/>
      <c r="E594" s="312"/>
      <c r="F594" s="312"/>
      <c r="G594" s="312"/>
      <c r="H594" s="312"/>
      <c r="I594" s="312"/>
      <c r="J594" s="312"/>
      <c r="K594" s="312"/>
      <c r="L594" s="312"/>
      <c r="M594" s="312"/>
      <c r="N594" s="312"/>
      <c r="O594" s="312"/>
      <c r="P594" s="312"/>
      <c r="Q594" s="312"/>
      <c r="R594" s="312"/>
      <c r="S594" s="312"/>
      <c r="T594" s="312"/>
      <c r="U594" s="312"/>
      <c r="V594" s="312"/>
      <c r="W594" s="312"/>
      <c r="X594" s="312"/>
      <c r="Y594" s="312"/>
      <c r="Z594" s="312"/>
    </row>
    <row r="595" ht="15.75" customHeight="1">
      <c r="A595" s="312"/>
      <c r="B595" s="312"/>
      <c r="C595" s="312"/>
      <c r="D595" s="312"/>
      <c r="E595" s="312"/>
      <c r="F595" s="312"/>
      <c r="G595" s="312"/>
      <c r="H595" s="312"/>
      <c r="I595" s="312"/>
      <c r="J595" s="312"/>
      <c r="K595" s="312"/>
      <c r="L595" s="312"/>
      <c r="M595" s="312"/>
      <c r="N595" s="312"/>
      <c r="O595" s="312"/>
      <c r="P595" s="312"/>
      <c r="Q595" s="312"/>
      <c r="R595" s="312"/>
      <c r="S595" s="312"/>
      <c r="T595" s="312"/>
      <c r="U595" s="312"/>
      <c r="V595" s="312"/>
      <c r="W595" s="312"/>
      <c r="X595" s="312"/>
      <c r="Y595" s="312"/>
      <c r="Z595" s="312"/>
    </row>
    <row r="596" ht="15.75" customHeight="1">
      <c r="A596" s="312"/>
      <c r="B596" s="312"/>
      <c r="C596" s="312"/>
      <c r="D596" s="312"/>
      <c r="E596" s="312"/>
      <c r="F596" s="312"/>
      <c r="G596" s="312"/>
      <c r="H596" s="312"/>
      <c r="I596" s="312"/>
      <c r="J596" s="312"/>
      <c r="K596" s="312"/>
      <c r="L596" s="312"/>
      <c r="M596" s="312"/>
      <c r="N596" s="312"/>
      <c r="O596" s="312"/>
      <c r="P596" s="312"/>
      <c r="Q596" s="312"/>
      <c r="R596" s="312"/>
      <c r="S596" s="312"/>
      <c r="T596" s="312"/>
      <c r="U596" s="312"/>
      <c r="V596" s="312"/>
      <c r="W596" s="312"/>
      <c r="X596" s="312"/>
      <c r="Y596" s="312"/>
      <c r="Z596" s="312"/>
    </row>
    <row r="597" ht="15.75" customHeight="1">
      <c r="A597" s="312"/>
      <c r="B597" s="312"/>
      <c r="C597" s="312"/>
      <c r="D597" s="312"/>
      <c r="E597" s="312"/>
      <c r="F597" s="312"/>
      <c r="G597" s="312"/>
      <c r="H597" s="312"/>
      <c r="I597" s="312"/>
      <c r="J597" s="312"/>
      <c r="K597" s="312"/>
      <c r="L597" s="312"/>
      <c r="M597" s="312"/>
      <c r="N597" s="312"/>
      <c r="O597" s="312"/>
      <c r="P597" s="312"/>
      <c r="Q597" s="312"/>
      <c r="R597" s="312"/>
      <c r="S597" s="312"/>
      <c r="T597" s="312"/>
      <c r="U597" s="312"/>
      <c r="V597" s="312"/>
      <c r="W597" s="312"/>
      <c r="X597" s="312"/>
      <c r="Y597" s="312"/>
      <c r="Z597" s="312"/>
    </row>
    <row r="598" ht="15.75" customHeight="1">
      <c r="A598" s="312"/>
      <c r="B598" s="312"/>
      <c r="C598" s="312"/>
      <c r="D598" s="312"/>
      <c r="E598" s="312"/>
      <c r="F598" s="312"/>
      <c r="G598" s="312"/>
      <c r="H598" s="312"/>
      <c r="I598" s="312"/>
      <c r="J598" s="312"/>
      <c r="K598" s="312"/>
      <c r="L598" s="312"/>
      <c r="M598" s="312"/>
      <c r="N598" s="312"/>
      <c r="O598" s="312"/>
      <c r="P598" s="312"/>
      <c r="Q598" s="312"/>
      <c r="R598" s="312"/>
      <c r="S598" s="312"/>
      <c r="T598" s="312"/>
      <c r="U598" s="312"/>
      <c r="V598" s="312"/>
      <c r="W598" s="312"/>
      <c r="X598" s="312"/>
      <c r="Y598" s="312"/>
      <c r="Z598" s="312"/>
    </row>
    <row r="599" ht="15.75" customHeight="1">
      <c r="A599" s="312"/>
      <c r="B599" s="312"/>
      <c r="C599" s="312"/>
      <c r="D599" s="312"/>
      <c r="E599" s="312"/>
      <c r="F599" s="312"/>
      <c r="G599" s="312"/>
      <c r="H599" s="312"/>
      <c r="I599" s="312"/>
      <c r="J599" s="312"/>
      <c r="K599" s="312"/>
      <c r="L599" s="312"/>
      <c r="M599" s="312"/>
      <c r="N599" s="312"/>
      <c r="O599" s="312"/>
      <c r="P599" s="312"/>
      <c r="Q599" s="312"/>
      <c r="R599" s="312"/>
      <c r="S599" s="312"/>
      <c r="T599" s="312"/>
      <c r="U599" s="312"/>
      <c r="V599" s="312"/>
      <c r="W599" s="312"/>
      <c r="X599" s="312"/>
      <c r="Y599" s="312"/>
      <c r="Z599" s="312"/>
    </row>
    <row r="600" ht="15.75" customHeight="1">
      <c r="A600" s="312"/>
      <c r="B600" s="312"/>
      <c r="C600" s="312"/>
      <c r="D600" s="312"/>
      <c r="E600" s="312"/>
      <c r="F600" s="312"/>
      <c r="G600" s="312"/>
      <c r="H600" s="312"/>
      <c r="I600" s="312"/>
      <c r="J600" s="312"/>
      <c r="K600" s="312"/>
      <c r="L600" s="312"/>
      <c r="M600" s="312"/>
      <c r="N600" s="312"/>
      <c r="O600" s="312"/>
      <c r="P600" s="312"/>
      <c r="Q600" s="312"/>
      <c r="R600" s="312"/>
      <c r="S600" s="312"/>
      <c r="T600" s="312"/>
      <c r="U600" s="312"/>
      <c r="V600" s="312"/>
      <c r="W600" s="312"/>
      <c r="X600" s="312"/>
      <c r="Y600" s="312"/>
      <c r="Z600" s="312"/>
    </row>
    <row r="601" ht="15.75" customHeight="1">
      <c r="A601" s="312"/>
      <c r="B601" s="312"/>
      <c r="C601" s="312"/>
      <c r="D601" s="312"/>
      <c r="E601" s="312"/>
      <c r="F601" s="312"/>
      <c r="G601" s="312"/>
      <c r="H601" s="312"/>
      <c r="I601" s="312"/>
      <c r="J601" s="312"/>
      <c r="K601" s="312"/>
      <c r="L601" s="312"/>
      <c r="M601" s="312"/>
      <c r="N601" s="312"/>
      <c r="O601" s="312"/>
      <c r="P601" s="312"/>
      <c r="Q601" s="312"/>
      <c r="R601" s="312"/>
      <c r="S601" s="312"/>
      <c r="T601" s="312"/>
      <c r="U601" s="312"/>
      <c r="V601" s="312"/>
      <c r="W601" s="312"/>
      <c r="X601" s="312"/>
      <c r="Y601" s="312"/>
      <c r="Z601" s="312"/>
    </row>
    <row r="602" ht="15.75" customHeight="1">
      <c r="A602" s="312"/>
      <c r="B602" s="312"/>
      <c r="C602" s="312"/>
      <c r="D602" s="312"/>
      <c r="E602" s="312"/>
      <c r="F602" s="312"/>
      <c r="G602" s="312"/>
      <c r="H602" s="312"/>
      <c r="I602" s="312"/>
      <c r="J602" s="312"/>
      <c r="K602" s="312"/>
      <c r="L602" s="312"/>
      <c r="M602" s="312"/>
      <c r="N602" s="312"/>
      <c r="O602" s="312"/>
      <c r="P602" s="312"/>
      <c r="Q602" s="312"/>
      <c r="R602" s="312"/>
      <c r="S602" s="312"/>
      <c r="T602" s="312"/>
      <c r="U602" s="312"/>
      <c r="V602" s="312"/>
      <c r="W602" s="312"/>
      <c r="X602" s="312"/>
      <c r="Y602" s="312"/>
      <c r="Z602" s="312"/>
    </row>
    <row r="603" ht="15.75" customHeight="1">
      <c r="A603" s="312"/>
      <c r="B603" s="312"/>
      <c r="C603" s="312"/>
      <c r="D603" s="312"/>
      <c r="E603" s="312"/>
      <c r="F603" s="312"/>
      <c r="G603" s="312"/>
      <c r="H603" s="312"/>
      <c r="I603" s="312"/>
      <c r="J603" s="312"/>
      <c r="K603" s="312"/>
      <c r="L603" s="312"/>
      <c r="M603" s="312"/>
      <c r="N603" s="312"/>
      <c r="O603" s="312"/>
      <c r="P603" s="312"/>
      <c r="Q603" s="312"/>
      <c r="R603" s="312"/>
      <c r="S603" s="312"/>
      <c r="T603" s="312"/>
      <c r="U603" s="312"/>
      <c r="V603" s="312"/>
      <c r="W603" s="312"/>
      <c r="X603" s="312"/>
      <c r="Y603" s="312"/>
      <c r="Z603" s="312"/>
    </row>
    <row r="604" ht="15.75" customHeight="1">
      <c r="A604" s="312"/>
      <c r="B604" s="312"/>
      <c r="C604" s="312"/>
      <c r="D604" s="312"/>
      <c r="E604" s="312"/>
      <c r="F604" s="312"/>
      <c r="G604" s="312"/>
      <c r="H604" s="312"/>
      <c r="I604" s="312"/>
      <c r="J604" s="312"/>
      <c r="K604" s="312"/>
      <c r="L604" s="312"/>
      <c r="M604" s="312"/>
      <c r="N604" s="312"/>
      <c r="O604" s="312"/>
      <c r="P604" s="312"/>
      <c r="Q604" s="312"/>
      <c r="R604" s="312"/>
      <c r="S604" s="312"/>
      <c r="T604" s="312"/>
      <c r="U604" s="312"/>
      <c r="V604" s="312"/>
      <c r="W604" s="312"/>
      <c r="X604" s="312"/>
      <c r="Y604" s="312"/>
      <c r="Z604" s="312"/>
    </row>
    <row r="605" ht="15.75" customHeight="1">
      <c r="A605" s="312"/>
      <c r="B605" s="312"/>
      <c r="C605" s="312"/>
      <c r="D605" s="312"/>
      <c r="E605" s="312"/>
      <c r="F605" s="312"/>
      <c r="G605" s="312"/>
      <c r="H605" s="312"/>
      <c r="I605" s="312"/>
      <c r="J605" s="312"/>
      <c r="K605" s="312"/>
      <c r="L605" s="312"/>
      <c r="M605" s="312"/>
      <c r="N605" s="312"/>
      <c r="O605" s="312"/>
      <c r="P605" s="312"/>
      <c r="Q605" s="312"/>
      <c r="R605" s="312"/>
      <c r="S605" s="312"/>
      <c r="T605" s="312"/>
      <c r="U605" s="312"/>
      <c r="V605" s="312"/>
      <c r="W605" s="312"/>
      <c r="X605" s="312"/>
      <c r="Y605" s="312"/>
      <c r="Z605" s="312"/>
    </row>
    <row r="606" ht="15.75" customHeight="1">
      <c r="A606" s="312"/>
      <c r="B606" s="312"/>
      <c r="C606" s="312"/>
      <c r="D606" s="312"/>
      <c r="E606" s="312"/>
      <c r="F606" s="312"/>
      <c r="G606" s="312"/>
      <c r="H606" s="312"/>
      <c r="I606" s="312"/>
      <c r="J606" s="312"/>
      <c r="K606" s="312"/>
      <c r="L606" s="312"/>
      <c r="M606" s="312"/>
      <c r="N606" s="312"/>
      <c r="O606" s="312"/>
      <c r="P606" s="312"/>
      <c r="Q606" s="312"/>
      <c r="R606" s="312"/>
      <c r="S606" s="312"/>
      <c r="T606" s="312"/>
      <c r="U606" s="312"/>
      <c r="V606" s="312"/>
      <c r="W606" s="312"/>
      <c r="X606" s="312"/>
      <c r="Y606" s="312"/>
      <c r="Z606" s="312"/>
    </row>
    <row r="607" ht="15.75" customHeight="1">
      <c r="A607" s="312"/>
      <c r="B607" s="312"/>
      <c r="C607" s="312"/>
      <c r="D607" s="312"/>
      <c r="E607" s="312"/>
      <c r="F607" s="312"/>
      <c r="G607" s="312"/>
      <c r="H607" s="312"/>
      <c r="I607" s="312"/>
      <c r="J607" s="312"/>
      <c r="K607" s="312"/>
      <c r="L607" s="312"/>
      <c r="M607" s="312"/>
      <c r="N607" s="312"/>
      <c r="O607" s="312"/>
      <c r="P607" s="312"/>
      <c r="Q607" s="312"/>
      <c r="R607" s="312"/>
      <c r="S607" s="312"/>
      <c r="T607" s="312"/>
      <c r="U607" s="312"/>
      <c r="V607" s="312"/>
      <c r="W607" s="312"/>
      <c r="X607" s="312"/>
      <c r="Y607" s="312"/>
      <c r="Z607" s="312"/>
    </row>
    <row r="608" ht="15.75" customHeight="1">
      <c r="A608" s="312"/>
      <c r="B608" s="312"/>
      <c r="C608" s="312"/>
      <c r="D608" s="312"/>
      <c r="E608" s="312"/>
      <c r="F608" s="312"/>
      <c r="G608" s="312"/>
      <c r="H608" s="312"/>
      <c r="I608" s="312"/>
      <c r="J608" s="312"/>
      <c r="K608" s="312"/>
      <c r="L608" s="312"/>
      <c r="M608" s="312"/>
      <c r="N608" s="312"/>
      <c r="O608" s="312"/>
      <c r="P608" s="312"/>
      <c r="Q608" s="312"/>
      <c r="R608" s="312"/>
      <c r="S608" s="312"/>
      <c r="T608" s="312"/>
      <c r="U608" s="312"/>
      <c r="V608" s="312"/>
      <c r="W608" s="312"/>
      <c r="X608" s="312"/>
      <c r="Y608" s="312"/>
      <c r="Z608" s="312"/>
    </row>
    <row r="609" ht="15.75" customHeight="1">
      <c r="A609" s="312"/>
      <c r="B609" s="312"/>
      <c r="C609" s="312"/>
      <c r="D609" s="312"/>
      <c r="E609" s="312"/>
      <c r="F609" s="312"/>
      <c r="G609" s="312"/>
      <c r="H609" s="312"/>
      <c r="I609" s="312"/>
      <c r="J609" s="312"/>
      <c r="K609" s="312"/>
      <c r="L609" s="312"/>
      <c r="M609" s="312"/>
      <c r="N609" s="312"/>
      <c r="O609" s="312"/>
      <c r="P609" s="312"/>
      <c r="Q609" s="312"/>
      <c r="R609" s="312"/>
      <c r="S609" s="312"/>
      <c r="T609" s="312"/>
      <c r="U609" s="312"/>
      <c r="V609" s="312"/>
      <c r="W609" s="312"/>
      <c r="X609" s="312"/>
      <c r="Y609" s="312"/>
      <c r="Z609" s="312"/>
    </row>
    <row r="610" ht="15.75" customHeight="1">
      <c r="A610" s="312"/>
      <c r="B610" s="312"/>
      <c r="C610" s="312"/>
      <c r="D610" s="312"/>
      <c r="E610" s="312"/>
      <c r="F610" s="312"/>
      <c r="G610" s="312"/>
      <c r="H610" s="312"/>
      <c r="I610" s="312"/>
      <c r="J610" s="312"/>
      <c r="K610" s="312"/>
      <c r="L610" s="312"/>
      <c r="M610" s="312"/>
      <c r="N610" s="312"/>
      <c r="O610" s="312"/>
      <c r="P610" s="312"/>
      <c r="Q610" s="312"/>
      <c r="R610" s="312"/>
      <c r="S610" s="312"/>
      <c r="T610" s="312"/>
      <c r="U610" s="312"/>
      <c r="V610" s="312"/>
      <c r="W610" s="312"/>
      <c r="X610" s="312"/>
      <c r="Y610" s="312"/>
      <c r="Z610" s="312"/>
    </row>
    <row r="611" ht="15.75" customHeight="1">
      <c r="A611" s="312"/>
      <c r="B611" s="312"/>
      <c r="C611" s="312"/>
      <c r="D611" s="312"/>
      <c r="E611" s="312"/>
      <c r="F611" s="312"/>
      <c r="G611" s="312"/>
      <c r="H611" s="312"/>
      <c r="I611" s="312"/>
      <c r="J611" s="312"/>
      <c r="K611" s="312"/>
      <c r="L611" s="312"/>
      <c r="M611" s="312"/>
      <c r="N611" s="312"/>
      <c r="O611" s="312"/>
      <c r="P611" s="312"/>
      <c r="Q611" s="312"/>
      <c r="R611" s="312"/>
      <c r="S611" s="312"/>
      <c r="T611" s="312"/>
      <c r="U611" s="312"/>
      <c r="V611" s="312"/>
      <c r="W611" s="312"/>
      <c r="X611" s="312"/>
      <c r="Y611" s="312"/>
      <c r="Z611" s="312"/>
    </row>
    <row r="612" ht="15.75" customHeight="1">
      <c r="A612" s="312"/>
      <c r="B612" s="312"/>
      <c r="C612" s="312"/>
      <c r="D612" s="312"/>
      <c r="E612" s="312"/>
      <c r="F612" s="312"/>
      <c r="G612" s="312"/>
      <c r="H612" s="312"/>
      <c r="I612" s="312"/>
      <c r="J612" s="312"/>
      <c r="K612" s="312"/>
      <c r="L612" s="312"/>
      <c r="M612" s="312"/>
      <c r="N612" s="312"/>
      <c r="O612" s="312"/>
      <c r="P612" s="312"/>
      <c r="Q612" s="312"/>
      <c r="R612" s="312"/>
      <c r="S612" s="312"/>
      <c r="T612" s="312"/>
      <c r="U612" s="312"/>
      <c r="V612" s="312"/>
      <c r="W612" s="312"/>
      <c r="X612" s="312"/>
      <c r="Y612" s="312"/>
      <c r="Z612" s="312"/>
    </row>
    <row r="613" ht="15.75" customHeight="1">
      <c r="A613" s="312"/>
      <c r="B613" s="312"/>
      <c r="C613" s="312"/>
      <c r="D613" s="312"/>
      <c r="E613" s="312"/>
      <c r="F613" s="312"/>
      <c r="G613" s="312"/>
      <c r="H613" s="312"/>
      <c r="I613" s="312"/>
      <c r="J613" s="312"/>
      <c r="K613" s="312"/>
      <c r="L613" s="312"/>
      <c r="M613" s="312"/>
      <c r="N613" s="312"/>
      <c r="O613" s="312"/>
      <c r="P613" s="312"/>
      <c r="Q613" s="312"/>
      <c r="R613" s="312"/>
      <c r="S613" s="312"/>
      <c r="T613" s="312"/>
      <c r="U613" s="312"/>
      <c r="V613" s="312"/>
      <c r="W613" s="312"/>
      <c r="X613" s="312"/>
      <c r="Y613" s="312"/>
      <c r="Z613" s="312"/>
    </row>
    <row r="614" ht="15.75" customHeight="1">
      <c r="A614" s="312"/>
      <c r="B614" s="312"/>
      <c r="C614" s="312"/>
      <c r="D614" s="312"/>
      <c r="E614" s="312"/>
      <c r="F614" s="312"/>
      <c r="G614" s="312"/>
      <c r="H614" s="312"/>
      <c r="I614" s="312"/>
      <c r="J614" s="312"/>
      <c r="K614" s="312"/>
      <c r="L614" s="312"/>
      <c r="M614" s="312"/>
      <c r="N614" s="312"/>
      <c r="O614" s="312"/>
      <c r="P614" s="312"/>
      <c r="Q614" s="312"/>
      <c r="R614" s="312"/>
      <c r="S614" s="312"/>
      <c r="T614" s="312"/>
      <c r="U614" s="312"/>
      <c r="V614" s="312"/>
      <c r="W614" s="312"/>
      <c r="X614" s="312"/>
      <c r="Y614" s="312"/>
      <c r="Z614" s="312"/>
    </row>
    <row r="615" ht="15.75" customHeight="1">
      <c r="A615" s="312"/>
      <c r="B615" s="312"/>
      <c r="C615" s="312"/>
      <c r="D615" s="312"/>
      <c r="E615" s="312"/>
      <c r="F615" s="312"/>
      <c r="G615" s="312"/>
      <c r="H615" s="312"/>
      <c r="I615" s="312"/>
      <c r="J615" s="312"/>
      <c r="K615" s="312"/>
      <c r="L615" s="312"/>
      <c r="M615" s="312"/>
      <c r="N615" s="312"/>
      <c r="O615" s="312"/>
      <c r="P615" s="312"/>
      <c r="Q615" s="312"/>
      <c r="R615" s="312"/>
      <c r="S615" s="312"/>
      <c r="T615" s="312"/>
      <c r="U615" s="312"/>
      <c r="V615" s="312"/>
      <c r="W615" s="312"/>
      <c r="X615" s="312"/>
      <c r="Y615" s="312"/>
      <c r="Z615" s="312"/>
    </row>
    <row r="616" ht="15.75" customHeight="1">
      <c r="A616" s="312"/>
      <c r="B616" s="312"/>
      <c r="C616" s="312"/>
      <c r="D616" s="312"/>
      <c r="E616" s="312"/>
      <c r="F616" s="312"/>
      <c r="G616" s="312"/>
      <c r="H616" s="312"/>
      <c r="I616" s="312"/>
      <c r="J616" s="312"/>
      <c r="K616" s="312"/>
      <c r="L616" s="312"/>
      <c r="M616" s="312"/>
      <c r="N616" s="312"/>
      <c r="O616" s="312"/>
      <c r="P616" s="312"/>
      <c r="Q616" s="312"/>
      <c r="R616" s="312"/>
      <c r="S616" s="312"/>
      <c r="T616" s="312"/>
      <c r="U616" s="312"/>
      <c r="V616" s="312"/>
      <c r="W616" s="312"/>
      <c r="X616" s="312"/>
      <c r="Y616" s="312"/>
      <c r="Z616" s="312"/>
    </row>
    <row r="617" ht="15.75" customHeight="1">
      <c r="A617" s="312"/>
      <c r="B617" s="312"/>
      <c r="C617" s="312"/>
      <c r="D617" s="312"/>
      <c r="E617" s="312"/>
      <c r="F617" s="312"/>
      <c r="G617" s="312"/>
      <c r="H617" s="312"/>
      <c r="I617" s="312"/>
      <c r="J617" s="312"/>
      <c r="K617" s="312"/>
      <c r="L617" s="312"/>
      <c r="M617" s="312"/>
      <c r="N617" s="312"/>
      <c r="O617" s="312"/>
      <c r="P617" s="312"/>
      <c r="Q617" s="312"/>
      <c r="R617" s="312"/>
      <c r="S617" s="312"/>
      <c r="T617" s="312"/>
      <c r="U617" s="312"/>
      <c r="V617" s="312"/>
      <c r="W617" s="312"/>
      <c r="X617" s="312"/>
      <c r="Y617" s="312"/>
      <c r="Z617" s="312"/>
    </row>
    <row r="618" ht="15.75" customHeight="1">
      <c r="A618" s="312"/>
      <c r="B618" s="312"/>
      <c r="C618" s="312"/>
      <c r="D618" s="312"/>
      <c r="E618" s="312"/>
      <c r="F618" s="312"/>
      <c r="G618" s="312"/>
      <c r="H618" s="312"/>
      <c r="I618" s="312"/>
      <c r="J618" s="312"/>
      <c r="K618" s="312"/>
      <c r="L618" s="312"/>
      <c r="M618" s="312"/>
      <c r="N618" s="312"/>
      <c r="O618" s="312"/>
      <c r="P618" s="312"/>
      <c r="Q618" s="312"/>
      <c r="R618" s="312"/>
      <c r="S618" s="312"/>
      <c r="T618" s="312"/>
      <c r="U618" s="312"/>
      <c r="V618" s="312"/>
      <c r="W618" s="312"/>
      <c r="X618" s="312"/>
      <c r="Y618" s="312"/>
      <c r="Z618" s="312"/>
    </row>
    <row r="619" ht="15.75" customHeight="1">
      <c r="A619" s="312"/>
      <c r="B619" s="312"/>
      <c r="C619" s="312"/>
      <c r="D619" s="312"/>
      <c r="E619" s="312"/>
      <c r="F619" s="312"/>
      <c r="G619" s="312"/>
      <c r="H619" s="312"/>
      <c r="I619" s="312"/>
      <c r="J619" s="312"/>
      <c r="K619" s="312"/>
      <c r="L619" s="312"/>
      <c r="M619" s="312"/>
      <c r="N619" s="312"/>
      <c r="O619" s="312"/>
      <c r="P619" s="312"/>
      <c r="Q619" s="312"/>
      <c r="R619" s="312"/>
      <c r="S619" s="312"/>
      <c r="T619" s="312"/>
      <c r="U619" s="312"/>
      <c r="V619" s="312"/>
      <c r="W619" s="312"/>
      <c r="X619" s="312"/>
      <c r="Y619" s="312"/>
      <c r="Z619" s="312"/>
    </row>
    <row r="620" ht="15.75" customHeight="1">
      <c r="A620" s="312"/>
      <c r="B620" s="312"/>
      <c r="C620" s="312"/>
      <c r="D620" s="312"/>
      <c r="E620" s="312"/>
      <c r="F620" s="312"/>
      <c r="G620" s="312"/>
      <c r="H620" s="312"/>
      <c r="I620" s="312"/>
      <c r="J620" s="312"/>
      <c r="K620" s="312"/>
      <c r="L620" s="312"/>
      <c r="M620" s="312"/>
      <c r="N620" s="312"/>
      <c r="O620" s="312"/>
      <c r="P620" s="312"/>
      <c r="Q620" s="312"/>
      <c r="R620" s="312"/>
      <c r="S620" s="312"/>
      <c r="T620" s="312"/>
      <c r="U620" s="312"/>
      <c r="V620" s="312"/>
      <c r="W620" s="312"/>
      <c r="X620" s="312"/>
      <c r="Y620" s="312"/>
      <c r="Z620" s="312"/>
    </row>
    <row r="621" ht="15.75" customHeight="1">
      <c r="A621" s="312"/>
      <c r="B621" s="312"/>
      <c r="C621" s="312"/>
      <c r="D621" s="312"/>
      <c r="E621" s="312"/>
      <c r="F621" s="312"/>
      <c r="G621" s="312"/>
      <c r="H621" s="312"/>
      <c r="I621" s="312"/>
      <c r="J621" s="312"/>
      <c r="K621" s="312"/>
      <c r="L621" s="312"/>
      <c r="M621" s="312"/>
      <c r="N621" s="312"/>
      <c r="O621" s="312"/>
      <c r="P621" s="312"/>
      <c r="Q621" s="312"/>
      <c r="R621" s="312"/>
      <c r="S621" s="312"/>
      <c r="T621" s="312"/>
      <c r="U621" s="312"/>
      <c r="V621" s="312"/>
      <c r="W621" s="312"/>
      <c r="X621" s="312"/>
      <c r="Y621" s="312"/>
      <c r="Z621" s="312"/>
    </row>
    <row r="622" ht="15.75" customHeight="1">
      <c r="A622" s="312"/>
      <c r="B622" s="312"/>
      <c r="C622" s="312"/>
      <c r="D622" s="312"/>
      <c r="E622" s="312"/>
      <c r="F622" s="312"/>
      <c r="G622" s="312"/>
      <c r="H622" s="312"/>
      <c r="I622" s="312"/>
      <c r="J622" s="312"/>
      <c r="K622" s="312"/>
      <c r="L622" s="312"/>
      <c r="M622" s="312"/>
      <c r="N622" s="312"/>
      <c r="O622" s="312"/>
      <c r="P622" s="312"/>
      <c r="Q622" s="312"/>
      <c r="R622" s="312"/>
      <c r="S622" s="312"/>
      <c r="T622" s="312"/>
      <c r="U622" s="312"/>
      <c r="V622" s="312"/>
      <c r="W622" s="312"/>
      <c r="X622" s="312"/>
      <c r="Y622" s="312"/>
      <c r="Z622" s="312"/>
    </row>
    <row r="623" ht="15.75" customHeight="1">
      <c r="A623" s="312"/>
      <c r="B623" s="312"/>
      <c r="C623" s="312"/>
      <c r="D623" s="312"/>
      <c r="E623" s="312"/>
      <c r="F623" s="312"/>
      <c r="G623" s="312"/>
      <c r="H623" s="312"/>
      <c r="I623" s="312"/>
      <c r="J623" s="312"/>
      <c r="K623" s="312"/>
      <c r="L623" s="312"/>
      <c r="M623" s="312"/>
      <c r="N623" s="312"/>
      <c r="O623" s="312"/>
      <c r="P623" s="312"/>
      <c r="Q623" s="312"/>
      <c r="R623" s="312"/>
      <c r="S623" s="312"/>
      <c r="T623" s="312"/>
      <c r="U623" s="312"/>
      <c r="V623" s="312"/>
      <c r="W623" s="312"/>
      <c r="X623" s="312"/>
      <c r="Y623" s="312"/>
      <c r="Z623" s="312"/>
    </row>
    <row r="624" ht="15.75" customHeight="1">
      <c r="A624" s="312"/>
      <c r="B624" s="312"/>
      <c r="C624" s="312"/>
      <c r="D624" s="312"/>
      <c r="E624" s="312"/>
      <c r="F624" s="312"/>
      <c r="G624" s="312"/>
      <c r="H624" s="312"/>
      <c r="I624" s="312"/>
      <c r="J624" s="312"/>
      <c r="K624" s="312"/>
      <c r="L624" s="312"/>
      <c r="M624" s="312"/>
      <c r="N624" s="312"/>
      <c r="O624" s="312"/>
      <c r="P624" s="312"/>
      <c r="Q624" s="312"/>
      <c r="R624" s="312"/>
      <c r="S624" s="312"/>
      <c r="T624" s="312"/>
      <c r="U624" s="312"/>
      <c r="V624" s="312"/>
      <c r="W624" s="312"/>
      <c r="X624" s="312"/>
      <c r="Y624" s="312"/>
      <c r="Z624" s="312"/>
    </row>
    <row r="625" ht="15.75" customHeight="1">
      <c r="A625" s="312"/>
      <c r="B625" s="312"/>
      <c r="C625" s="312"/>
      <c r="D625" s="312"/>
      <c r="E625" s="312"/>
      <c r="F625" s="312"/>
      <c r="G625" s="312"/>
      <c r="H625" s="312"/>
      <c r="I625" s="312"/>
      <c r="J625" s="312"/>
      <c r="K625" s="312"/>
      <c r="L625" s="312"/>
      <c r="M625" s="312"/>
      <c r="N625" s="312"/>
      <c r="O625" s="312"/>
      <c r="P625" s="312"/>
      <c r="Q625" s="312"/>
      <c r="R625" s="312"/>
      <c r="S625" s="312"/>
      <c r="T625" s="312"/>
      <c r="U625" s="312"/>
      <c r="V625" s="312"/>
      <c r="W625" s="312"/>
      <c r="X625" s="312"/>
      <c r="Y625" s="312"/>
      <c r="Z625" s="312"/>
    </row>
    <row r="626" ht="15.75" customHeight="1">
      <c r="A626" s="312"/>
      <c r="B626" s="312"/>
      <c r="C626" s="312"/>
      <c r="D626" s="312"/>
      <c r="E626" s="312"/>
      <c r="F626" s="312"/>
      <c r="G626" s="312"/>
      <c r="H626" s="312"/>
      <c r="I626" s="312"/>
      <c r="J626" s="312"/>
      <c r="K626" s="312"/>
      <c r="L626" s="312"/>
      <c r="M626" s="312"/>
      <c r="N626" s="312"/>
      <c r="O626" s="312"/>
      <c r="P626" s="312"/>
      <c r="Q626" s="312"/>
      <c r="R626" s="312"/>
      <c r="S626" s="312"/>
      <c r="T626" s="312"/>
      <c r="U626" s="312"/>
      <c r="V626" s="312"/>
      <c r="W626" s="312"/>
      <c r="X626" s="312"/>
      <c r="Y626" s="312"/>
      <c r="Z626" s="312"/>
    </row>
    <row r="627" ht="15.75" customHeight="1">
      <c r="A627" s="312"/>
      <c r="B627" s="312"/>
      <c r="C627" s="312"/>
      <c r="D627" s="312"/>
      <c r="E627" s="312"/>
      <c r="F627" s="312"/>
      <c r="G627" s="312"/>
      <c r="H627" s="312"/>
      <c r="I627" s="312"/>
      <c r="J627" s="312"/>
      <c r="K627" s="312"/>
      <c r="L627" s="312"/>
      <c r="M627" s="312"/>
      <c r="N627" s="312"/>
      <c r="O627" s="312"/>
      <c r="P627" s="312"/>
      <c r="Q627" s="312"/>
      <c r="R627" s="312"/>
      <c r="S627" s="312"/>
      <c r="T627" s="312"/>
      <c r="U627" s="312"/>
      <c r="V627" s="312"/>
      <c r="W627" s="312"/>
      <c r="X627" s="312"/>
      <c r="Y627" s="312"/>
      <c r="Z627" s="312"/>
    </row>
    <row r="628" ht="15.75" customHeight="1">
      <c r="A628" s="312"/>
      <c r="B628" s="312"/>
      <c r="C628" s="312"/>
      <c r="D628" s="312"/>
      <c r="E628" s="312"/>
      <c r="F628" s="312"/>
      <c r="G628" s="312"/>
      <c r="H628" s="312"/>
      <c r="I628" s="312"/>
      <c r="J628" s="312"/>
      <c r="K628" s="312"/>
      <c r="L628" s="312"/>
      <c r="M628" s="312"/>
      <c r="N628" s="312"/>
      <c r="O628" s="312"/>
      <c r="P628" s="312"/>
      <c r="Q628" s="312"/>
      <c r="R628" s="312"/>
      <c r="S628" s="312"/>
      <c r="T628" s="312"/>
      <c r="U628" s="312"/>
      <c r="V628" s="312"/>
      <c r="W628" s="312"/>
      <c r="X628" s="312"/>
      <c r="Y628" s="312"/>
      <c r="Z628" s="312"/>
    </row>
    <row r="629" ht="15.75" customHeight="1">
      <c r="A629" s="312"/>
      <c r="B629" s="312"/>
      <c r="C629" s="312"/>
      <c r="D629" s="312"/>
      <c r="E629" s="312"/>
      <c r="F629" s="312"/>
      <c r="G629" s="312"/>
      <c r="H629" s="312"/>
      <c r="I629" s="312"/>
      <c r="J629" s="312"/>
      <c r="K629" s="312"/>
      <c r="L629" s="312"/>
      <c r="M629" s="312"/>
      <c r="N629" s="312"/>
      <c r="O629" s="312"/>
      <c r="P629" s="312"/>
      <c r="Q629" s="312"/>
      <c r="R629" s="312"/>
      <c r="S629" s="312"/>
      <c r="T629" s="312"/>
      <c r="U629" s="312"/>
      <c r="V629" s="312"/>
      <c r="W629" s="312"/>
      <c r="X629" s="312"/>
      <c r="Y629" s="312"/>
      <c r="Z629" s="312"/>
    </row>
    <row r="630" ht="15.75" customHeight="1">
      <c r="A630" s="312"/>
      <c r="B630" s="312"/>
      <c r="C630" s="312"/>
      <c r="D630" s="312"/>
      <c r="E630" s="312"/>
      <c r="F630" s="312"/>
      <c r="G630" s="312"/>
      <c r="H630" s="312"/>
      <c r="I630" s="312"/>
      <c r="J630" s="312"/>
      <c r="K630" s="312"/>
      <c r="L630" s="312"/>
      <c r="M630" s="312"/>
      <c r="N630" s="312"/>
      <c r="O630" s="312"/>
      <c r="P630" s="312"/>
      <c r="Q630" s="312"/>
      <c r="R630" s="312"/>
      <c r="S630" s="312"/>
      <c r="T630" s="312"/>
      <c r="U630" s="312"/>
      <c r="V630" s="312"/>
      <c r="W630" s="312"/>
      <c r="X630" s="312"/>
      <c r="Y630" s="312"/>
      <c r="Z630" s="312"/>
    </row>
    <row r="631" ht="15.75" customHeight="1">
      <c r="A631" s="312"/>
      <c r="B631" s="312"/>
      <c r="C631" s="312"/>
      <c r="D631" s="312"/>
      <c r="E631" s="312"/>
      <c r="F631" s="312"/>
      <c r="G631" s="312"/>
      <c r="H631" s="312"/>
      <c r="I631" s="312"/>
      <c r="J631" s="312"/>
      <c r="K631" s="312"/>
      <c r="L631" s="312"/>
      <c r="M631" s="312"/>
      <c r="N631" s="312"/>
      <c r="O631" s="312"/>
      <c r="P631" s="312"/>
      <c r="Q631" s="312"/>
      <c r="R631" s="312"/>
      <c r="S631" s="312"/>
      <c r="T631" s="312"/>
      <c r="U631" s="312"/>
      <c r="V631" s="312"/>
      <c r="W631" s="312"/>
      <c r="X631" s="312"/>
      <c r="Y631" s="312"/>
      <c r="Z631" s="312"/>
    </row>
    <row r="632" ht="15.75" customHeight="1">
      <c r="A632" s="312"/>
      <c r="B632" s="312"/>
      <c r="C632" s="312"/>
      <c r="D632" s="312"/>
      <c r="E632" s="312"/>
      <c r="F632" s="312"/>
      <c r="G632" s="312"/>
      <c r="H632" s="312"/>
      <c r="I632" s="312"/>
      <c r="J632" s="312"/>
      <c r="K632" s="312"/>
      <c r="L632" s="312"/>
      <c r="M632" s="312"/>
      <c r="N632" s="312"/>
      <c r="O632" s="312"/>
      <c r="P632" s="312"/>
      <c r="Q632" s="312"/>
      <c r="R632" s="312"/>
      <c r="S632" s="312"/>
      <c r="T632" s="312"/>
      <c r="U632" s="312"/>
      <c r="V632" s="312"/>
      <c r="W632" s="312"/>
      <c r="X632" s="312"/>
      <c r="Y632" s="312"/>
      <c r="Z632" s="312"/>
    </row>
    <row r="633" ht="15.75" customHeight="1">
      <c r="A633" s="312"/>
      <c r="B633" s="312"/>
      <c r="C633" s="312"/>
      <c r="D633" s="312"/>
      <c r="E633" s="312"/>
      <c r="F633" s="312"/>
      <c r="G633" s="312"/>
      <c r="H633" s="312"/>
      <c r="I633" s="312"/>
      <c r="J633" s="312"/>
      <c r="K633" s="312"/>
      <c r="L633" s="312"/>
      <c r="M633" s="312"/>
      <c r="N633" s="312"/>
      <c r="O633" s="312"/>
      <c r="P633" s="312"/>
      <c r="Q633" s="312"/>
      <c r="R633" s="312"/>
      <c r="S633" s="312"/>
      <c r="T633" s="312"/>
      <c r="U633" s="312"/>
      <c r="V633" s="312"/>
      <c r="W633" s="312"/>
      <c r="X633" s="312"/>
      <c r="Y633" s="312"/>
      <c r="Z633" s="312"/>
    </row>
    <row r="634" ht="15.75" customHeight="1">
      <c r="A634" s="312"/>
      <c r="B634" s="312"/>
      <c r="C634" s="312"/>
      <c r="D634" s="312"/>
      <c r="E634" s="312"/>
      <c r="F634" s="312"/>
      <c r="G634" s="312"/>
      <c r="H634" s="312"/>
      <c r="I634" s="312"/>
      <c r="J634" s="312"/>
      <c r="K634" s="312"/>
      <c r="L634" s="312"/>
      <c r="M634" s="312"/>
      <c r="N634" s="312"/>
      <c r="O634" s="312"/>
      <c r="P634" s="312"/>
      <c r="Q634" s="312"/>
      <c r="R634" s="312"/>
      <c r="S634" s="312"/>
      <c r="T634" s="312"/>
      <c r="U634" s="312"/>
      <c r="V634" s="312"/>
      <c r="W634" s="312"/>
      <c r="X634" s="312"/>
      <c r="Y634" s="312"/>
      <c r="Z634" s="312"/>
    </row>
    <row r="635" ht="15.75" customHeight="1">
      <c r="A635" s="312"/>
      <c r="B635" s="312"/>
      <c r="C635" s="312"/>
      <c r="D635" s="312"/>
      <c r="E635" s="312"/>
      <c r="F635" s="312"/>
      <c r="G635" s="312"/>
      <c r="H635" s="312"/>
      <c r="I635" s="312"/>
      <c r="J635" s="312"/>
      <c r="K635" s="312"/>
      <c r="L635" s="312"/>
      <c r="M635" s="312"/>
      <c r="N635" s="312"/>
      <c r="O635" s="312"/>
      <c r="P635" s="312"/>
      <c r="Q635" s="312"/>
      <c r="R635" s="312"/>
      <c r="S635" s="312"/>
      <c r="T635" s="312"/>
      <c r="U635" s="312"/>
      <c r="V635" s="312"/>
      <c r="W635" s="312"/>
      <c r="X635" s="312"/>
      <c r="Y635" s="312"/>
      <c r="Z635" s="312"/>
    </row>
    <row r="636" ht="15.75" customHeight="1">
      <c r="A636" s="312"/>
      <c r="B636" s="312"/>
      <c r="C636" s="312"/>
      <c r="D636" s="312"/>
      <c r="E636" s="312"/>
      <c r="F636" s="312"/>
      <c r="G636" s="312"/>
      <c r="H636" s="312"/>
      <c r="I636" s="312"/>
      <c r="J636" s="312"/>
      <c r="K636" s="312"/>
      <c r="L636" s="312"/>
      <c r="M636" s="312"/>
      <c r="N636" s="312"/>
      <c r="O636" s="312"/>
      <c r="P636" s="312"/>
      <c r="Q636" s="312"/>
      <c r="R636" s="312"/>
      <c r="S636" s="312"/>
      <c r="T636" s="312"/>
      <c r="U636" s="312"/>
      <c r="V636" s="312"/>
      <c r="W636" s="312"/>
      <c r="X636" s="312"/>
      <c r="Y636" s="312"/>
      <c r="Z636" s="312"/>
    </row>
    <row r="637" ht="15.75" customHeight="1">
      <c r="A637" s="312"/>
      <c r="B637" s="312"/>
      <c r="C637" s="312"/>
      <c r="D637" s="312"/>
      <c r="E637" s="312"/>
      <c r="F637" s="312"/>
      <c r="G637" s="312"/>
      <c r="H637" s="312"/>
      <c r="I637" s="312"/>
      <c r="J637" s="312"/>
      <c r="K637" s="312"/>
      <c r="L637" s="312"/>
      <c r="M637" s="312"/>
      <c r="N637" s="312"/>
      <c r="O637" s="312"/>
      <c r="P637" s="312"/>
      <c r="Q637" s="312"/>
      <c r="R637" s="312"/>
      <c r="S637" s="312"/>
      <c r="T637" s="312"/>
      <c r="U637" s="312"/>
      <c r="V637" s="312"/>
      <c r="W637" s="312"/>
      <c r="X637" s="312"/>
      <c r="Y637" s="312"/>
      <c r="Z637" s="312"/>
    </row>
    <row r="638" ht="15.75" customHeight="1">
      <c r="A638" s="312"/>
      <c r="B638" s="312"/>
      <c r="C638" s="312"/>
      <c r="D638" s="312"/>
      <c r="E638" s="312"/>
      <c r="F638" s="312"/>
      <c r="G638" s="312"/>
      <c r="H638" s="312"/>
      <c r="I638" s="312"/>
      <c r="J638" s="312"/>
      <c r="K638" s="312"/>
      <c r="L638" s="312"/>
      <c r="M638" s="312"/>
      <c r="N638" s="312"/>
      <c r="O638" s="312"/>
      <c r="P638" s="312"/>
      <c r="Q638" s="312"/>
      <c r="R638" s="312"/>
      <c r="S638" s="312"/>
      <c r="T638" s="312"/>
      <c r="U638" s="312"/>
      <c r="V638" s="312"/>
      <c r="W638" s="312"/>
      <c r="X638" s="312"/>
      <c r="Y638" s="312"/>
      <c r="Z638" s="312"/>
    </row>
    <row r="639" ht="15.75" customHeight="1">
      <c r="A639" s="312"/>
      <c r="B639" s="312"/>
      <c r="C639" s="312"/>
      <c r="D639" s="312"/>
      <c r="E639" s="312"/>
      <c r="F639" s="312"/>
      <c r="G639" s="312"/>
      <c r="H639" s="312"/>
      <c r="I639" s="312"/>
      <c r="J639" s="312"/>
      <c r="K639" s="312"/>
      <c r="L639" s="312"/>
      <c r="M639" s="312"/>
      <c r="N639" s="312"/>
      <c r="O639" s="312"/>
      <c r="P639" s="312"/>
      <c r="Q639" s="312"/>
      <c r="R639" s="312"/>
      <c r="S639" s="312"/>
      <c r="T639" s="312"/>
      <c r="U639" s="312"/>
      <c r="V639" s="312"/>
      <c r="W639" s="312"/>
      <c r="X639" s="312"/>
      <c r="Y639" s="312"/>
      <c r="Z639" s="312"/>
    </row>
    <row r="640" ht="15.75" customHeight="1">
      <c r="A640" s="312"/>
      <c r="B640" s="312"/>
      <c r="C640" s="312"/>
      <c r="D640" s="312"/>
      <c r="E640" s="312"/>
      <c r="F640" s="312"/>
      <c r="G640" s="312"/>
      <c r="H640" s="312"/>
      <c r="I640" s="312"/>
      <c r="J640" s="312"/>
      <c r="K640" s="312"/>
      <c r="L640" s="312"/>
      <c r="M640" s="312"/>
      <c r="N640" s="312"/>
      <c r="O640" s="312"/>
      <c r="P640" s="312"/>
      <c r="Q640" s="312"/>
      <c r="R640" s="312"/>
      <c r="S640" s="312"/>
      <c r="T640" s="312"/>
      <c r="U640" s="312"/>
      <c r="V640" s="312"/>
      <c r="W640" s="312"/>
      <c r="X640" s="312"/>
      <c r="Y640" s="312"/>
      <c r="Z640" s="312"/>
    </row>
    <row r="641" ht="15.75" customHeight="1">
      <c r="A641" s="312"/>
      <c r="B641" s="312"/>
      <c r="C641" s="312"/>
      <c r="D641" s="312"/>
      <c r="E641" s="312"/>
      <c r="F641" s="312"/>
      <c r="G641" s="312"/>
      <c r="H641" s="312"/>
      <c r="I641" s="312"/>
      <c r="J641" s="312"/>
      <c r="K641" s="312"/>
      <c r="L641" s="312"/>
      <c r="M641" s="312"/>
      <c r="N641" s="312"/>
      <c r="O641" s="312"/>
      <c r="P641" s="312"/>
      <c r="Q641" s="312"/>
      <c r="R641" s="312"/>
      <c r="S641" s="312"/>
      <c r="T641" s="312"/>
      <c r="U641" s="312"/>
      <c r="V641" s="312"/>
      <c r="W641" s="312"/>
      <c r="X641" s="312"/>
      <c r="Y641" s="312"/>
      <c r="Z641" s="312"/>
    </row>
    <row r="642" ht="15.75" customHeight="1">
      <c r="A642" s="312"/>
      <c r="B642" s="312"/>
      <c r="C642" s="312"/>
      <c r="D642" s="312"/>
      <c r="E642" s="312"/>
      <c r="F642" s="312"/>
      <c r="G642" s="312"/>
      <c r="H642" s="312"/>
      <c r="I642" s="312"/>
      <c r="J642" s="312"/>
      <c r="K642" s="312"/>
      <c r="L642" s="312"/>
      <c r="M642" s="312"/>
      <c r="N642" s="312"/>
      <c r="O642" s="312"/>
      <c r="P642" s="312"/>
      <c r="Q642" s="312"/>
      <c r="R642" s="312"/>
      <c r="S642" s="312"/>
      <c r="T642" s="312"/>
      <c r="U642" s="312"/>
      <c r="V642" s="312"/>
      <c r="W642" s="312"/>
      <c r="X642" s="312"/>
      <c r="Y642" s="312"/>
      <c r="Z642" s="312"/>
    </row>
    <row r="643" ht="15.75" customHeight="1">
      <c r="A643" s="312"/>
      <c r="B643" s="312"/>
      <c r="C643" s="312"/>
      <c r="D643" s="312"/>
      <c r="E643" s="312"/>
      <c r="F643" s="312"/>
      <c r="G643" s="312"/>
      <c r="H643" s="312"/>
      <c r="I643" s="312"/>
      <c r="J643" s="312"/>
      <c r="K643" s="312"/>
      <c r="L643" s="312"/>
      <c r="M643" s="312"/>
      <c r="N643" s="312"/>
      <c r="O643" s="312"/>
      <c r="P643" s="312"/>
      <c r="Q643" s="312"/>
      <c r="R643" s="312"/>
      <c r="S643" s="312"/>
      <c r="T643" s="312"/>
      <c r="U643" s="312"/>
      <c r="V643" s="312"/>
      <c r="W643" s="312"/>
      <c r="X643" s="312"/>
      <c r="Y643" s="312"/>
      <c r="Z643" s="312"/>
    </row>
    <row r="644" ht="15.75" customHeight="1">
      <c r="A644" s="312"/>
      <c r="B644" s="312"/>
      <c r="C644" s="312"/>
      <c r="D644" s="312"/>
      <c r="E644" s="312"/>
      <c r="F644" s="312"/>
      <c r="G644" s="312"/>
      <c r="H644" s="312"/>
      <c r="I644" s="312"/>
      <c r="J644" s="312"/>
      <c r="K644" s="312"/>
      <c r="L644" s="312"/>
      <c r="M644" s="312"/>
      <c r="N644" s="312"/>
      <c r="O644" s="312"/>
      <c r="P644" s="312"/>
      <c r="Q644" s="312"/>
      <c r="R644" s="312"/>
      <c r="S644" s="312"/>
      <c r="T644" s="312"/>
      <c r="U644" s="312"/>
      <c r="V644" s="312"/>
      <c r="W644" s="312"/>
      <c r="X644" s="312"/>
      <c r="Y644" s="312"/>
      <c r="Z644" s="312"/>
    </row>
    <row r="645" ht="15.75" customHeight="1">
      <c r="A645" s="312"/>
      <c r="B645" s="312"/>
      <c r="C645" s="312"/>
      <c r="D645" s="312"/>
      <c r="E645" s="312"/>
      <c r="F645" s="312"/>
      <c r="G645" s="312"/>
      <c r="H645" s="312"/>
      <c r="I645" s="312"/>
      <c r="J645" s="312"/>
      <c r="K645" s="312"/>
      <c r="L645" s="312"/>
      <c r="M645" s="312"/>
      <c r="N645" s="312"/>
      <c r="O645" s="312"/>
      <c r="P645" s="312"/>
      <c r="Q645" s="312"/>
      <c r="R645" s="312"/>
      <c r="S645" s="312"/>
      <c r="T645" s="312"/>
      <c r="U645" s="312"/>
      <c r="V645" s="312"/>
      <c r="W645" s="312"/>
      <c r="X645" s="312"/>
      <c r="Y645" s="312"/>
      <c r="Z645" s="312"/>
    </row>
    <row r="646" ht="15.75" customHeight="1">
      <c r="A646" s="312"/>
      <c r="B646" s="312"/>
      <c r="C646" s="312"/>
      <c r="D646" s="312"/>
      <c r="E646" s="312"/>
      <c r="F646" s="312"/>
      <c r="G646" s="312"/>
      <c r="H646" s="312"/>
      <c r="I646" s="312"/>
      <c r="J646" s="312"/>
      <c r="K646" s="312"/>
      <c r="L646" s="312"/>
      <c r="M646" s="312"/>
      <c r="N646" s="312"/>
      <c r="O646" s="312"/>
      <c r="P646" s="312"/>
      <c r="Q646" s="312"/>
      <c r="R646" s="312"/>
      <c r="S646" s="312"/>
      <c r="T646" s="312"/>
      <c r="U646" s="312"/>
      <c r="V646" s="312"/>
      <c r="W646" s="312"/>
      <c r="X646" s="312"/>
      <c r="Y646" s="312"/>
      <c r="Z646" s="312"/>
    </row>
    <row r="647" ht="15.75" customHeight="1">
      <c r="A647" s="312"/>
      <c r="B647" s="312"/>
      <c r="C647" s="312"/>
      <c r="D647" s="312"/>
      <c r="E647" s="312"/>
      <c r="F647" s="312"/>
      <c r="G647" s="312"/>
      <c r="H647" s="312"/>
      <c r="I647" s="312"/>
      <c r="J647" s="312"/>
      <c r="K647" s="312"/>
      <c r="L647" s="312"/>
      <c r="M647" s="312"/>
      <c r="N647" s="312"/>
      <c r="O647" s="312"/>
      <c r="P647" s="312"/>
      <c r="Q647" s="312"/>
      <c r="R647" s="312"/>
      <c r="S647" s="312"/>
      <c r="T647" s="312"/>
      <c r="U647" s="312"/>
      <c r="V647" s="312"/>
      <c r="W647" s="312"/>
      <c r="X647" s="312"/>
      <c r="Y647" s="312"/>
      <c r="Z647" s="312"/>
    </row>
    <row r="648" ht="15.75" customHeight="1">
      <c r="A648" s="312"/>
      <c r="B648" s="312"/>
      <c r="C648" s="312"/>
      <c r="D648" s="312"/>
      <c r="E648" s="312"/>
      <c r="F648" s="312"/>
      <c r="G648" s="312"/>
      <c r="H648" s="312"/>
      <c r="I648" s="312"/>
      <c r="J648" s="312"/>
      <c r="K648" s="312"/>
      <c r="L648" s="312"/>
      <c r="M648" s="312"/>
      <c r="N648" s="312"/>
      <c r="O648" s="312"/>
      <c r="P648" s="312"/>
      <c r="Q648" s="312"/>
      <c r="R648" s="312"/>
      <c r="S648" s="312"/>
      <c r="T648" s="312"/>
      <c r="U648" s="312"/>
      <c r="V648" s="312"/>
      <c r="W648" s="312"/>
      <c r="X648" s="312"/>
      <c r="Y648" s="312"/>
      <c r="Z648" s="312"/>
    </row>
    <row r="649" ht="15.75" customHeight="1">
      <c r="A649" s="312"/>
      <c r="B649" s="312"/>
      <c r="C649" s="312"/>
      <c r="D649" s="312"/>
      <c r="E649" s="312"/>
      <c r="F649" s="312"/>
      <c r="G649" s="312"/>
      <c r="H649" s="312"/>
      <c r="I649" s="312"/>
      <c r="J649" s="312"/>
      <c r="K649" s="312"/>
      <c r="L649" s="312"/>
      <c r="M649" s="312"/>
      <c r="N649" s="312"/>
      <c r="O649" s="312"/>
      <c r="P649" s="312"/>
      <c r="Q649" s="312"/>
      <c r="R649" s="312"/>
      <c r="S649" s="312"/>
      <c r="T649" s="312"/>
      <c r="U649" s="312"/>
      <c r="V649" s="312"/>
      <c r="W649" s="312"/>
      <c r="X649" s="312"/>
      <c r="Y649" s="312"/>
      <c r="Z649" s="312"/>
    </row>
    <row r="650" ht="15.75" customHeight="1">
      <c r="A650" s="312"/>
      <c r="B650" s="312"/>
      <c r="C650" s="312"/>
      <c r="D650" s="312"/>
      <c r="E650" s="312"/>
      <c r="F650" s="312"/>
      <c r="G650" s="312"/>
      <c r="H650" s="312"/>
      <c r="I650" s="312"/>
      <c r="J650" s="312"/>
      <c r="K650" s="312"/>
      <c r="L650" s="312"/>
      <c r="M650" s="312"/>
      <c r="N650" s="312"/>
      <c r="O650" s="312"/>
      <c r="P650" s="312"/>
      <c r="Q650" s="312"/>
      <c r="R650" s="312"/>
      <c r="S650" s="312"/>
      <c r="T650" s="312"/>
      <c r="U650" s="312"/>
      <c r="V650" s="312"/>
      <c r="W650" s="312"/>
      <c r="X650" s="312"/>
      <c r="Y650" s="312"/>
      <c r="Z650" s="312"/>
    </row>
    <row r="651" ht="15.75" customHeight="1">
      <c r="A651" s="312"/>
      <c r="B651" s="312"/>
      <c r="C651" s="312"/>
      <c r="D651" s="312"/>
      <c r="E651" s="312"/>
      <c r="F651" s="312"/>
      <c r="G651" s="312"/>
      <c r="H651" s="312"/>
      <c r="I651" s="312"/>
      <c r="J651" s="312"/>
      <c r="K651" s="312"/>
      <c r="L651" s="312"/>
      <c r="M651" s="312"/>
      <c r="N651" s="312"/>
      <c r="O651" s="312"/>
      <c r="P651" s="312"/>
      <c r="Q651" s="312"/>
      <c r="R651" s="312"/>
      <c r="S651" s="312"/>
      <c r="T651" s="312"/>
      <c r="U651" s="312"/>
      <c r="V651" s="312"/>
      <c r="W651" s="312"/>
      <c r="X651" s="312"/>
      <c r="Y651" s="312"/>
      <c r="Z651" s="312"/>
    </row>
    <row r="652" ht="15.75" customHeight="1">
      <c r="A652" s="312"/>
      <c r="B652" s="312"/>
      <c r="C652" s="312"/>
      <c r="D652" s="312"/>
      <c r="E652" s="312"/>
      <c r="F652" s="312"/>
      <c r="G652" s="312"/>
      <c r="H652" s="312"/>
      <c r="I652" s="312"/>
      <c r="J652" s="312"/>
      <c r="K652" s="312"/>
      <c r="L652" s="312"/>
      <c r="M652" s="312"/>
      <c r="N652" s="312"/>
      <c r="O652" s="312"/>
      <c r="P652" s="312"/>
      <c r="Q652" s="312"/>
      <c r="R652" s="312"/>
      <c r="S652" s="312"/>
      <c r="T652" s="312"/>
      <c r="U652" s="312"/>
      <c r="V652" s="312"/>
      <c r="W652" s="312"/>
      <c r="X652" s="312"/>
      <c r="Y652" s="312"/>
      <c r="Z652" s="312"/>
    </row>
    <row r="653" ht="15.75" customHeight="1">
      <c r="A653" s="312"/>
      <c r="B653" s="312"/>
      <c r="C653" s="312"/>
      <c r="D653" s="312"/>
      <c r="E653" s="312"/>
      <c r="F653" s="312"/>
      <c r="G653" s="312"/>
      <c r="H653" s="312"/>
      <c r="I653" s="312"/>
      <c r="J653" s="312"/>
      <c r="K653" s="312"/>
      <c r="L653" s="312"/>
      <c r="M653" s="312"/>
      <c r="N653" s="312"/>
      <c r="O653" s="312"/>
      <c r="P653" s="312"/>
      <c r="Q653" s="312"/>
      <c r="R653" s="312"/>
      <c r="S653" s="312"/>
      <c r="T653" s="312"/>
      <c r="U653" s="312"/>
      <c r="V653" s="312"/>
      <c r="W653" s="312"/>
      <c r="X653" s="312"/>
      <c r="Y653" s="312"/>
      <c r="Z653" s="312"/>
    </row>
    <row r="654" ht="15.75" customHeight="1">
      <c r="A654" s="312"/>
      <c r="B654" s="312"/>
      <c r="C654" s="312"/>
      <c r="D654" s="312"/>
      <c r="E654" s="312"/>
      <c r="F654" s="312"/>
      <c r="G654" s="312"/>
      <c r="H654" s="312"/>
      <c r="I654" s="312"/>
      <c r="J654" s="312"/>
      <c r="K654" s="312"/>
      <c r="L654" s="312"/>
      <c r="M654" s="312"/>
      <c r="N654" s="312"/>
      <c r="O654" s="312"/>
      <c r="P654" s="312"/>
      <c r="Q654" s="312"/>
      <c r="R654" s="312"/>
      <c r="S654" s="312"/>
      <c r="T654" s="312"/>
      <c r="U654" s="312"/>
      <c r="V654" s="312"/>
      <c r="W654" s="312"/>
      <c r="X654" s="312"/>
      <c r="Y654" s="312"/>
      <c r="Z654" s="312"/>
    </row>
    <row r="655" ht="15.75" customHeight="1">
      <c r="A655" s="312"/>
      <c r="B655" s="312"/>
      <c r="C655" s="312"/>
      <c r="D655" s="312"/>
      <c r="E655" s="312"/>
      <c r="F655" s="312"/>
      <c r="G655" s="312"/>
      <c r="H655" s="312"/>
      <c r="I655" s="312"/>
      <c r="J655" s="312"/>
      <c r="K655" s="312"/>
      <c r="L655" s="312"/>
      <c r="M655" s="312"/>
      <c r="N655" s="312"/>
      <c r="O655" s="312"/>
      <c r="P655" s="312"/>
      <c r="Q655" s="312"/>
      <c r="R655" s="312"/>
      <c r="S655" s="312"/>
      <c r="T655" s="312"/>
      <c r="U655" s="312"/>
      <c r="V655" s="312"/>
      <c r="W655" s="312"/>
      <c r="X655" s="312"/>
      <c r="Y655" s="312"/>
      <c r="Z655" s="312"/>
    </row>
    <row r="656" ht="15.75" customHeight="1">
      <c r="A656" s="312"/>
      <c r="B656" s="312"/>
      <c r="C656" s="312"/>
      <c r="D656" s="312"/>
      <c r="E656" s="312"/>
      <c r="F656" s="312"/>
      <c r="G656" s="312"/>
      <c r="H656" s="312"/>
      <c r="I656" s="312"/>
      <c r="J656" s="312"/>
      <c r="K656" s="312"/>
      <c r="L656" s="312"/>
      <c r="M656" s="312"/>
      <c r="N656" s="312"/>
      <c r="O656" s="312"/>
      <c r="P656" s="312"/>
      <c r="Q656" s="312"/>
      <c r="R656" s="312"/>
      <c r="S656" s="312"/>
      <c r="T656" s="312"/>
      <c r="U656" s="312"/>
      <c r="V656" s="312"/>
      <c r="W656" s="312"/>
      <c r="X656" s="312"/>
      <c r="Y656" s="312"/>
      <c r="Z656" s="312"/>
    </row>
    <row r="657" ht="15.75" customHeight="1">
      <c r="A657" s="312"/>
      <c r="B657" s="312"/>
      <c r="C657" s="312"/>
      <c r="D657" s="312"/>
      <c r="E657" s="312"/>
      <c r="F657" s="312"/>
      <c r="G657" s="312"/>
      <c r="H657" s="312"/>
      <c r="I657" s="312"/>
      <c r="J657" s="312"/>
      <c r="K657" s="312"/>
      <c r="L657" s="312"/>
      <c r="M657" s="312"/>
      <c r="N657" s="312"/>
      <c r="O657" s="312"/>
      <c r="P657" s="312"/>
      <c r="Q657" s="312"/>
      <c r="R657" s="312"/>
      <c r="S657" s="312"/>
      <c r="T657" s="312"/>
      <c r="U657" s="312"/>
      <c r="V657" s="312"/>
      <c r="W657" s="312"/>
      <c r="X657" s="312"/>
      <c r="Y657" s="312"/>
      <c r="Z657" s="312"/>
    </row>
    <row r="658" ht="15.75" customHeight="1">
      <c r="A658" s="312"/>
      <c r="B658" s="312"/>
      <c r="C658" s="312"/>
      <c r="D658" s="312"/>
      <c r="E658" s="312"/>
      <c r="F658" s="312"/>
      <c r="G658" s="312"/>
      <c r="H658" s="312"/>
      <c r="I658" s="312"/>
      <c r="J658" s="312"/>
      <c r="K658" s="312"/>
      <c r="L658" s="312"/>
      <c r="M658" s="312"/>
      <c r="N658" s="312"/>
      <c r="O658" s="312"/>
      <c r="P658" s="312"/>
      <c r="Q658" s="312"/>
      <c r="R658" s="312"/>
      <c r="S658" s="312"/>
      <c r="T658" s="312"/>
      <c r="U658" s="312"/>
      <c r="V658" s="312"/>
      <c r="W658" s="312"/>
      <c r="X658" s="312"/>
      <c r="Y658" s="312"/>
      <c r="Z658" s="312"/>
    </row>
    <row r="659" ht="15.75" customHeight="1">
      <c r="A659" s="312"/>
      <c r="B659" s="312"/>
      <c r="C659" s="312"/>
      <c r="D659" s="312"/>
      <c r="E659" s="312"/>
      <c r="F659" s="312"/>
      <c r="G659" s="312"/>
      <c r="H659" s="312"/>
      <c r="I659" s="312"/>
      <c r="J659" s="312"/>
      <c r="K659" s="312"/>
      <c r="L659" s="312"/>
      <c r="M659" s="312"/>
      <c r="N659" s="312"/>
      <c r="O659" s="312"/>
      <c r="P659" s="312"/>
      <c r="Q659" s="312"/>
      <c r="R659" s="312"/>
      <c r="S659" s="312"/>
      <c r="T659" s="312"/>
      <c r="U659" s="312"/>
      <c r="V659" s="312"/>
      <c r="W659" s="312"/>
      <c r="X659" s="312"/>
      <c r="Y659" s="312"/>
      <c r="Z659" s="312"/>
    </row>
    <row r="660" ht="15.75" customHeight="1">
      <c r="A660" s="312"/>
      <c r="B660" s="312"/>
      <c r="C660" s="312"/>
      <c r="D660" s="312"/>
      <c r="E660" s="312"/>
      <c r="F660" s="312"/>
      <c r="G660" s="312"/>
      <c r="H660" s="312"/>
      <c r="I660" s="312"/>
      <c r="J660" s="312"/>
      <c r="K660" s="312"/>
      <c r="L660" s="312"/>
      <c r="M660" s="312"/>
      <c r="N660" s="312"/>
      <c r="O660" s="312"/>
      <c r="P660" s="312"/>
      <c r="Q660" s="312"/>
      <c r="R660" s="312"/>
      <c r="S660" s="312"/>
      <c r="T660" s="312"/>
      <c r="U660" s="312"/>
      <c r="V660" s="312"/>
      <c r="W660" s="312"/>
      <c r="X660" s="312"/>
      <c r="Y660" s="312"/>
      <c r="Z660" s="312"/>
    </row>
    <row r="661" ht="15.75" customHeight="1">
      <c r="A661" s="312"/>
      <c r="B661" s="312"/>
      <c r="C661" s="312"/>
      <c r="D661" s="312"/>
      <c r="E661" s="312"/>
      <c r="F661" s="312"/>
      <c r="G661" s="312"/>
      <c r="H661" s="312"/>
      <c r="I661" s="312"/>
      <c r="J661" s="312"/>
      <c r="K661" s="312"/>
      <c r="L661" s="312"/>
      <c r="M661" s="312"/>
      <c r="N661" s="312"/>
      <c r="O661" s="312"/>
      <c r="P661" s="312"/>
      <c r="Q661" s="312"/>
      <c r="R661" s="312"/>
      <c r="S661" s="312"/>
      <c r="T661" s="312"/>
      <c r="U661" s="312"/>
      <c r="V661" s="312"/>
      <c r="W661" s="312"/>
      <c r="X661" s="312"/>
      <c r="Y661" s="312"/>
      <c r="Z661" s="312"/>
    </row>
    <row r="662" ht="15.75" customHeight="1">
      <c r="A662" s="312"/>
      <c r="B662" s="312"/>
      <c r="C662" s="312"/>
      <c r="D662" s="312"/>
      <c r="E662" s="312"/>
      <c r="F662" s="312"/>
      <c r="G662" s="312"/>
      <c r="H662" s="312"/>
      <c r="I662" s="312"/>
      <c r="J662" s="312"/>
      <c r="K662" s="312"/>
      <c r="L662" s="312"/>
      <c r="M662" s="312"/>
      <c r="N662" s="312"/>
      <c r="O662" s="312"/>
      <c r="P662" s="312"/>
      <c r="Q662" s="312"/>
      <c r="R662" s="312"/>
      <c r="S662" s="312"/>
      <c r="T662" s="312"/>
      <c r="U662" s="312"/>
      <c r="V662" s="312"/>
      <c r="W662" s="312"/>
      <c r="X662" s="312"/>
      <c r="Y662" s="312"/>
      <c r="Z662" s="312"/>
    </row>
    <row r="663" ht="15.75" customHeight="1">
      <c r="A663" s="312"/>
      <c r="B663" s="312"/>
      <c r="C663" s="312"/>
      <c r="D663" s="312"/>
      <c r="E663" s="312"/>
      <c r="F663" s="312"/>
      <c r="G663" s="312"/>
      <c r="H663" s="312"/>
      <c r="I663" s="312"/>
      <c r="J663" s="312"/>
      <c r="K663" s="312"/>
      <c r="L663" s="312"/>
      <c r="M663" s="312"/>
      <c r="N663" s="312"/>
      <c r="O663" s="312"/>
      <c r="P663" s="312"/>
      <c r="Q663" s="312"/>
      <c r="R663" s="312"/>
      <c r="S663" s="312"/>
      <c r="T663" s="312"/>
      <c r="U663" s="312"/>
      <c r="V663" s="312"/>
      <c r="W663" s="312"/>
      <c r="X663" s="312"/>
      <c r="Y663" s="312"/>
      <c r="Z663" s="312"/>
    </row>
    <row r="664" ht="15.75" customHeight="1">
      <c r="A664" s="312"/>
      <c r="B664" s="312"/>
      <c r="C664" s="312"/>
      <c r="D664" s="312"/>
      <c r="E664" s="312"/>
      <c r="F664" s="312"/>
      <c r="G664" s="312"/>
      <c r="H664" s="312"/>
      <c r="I664" s="312"/>
      <c r="J664" s="312"/>
      <c r="K664" s="312"/>
      <c r="L664" s="312"/>
      <c r="M664" s="312"/>
      <c r="N664" s="312"/>
      <c r="O664" s="312"/>
      <c r="P664" s="312"/>
      <c r="Q664" s="312"/>
      <c r="R664" s="312"/>
      <c r="S664" s="312"/>
      <c r="T664" s="312"/>
      <c r="U664" s="312"/>
      <c r="V664" s="312"/>
      <c r="W664" s="312"/>
      <c r="X664" s="312"/>
      <c r="Y664" s="312"/>
      <c r="Z664" s="312"/>
    </row>
    <row r="665" ht="15.75" customHeight="1">
      <c r="A665" s="312"/>
      <c r="B665" s="312"/>
      <c r="C665" s="312"/>
      <c r="D665" s="312"/>
      <c r="E665" s="312"/>
      <c r="F665" s="312"/>
      <c r="G665" s="312"/>
      <c r="H665" s="312"/>
      <c r="I665" s="312"/>
      <c r="J665" s="312"/>
      <c r="K665" s="312"/>
      <c r="L665" s="312"/>
      <c r="M665" s="312"/>
      <c r="N665" s="312"/>
      <c r="O665" s="312"/>
      <c r="P665" s="312"/>
      <c r="Q665" s="312"/>
      <c r="R665" s="312"/>
      <c r="S665" s="312"/>
      <c r="T665" s="312"/>
      <c r="U665" s="312"/>
      <c r="V665" s="312"/>
      <c r="W665" s="312"/>
      <c r="X665" s="312"/>
      <c r="Y665" s="312"/>
      <c r="Z665" s="312"/>
    </row>
    <row r="666" ht="15.75" customHeight="1">
      <c r="A666" s="312"/>
      <c r="B666" s="312"/>
      <c r="C666" s="312"/>
      <c r="D666" s="312"/>
      <c r="E666" s="312"/>
      <c r="F666" s="312"/>
      <c r="G666" s="312"/>
      <c r="H666" s="312"/>
      <c r="I666" s="312"/>
      <c r="J666" s="312"/>
      <c r="K666" s="312"/>
      <c r="L666" s="312"/>
      <c r="M666" s="312"/>
      <c r="N666" s="312"/>
      <c r="O666" s="312"/>
      <c r="P666" s="312"/>
      <c r="Q666" s="312"/>
      <c r="R666" s="312"/>
      <c r="S666" s="312"/>
      <c r="T666" s="312"/>
      <c r="U666" s="312"/>
      <c r="V666" s="312"/>
      <c r="W666" s="312"/>
      <c r="X666" s="312"/>
      <c r="Y666" s="312"/>
      <c r="Z666" s="312"/>
    </row>
    <row r="667" ht="15.75" customHeight="1">
      <c r="A667" s="312"/>
      <c r="B667" s="312"/>
      <c r="C667" s="312"/>
      <c r="D667" s="312"/>
      <c r="E667" s="312"/>
      <c r="F667" s="312"/>
      <c r="G667" s="312"/>
      <c r="H667" s="312"/>
      <c r="I667" s="312"/>
      <c r="J667" s="312"/>
      <c r="K667" s="312"/>
      <c r="L667" s="312"/>
      <c r="M667" s="312"/>
      <c r="N667" s="312"/>
      <c r="O667" s="312"/>
      <c r="P667" s="312"/>
      <c r="Q667" s="312"/>
      <c r="R667" s="312"/>
      <c r="S667" s="312"/>
      <c r="T667" s="312"/>
      <c r="U667" s="312"/>
      <c r="V667" s="312"/>
      <c r="W667" s="312"/>
      <c r="X667" s="312"/>
      <c r="Y667" s="312"/>
      <c r="Z667" s="312"/>
    </row>
    <row r="668" ht="15.75" customHeight="1">
      <c r="A668" s="312"/>
      <c r="B668" s="312"/>
      <c r="C668" s="312"/>
      <c r="D668" s="312"/>
      <c r="E668" s="312"/>
      <c r="F668" s="312"/>
      <c r="G668" s="312"/>
      <c r="H668" s="312"/>
      <c r="I668" s="312"/>
      <c r="J668" s="312"/>
      <c r="K668" s="312"/>
      <c r="L668" s="312"/>
      <c r="M668" s="312"/>
      <c r="N668" s="312"/>
      <c r="O668" s="312"/>
      <c r="P668" s="312"/>
      <c r="Q668" s="312"/>
      <c r="R668" s="312"/>
      <c r="S668" s="312"/>
      <c r="T668" s="312"/>
      <c r="U668" s="312"/>
      <c r="V668" s="312"/>
      <c r="W668" s="312"/>
      <c r="X668" s="312"/>
      <c r="Y668" s="312"/>
      <c r="Z668" s="312"/>
    </row>
    <row r="669" ht="15.75" customHeight="1">
      <c r="A669" s="312"/>
      <c r="B669" s="312"/>
      <c r="C669" s="312"/>
      <c r="D669" s="312"/>
      <c r="E669" s="312"/>
      <c r="F669" s="312"/>
      <c r="G669" s="312"/>
      <c r="H669" s="312"/>
      <c r="I669" s="312"/>
      <c r="J669" s="312"/>
      <c r="K669" s="312"/>
      <c r="L669" s="312"/>
      <c r="M669" s="312"/>
      <c r="N669" s="312"/>
      <c r="O669" s="312"/>
      <c r="P669" s="312"/>
      <c r="Q669" s="312"/>
      <c r="R669" s="312"/>
      <c r="S669" s="312"/>
      <c r="T669" s="312"/>
      <c r="U669" s="312"/>
      <c r="V669" s="312"/>
      <c r="W669" s="312"/>
      <c r="X669" s="312"/>
      <c r="Y669" s="312"/>
      <c r="Z669" s="312"/>
    </row>
    <row r="670" ht="15.75" customHeight="1">
      <c r="A670" s="312"/>
      <c r="B670" s="312"/>
      <c r="C670" s="312"/>
      <c r="D670" s="312"/>
      <c r="E670" s="312"/>
      <c r="F670" s="312"/>
      <c r="G670" s="312"/>
      <c r="H670" s="312"/>
      <c r="I670" s="312"/>
      <c r="J670" s="312"/>
      <c r="K670" s="312"/>
      <c r="L670" s="312"/>
      <c r="M670" s="312"/>
      <c r="N670" s="312"/>
      <c r="O670" s="312"/>
      <c r="P670" s="312"/>
      <c r="Q670" s="312"/>
      <c r="R670" s="312"/>
      <c r="S670" s="312"/>
      <c r="T670" s="312"/>
      <c r="U670" s="312"/>
      <c r="V670" s="312"/>
      <c r="W670" s="312"/>
      <c r="X670" s="312"/>
      <c r="Y670" s="312"/>
      <c r="Z670" s="312"/>
    </row>
    <row r="671" ht="15.75" customHeight="1">
      <c r="A671" s="312"/>
      <c r="B671" s="312"/>
      <c r="C671" s="312"/>
      <c r="D671" s="312"/>
      <c r="E671" s="312"/>
      <c r="F671" s="312"/>
      <c r="G671" s="312"/>
      <c r="H671" s="312"/>
      <c r="I671" s="312"/>
      <c r="J671" s="312"/>
      <c r="K671" s="312"/>
      <c r="L671" s="312"/>
      <c r="M671" s="312"/>
      <c r="N671" s="312"/>
      <c r="O671" s="312"/>
      <c r="P671" s="312"/>
      <c r="Q671" s="312"/>
      <c r="R671" s="312"/>
      <c r="S671" s="312"/>
      <c r="T671" s="312"/>
      <c r="U671" s="312"/>
      <c r="V671" s="312"/>
      <c r="W671" s="312"/>
      <c r="X671" s="312"/>
      <c r="Y671" s="312"/>
      <c r="Z671" s="312"/>
    </row>
    <row r="672" ht="15.75" customHeight="1">
      <c r="A672" s="312"/>
      <c r="B672" s="312"/>
      <c r="C672" s="312"/>
      <c r="D672" s="312"/>
      <c r="E672" s="312"/>
      <c r="F672" s="312"/>
      <c r="G672" s="312"/>
      <c r="H672" s="312"/>
      <c r="I672" s="312"/>
      <c r="J672" s="312"/>
      <c r="K672" s="312"/>
      <c r="L672" s="312"/>
      <c r="M672" s="312"/>
      <c r="N672" s="312"/>
      <c r="O672" s="312"/>
      <c r="P672" s="312"/>
      <c r="Q672" s="312"/>
      <c r="R672" s="312"/>
      <c r="S672" s="312"/>
      <c r="T672" s="312"/>
      <c r="U672" s="312"/>
      <c r="V672" s="312"/>
      <c r="W672" s="312"/>
      <c r="X672" s="312"/>
      <c r="Y672" s="312"/>
      <c r="Z672" s="312"/>
    </row>
    <row r="673" ht="15.75" customHeight="1">
      <c r="A673" s="312"/>
      <c r="B673" s="312"/>
      <c r="C673" s="312"/>
      <c r="D673" s="312"/>
      <c r="E673" s="312"/>
      <c r="F673" s="312"/>
      <c r="G673" s="312"/>
      <c r="H673" s="312"/>
      <c r="I673" s="312"/>
      <c r="J673" s="312"/>
      <c r="K673" s="312"/>
      <c r="L673" s="312"/>
      <c r="M673" s="312"/>
      <c r="N673" s="312"/>
      <c r="O673" s="312"/>
      <c r="P673" s="312"/>
      <c r="Q673" s="312"/>
      <c r="R673" s="312"/>
      <c r="S673" s="312"/>
      <c r="T673" s="312"/>
      <c r="U673" s="312"/>
      <c r="V673" s="312"/>
      <c r="W673" s="312"/>
      <c r="X673" s="312"/>
      <c r="Y673" s="312"/>
      <c r="Z673" s="312"/>
    </row>
    <row r="674" ht="15.75" customHeight="1">
      <c r="A674" s="312"/>
      <c r="B674" s="312"/>
      <c r="C674" s="312"/>
      <c r="D674" s="312"/>
      <c r="E674" s="312"/>
      <c r="F674" s="312"/>
      <c r="G674" s="312"/>
      <c r="H674" s="312"/>
      <c r="I674" s="312"/>
      <c r="J674" s="312"/>
      <c r="K674" s="312"/>
      <c r="L674" s="312"/>
      <c r="M674" s="312"/>
      <c r="N674" s="312"/>
      <c r="O674" s="312"/>
      <c r="P674" s="312"/>
      <c r="Q674" s="312"/>
      <c r="R674" s="312"/>
      <c r="S674" s="312"/>
      <c r="T674" s="312"/>
      <c r="U674" s="312"/>
      <c r="V674" s="312"/>
      <c r="W674" s="312"/>
      <c r="X674" s="312"/>
      <c r="Y674" s="312"/>
      <c r="Z674" s="312"/>
    </row>
    <row r="675" ht="15.75" customHeight="1">
      <c r="A675" s="312"/>
      <c r="B675" s="312"/>
      <c r="C675" s="312"/>
      <c r="D675" s="312"/>
      <c r="E675" s="312"/>
      <c r="F675" s="312"/>
      <c r="G675" s="312"/>
      <c r="H675" s="312"/>
      <c r="I675" s="312"/>
      <c r="J675" s="312"/>
      <c r="K675" s="312"/>
      <c r="L675" s="312"/>
      <c r="M675" s="312"/>
      <c r="N675" s="312"/>
      <c r="O675" s="312"/>
      <c r="P675" s="312"/>
      <c r="Q675" s="312"/>
      <c r="R675" s="312"/>
      <c r="S675" s="312"/>
      <c r="T675" s="312"/>
      <c r="U675" s="312"/>
      <c r="V675" s="312"/>
      <c r="W675" s="312"/>
      <c r="X675" s="312"/>
      <c r="Y675" s="312"/>
      <c r="Z675" s="312"/>
    </row>
    <row r="676" ht="15.75" customHeight="1">
      <c r="A676" s="312"/>
      <c r="B676" s="312"/>
      <c r="C676" s="312"/>
      <c r="D676" s="312"/>
      <c r="E676" s="312"/>
      <c r="F676" s="312"/>
      <c r="G676" s="312"/>
      <c r="H676" s="312"/>
      <c r="I676" s="312"/>
      <c r="J676" s="312"/>
      <c r="K676" s="312"/>
      <c r="L676" s="312"/>
      <c r="M676" s="312"/>
      <c r="N676" s="312"/>
      <c r="O676" s="312"/>
      <c r="P676" s="312"/>
      <c r="Q676" s="312"/>
      <c r="R676" s="312"/>
      <c r="S676" s="312"/>
      <c r="T676" s="312"/>
      <c r="U676" s="312"/>
      <c r="V676" s="312"/>
      <c r="W676" s="312"/>
      <c r="X676" s="312"/>
      <c r="Y676" s="312"/>
      <c r="Z676" s="312"/>
    </row>
    <row r="677" ht="15.75" customHeight="1">
      <c r="A677" s="312"/>
      <c r="B677" s="312"/>
      <c r="C677" s="312"/>
      <c r="D677" s="312"/>
      <c r="E677" s="312"/>
      <c r="F677" s="312"/>
      <c r="G677" s="312"/>
      <c r="H677" s="312"/>
      <c r="I677" s="312"/>
      <c r="J677" s="312"/>
      <c r="K677" s="312"/>
      <c r="L677" s="312"/>
      <c r="M677" s="312"/>
      <c r="N677" s="312"/>
      <c r="O677" s="312"/>
      <c r="P677" s="312"/>
      <c r="Q677" s="312"/>
      <c r="R677" s="312"/>
      <c r="S677" s="312"/>
      <c r="T677" s="312"/>
      <c r="U677" s="312"/>
      <c r="V677" s="312"/>
      <c r="W677" s="312"/>
      <c r="X677" s="312"/>
      <c r="Y677" s="312"/>
      <c r="Z677" s="312"/>
    </row>
    <row r="678" ht="15.75" customHeight="1">
      <c r="A678" s="312"/>
      <c r="B678" s="312"/>
      <c r="C678" s="312"/>
      <c r="D678" s="312"/>
      <c r="E678" s="312"/>
      <c r="F678" s="312"/>
      <c r="G678" s="312"/>
      <c r="H678" s="312"/>
      <c r="I678" s="312"/>
      <c r="J678" s="312"/>
      <c r="K678" s="312"/>
      <c r="L678" s="312"/>
      <c r="M678" s="312"/>
      <c r="N678" s="312"/>
      <c r="O678" s="312"/>
      <c r="P678" s="312"/>
      <c r="Q678" s="312"/>
      <c r="R678" s="312"/>
      <c r="S678" s="312"/>
      <c r="T678" s="312"/>
      <c r="U678" s="312"/>
      <c r="V678" s="312"/>
      <c r="W678" s="312"/>
      <c r="X678" s="312"/>
      <c r="Y678" s="312"/>
      <c r="Z678" s="312"/>
    </row>
    <row r="679" ht="15.75" customHeight="1">
      <c r="A679" s="312"/>
      <c r="B679" s="312"/>
      <c r="C679" s="312"/>
      <c r="D679" s="312"/>
      <c r="E679" s="312"/>
      <c r="F679" s="312"/>
      <c r="G679" s="312"/>
      <c r="H679" s="312"/>
      <c r="I679" s="312"/>
      <c r="J679" s="312"/>
      <c r="K679" s="312"/>
      <c r="L679" s="312"/>
      <c r="M679" s="312"/>
      <c r="N679" s="312"/>
      <c r="O679" s="312"/>
      <c r="P679" s="312"/>
      <c r="Q679" s="312"/>
      <c r="R679" s="312"/>
      <c r="S679" s="312"/>
      <c r="T679" s="312"/>
      <c r="U679" s="312"/>
      <c r="V679" s="312"/>
      <c r="W679" s="312"/>
      <c r="X679" s="312"/>
      <c r="Y679" s="312"/>
      <c r="Z679" s="312"/>
    </row>
    <row r="680" ht="15.75" customHeight="1">
      <c r="A680" s="312"/>
      <c r="B680" s="312"/>
      <c r="C680" s="312"/>
      <c r="D680" s="312"/>
      <c r="E680" s="312"/>
      <c r="F680" s="312"/>
      <c r="G680" s="312"/>
      <c r="H680" s="312"/>
      <c r="I680" s="312"/>
      <c r="J680" s="312"/>
      <c r="K680" s="312"/>
      <c r="L680" s="312"/>
      <c r="M680" s="312"/>
      <c r="N680" s="312"/>
      <c r="O680" s="312"/>
      <c r="P680" s="312"/>
      <c r="Q680" s="312"/>
      <c r="R680" s="312"/>
      <c r="S680" s="312"/>
      <c r="T680" s="312"/>
      <c r="U680" s="312"/>
      <c r="V680" s="312"/>
      <c r="W680" s="312"/>
      <c r="X680" s="312"/>
      <c r="Y680" s="312"/>
      <c r="Z680" s="312"/>
    </row>
    <row r="681" ht="15.75" customHeight="1">
      <c r="A681" s="312"/>
      <c r="B681" s="312"/>
      <c r="C681" s="312"/>
      <c r="D681" s="312"/>
      <c r="E681" s="312"/>
      <c r="F681" s="312"/>
      <c r="G681" s="312"/>
      <c r="H681" s="312"/>
      <c r="I681" s="312"/>
      <c r="J681" s="312"/>
      <c r="K681" s="312"/>
      <c r="L681" s="312"/>
      <c r="M681" s="312"/>
      <c r="N681" s="312"/>
      <c r="O681" s="312"/>
      <c r="P681" s="312"/>
      <c r="Q681" s="312"/>
      <c r="R681" s="312"/>
      <c r="S681" s="312"/>
      <c r="T681" s="312"/>
      <c r="U681" s="312"/>
      <c r="V681" s="312"/>
      <c r="W681" s="312"/>
      <c r="X681" s="312"/>
      <c r="Y681" s="312"/>
      <c r="Z681" s="312"/>
    </row>
    <row r="682" ht="15.75" customHeight="1">
      <c r="A682" s="312"/>
      <c r="B682" s="312"/>
      <c r="C682" s="312"/>
      <c r="D682" s="312"/>
      <c r="E682" s="312"/>
      <c r="F682" s="312"/>
      <c r="G682" s="312"/>
      <c r="H682" s="312"/>
      <c r="I682" s="312"/>
      <c r="J682" s="312"/>
      <c r="K682" s="312"/>
      <c r="L682" s="312"/>
      <c r="M682" s="312"/>
      <c r="N682" s="312"/>
      <c r="O682" s="312"/>
      <c r="P682" s="312"/>
      <c r="Q682" s="312"/>
      <c r="R682" s="312"/>
      <c r="S682" s="312"/>
      <c r="T682" s="312"/>
      <c r="U682" s="312"/>
      <c r="V682" s="312"/>
      <c r="W682" s="312"/>
      <c r="X682" s="312"/>
      <c r="Y682" s="312"/>
      <c r="Z682" s="312"/>
    </row>
    <row r="683" ht="15.75" customHeight="1">
      <c r="A683" s="312"/>
      <c r="B683" s="312"/>
      <c r="C683" s="312"/>
      <c r="D683" s="312"/>
      <c r="E683" s="312"/>
      <c r="F683" s="312"/>
      <c r="G683" s="312"/>
      <c r="H683" s="312"/>
      <c r="I683" s="312"/>
      <c r="J683" s="312"/>
      <c r="K683" s="312"/>
      <c r="L683" s="312"/>
      <c r="M683" s="312"/>
      <c r="N683" s="312"/>
      <c r="O683" s="312"/>
      <c r="P683" s="312"/>
      <c r="Q683" s="312"/>
      <c r="R683" s="312"/>
      <c r="S683" s="312"/>
      <c r="T683" s="312"/>
      <c r="U683" s="312"/>
      <c r="V683" s="312"/>
      <c r="W683" s="312"/>
      <c r="X683" s="312"/>
      <c r="Y683" s="312"/>
      <c r="Z683" s="312"/>
    </row>
    <row r="684" ht="15.75" customHeight="1">
      <c r="A684" s="312"/>
      <c r="B684" s="312"/>
      <c r="C684" s="312"/>
      <c r="D684" s="312"/>
      <c r="E684" s="312"/>
      <c r="F684" s="312"/>
      <c r="G684" s="312"/>
      <c r="H684" s="312"/>
      <c r="I684" s="312"/>
      <c r="J684" s="312"/>
      <c r="K684" s="312"/>
      <c r="L684" s="312"/>
      <c r="M684" s="312"/>
      <c r="N684" s="312"/>
      <c r="O684" s="312"/>
      <c r="P684" s="312"/>
      <c r="Q684" s="312"/>
      <c r="R684" s="312"/>
      <c r="S684" s="312"/>
      <c r="T684" s="312"/>
      <c r="U684" s="312"/>
      <c r="V684" s="312"/>
      <c r="W684" s="312"/>
      <c r="X684" s="312"/>
      <c r="Y684" s="312"/>
      <c r="Z684" s="312"/>
    </row>
    <row r="685" ht="15.75" customHeight="1">
      <c r="A685" s="312"/>
      <c r="B685" s="312"/>
      <c r="C685" s="312"/>
      <c r="D685" s="312"/>
      <c r="E685" s="312"/>
      <c r="F685" s="312"/>
      <c r="G685" s="312"/>
      <c r="H685" s="312"/>
      <c r="I685" s="312"/>
      <c r="J685" s="312"/>
      <c r="K685" s="312"/>
      <c r="L685" s="312"/>
      <c r="M685" s="312"/>
      <c r="N685" s="312"/>
      <c r="O685" s="312"/>
      <c r="P685" s="312"/>
      <c r="Q685" s="312"/>
      <c r="R685" s="312"/>
      <c r="S685" s="312"/>
      <c r="T685" s="312"/>
      <c r="U685" s="312"/>
      <c r="V685" s="312"/>
      <c r="W685" s="312"/>
      <c r="X685" s="312"/>
      <c r="Y685" s="312"/>
      <c r="Z685" s="312"/>
    </row>
    <row r="686" ht="15.75" customHeight="1">
      <c r="A686" s="312"/>
      <c r="B686" s="312"/>
      <c r="C686" s="312"/>
      <c r="D686" s="312"/>
      <c r="E686" s="312"/>
      <c r="F686" s="312"/>
      <c r="G686" s="312"/>
      <c r="H686" s="312"/>
      <c r="I686" s="312"/>
      <c r="J686" s="312"/>
      <c r="K686" s="312"/>
      <c r="L686" s="312"/>
      <c r="M686" s="312"/>
      <c r="N686" s="312"/>
      <c r="O686" s="312"/>
      <c r="P686" s="312"/>
      <c r="Q686" s="312"/>
      <c r="R686" s="312"/>
      <c r="S686" s="312"/>
      <c r="T686" s="312"/>
      <c r="U686" s="312"/>
      <c r="V686" s="312"/>
      <c r="W686" s="312"/>
      <c r="X686" s="312"/>
      <c r="Y686" s="312"/>
      <c r="Z686" s="312"/>
    </row>
    <row r="687" ht="15.75" customHeight="1">
      <c r="A687" s="312"/>
      <c r="B687" s="312"/>
      <c r="C687" s="312"/>
      <c r="D687" s="312"/>
      <c r="E687" s="312"/>
      <c r="F687" s="312"/>
      <c r="G687" s="312"/>
      <c r="H687" s="312"/>
      <c r="I687" s="312"/>
      <c r="J687" s="312"/>
      <c r="K687" s="312"/>
      <c r="L687" s="312"/>
      <c r="M687" s="312"/>
      <c r="N687" s="312"/>
      <c r="O687" s="312"/>
      <c r="P687" s="312"/>
      <c r="Q687" s="312"/>
      <c r="R687" s="312"/>
      <c r="S687" s="312"/>
      <c r="T687" s="312"/>
      <c r="U687" s="312"/>
      <c r="V687" s="312"/>
      <c r="W687" s="312"/>
      <c r="X687" s="312"/>
      <c r="Y687" s="312"/>
      <c r="Z687" s="312"/>
    </row>
    <row r="688" ht="15.75" customHeight="1">
      <c r="A688" s="312"/>
      <c r="B688" s="312"/>
      <c r="C688" s="312"/>
      <c r="D688" s="312"/>
      <c r="E688" s="312"/>
      <c r="F688" s="312"/>
      <c r="G688" s="312"/>
      <c r="H688" s="312"/>
      <c r="I688" s="312"/>
      <c r="J688" s="312"/>
      <c r="K688" s="312"/>
      <c r="L688" s="312"/>
      <c r="M688" s="312"/>
      <c r="N688" s="312"/>
      <c r="O688" s="312"/>
      <c r="P688" s="312"/>
      <c r="Q688" s="312"/>
      <c r="R688" s="312"/>
      <c r="S688" s="312"/>
      <c r="T688" s="312"/>
      <c r="U688" s="312"/>
      <c r="V688" s="312"/>
      <c r="W688" s="312"/>
      <c r="X688" s="312"/>
      <c r="Y688" s="312"/>
      <c r="Z688" s="312"/>
    </row>
    <row r="689" ht="15.75" customHeight="1">
      <c r="A689" s="312"/>
      <c r="B689" s="312"/>
      <c r="C689" s="312"/>
      <c r="D689" s="312"/>
      <c r="E689" s="312"/>
      <c r="F689" s="312"/>
      <c r="G689" s="312"/>
      <c r="H689" s="312"/>
      <c r="I689" s="312"/>
      <c r="J689" s="312"/>
      <c r="K689" s="312"/>
      <c r="L689" s="312"/>
      <c r="M689" s="312"/>
      <c r="N689" s="312"/>
      <c r="O689" s="312"/>
      <c r="P689" s="312"/>
      <c r="Q689" s="312"/>
      <c r="R689" s="312"/>
      <c r="S689" s="312"/>
      <c r="T689" s="312"/>
      <c r="U689" s="312"/>
      <c r="V689" s="312"/>
      <c r="W689" s="312"/>
      <c r="X689" s="312"/>
      <c r="Y689" s="312"/>
      <c r="Z689" s="312"/>
    </row>
    <row r="690" ht="15.75" customHeight="1">
      <c r="A690" s="312"/>
      <c r="B690" s="312"/>
      <c r="C690" s="312"/>
      <c r="D690" s="312"/>
      <c r="E690" s="312"/>
      <c r="F690" s="312"/>
      <c r="G690" s="312"/>
      <c r="H690" s="312"/>
      <c r="I690" s="312"/>
      <c r="J690" s="312"/>
      <c r="K690" s="312"/>
      <c r="L690" s="312"/>
      <c r="M690" s="312"/>
      <c r="N690" s="312"/>
      <c r="O690" s="312"/>
      <c r="P690" s="312"/>
      <c r="Q690" s="312"/>
      <c r="R690" s="312"/>
      <c r="S690" s="312"/>
      <c r="T690" s="312"/>
      <c r="U690" s="312"/>
      <c r="V690" s="312"/>
      <c r="W690" s="312"/>
      <c r="X690" s="312"/>
      <c r="Y690" s="312"/>
      <c r="Z690" s="312"/>
    </row>
    <row r="691" ht="15.75" customHeight="1">
      <c r="A691" s="312"/>
      <c r="B691" s="312"/>
      <c r="C691" s="312"/>
      <c r="D691" s="312"/>
      <c r="E691" s="312"/>
      <c r="F691" s="312"/>
      <c r="G691" s="312"/>
      <c r="H691" s="312"/>
      <c r="I691" s="312"/>
      <c r="J691" s="312"/>
      <c r="K691" s="312"/>
      <c r="L691" s="312"/>
      <c r="M691" s="312"/>
      <c r="N691" s="312"/>
      <c r="O691" s="312"/>
      <c r="P691" s="312"/>
      <c r="Q691" s="312"/>
      <c r="R691" s="312"/>
      <c r="S691" s="312"/>
      <c r="T691" s="312"/>
      <c r="U691" s="312"/>
      <c r="V691" s="312"/>
      <c r="W691" s="312"/>
      <c r="X691" s="312"/>
      <c r="Y691" s="312"/>
      <c r="Z691" s="312"/>
    </row>
    <row r="692" ht="15.75" customHeight="1">
      <c r="A692" s="312"/>
      <c r="B692" s="312"/>
      <c r="C692" s="312"/>
      <c r="D692" s="312"/>
      <c r="E692" s="312"/>
      <c r="F692" s="312"/>
      <c r="G692" s="312"/>
      <c r="H692" s="312"/>
      <c r="I692" s="312"/>
      <c r="J692" s="312"/>
      <c r="K692" s="312"/>
      <c r="L692" s="312"/>
      <c r="M692" s="312"/>
      <c r="N692" s="312"/>
      <c r="O692" s="312"/>
      <c r="P692" s="312"/>
      <c r="Q692" s="312"/>
      <c r="R692" s="312"/>
      <c r="S692" s="312"/>
      <c r="T692" s="312"/>
      <c r="U692" s="312"/>
      <c r="V692" s="312"/>
      <c r="W692" s="312"/>
      <c r="X692" s="312"/>
      <c r="Y692" s="312"/>
      <c r="Z692" s="312"/>
    </row>
    <row r="693" ht="15.75" customHeight="1">
      <c r="A693" s="312"/>
      <c r="B693" s="312"/>
      <c r="C693" s="312"/>
      <c r="D693" s="312"/>
      <c r="E693" s="312"/>
      <c r="F693" s="312"/>
      <c r="G693" s="312"/>
      <c r="H693" s="312"/>
      <c r="I693" s="312"/>
      <c r="J693" s="312"/>
      <c r="K693" s="312"/>
      <c r="L693" s="312"/>
      <c r="M693" s="312"/>
      <c r="N693" s="312"/>
      <c r="O693" s="312"/>
      <c r="P693" s="312"/>
      <c r="Q693" s="312"/>
      <c r="R693" s="312"/>
      <c r="S693" s="312"/>
      <c r="T693" s="312"/>
      <c r="U693" s="312"/>
      <c r="V693" s="312"/>
      <c r="W693" s="312"/>
      <c r="X693" s="312"/>
      <c r="Y693" s="312"/>
      <c r="Z693" s="312"/>
    </row>
    <row r="694" ht="15.75" customHeight="1">
      <c r="A694" s="312"/>
      <c r="B694" s="312"/>
      <c r="C694" s="312"/>
      <c r="D694" s="312"/>
      <c r="E694" s="312"/>
      <c r="F694" s="312"/>
      <c r="G694" s="312"/>
      <c r="H694" s="312"/>
      <c r="I694" s="312"/>
      <c r="J694" s="312"/>
      <c r="K694" s="312"/>
      <c r="L694" s="312"/>
      <c r="M694" s="312"/>
      <c r="N694" s="312"/>
      <c r="O694" s="312"/>
      <c r="P694" s="312"/>
      <c r="Q694" s="312"/>
      <c r="R694" s="312"/>
      <c r="S694" s="312"/>
      <c r="T694" s="312"/>
      <c r="U694" s="312"/>
      <c r="V694" s="312"/>
      <c r="W694" s="312"/>
      <c r="X694" s="312"/>
      <c r="Y694" s="312"/>
      <c r="Z694" s="312"/>
    </row>
    <row r="695" ht="15.75" customHeight="1">
      <c r="A695" s="312"/>
      <c r="B695" s="312"/>
      <c r="C695" s="312"/>
      <c r="D695" s="312"/>
      <c r="E695" s="312"/>
      <c r="F695" s="312"/>
      <c r="G695" s="312"/>
      <c r="H695" s="312"/>
      <c r="I695" s="312"/>
      <c r="J695" s="312"/>
      <c r="K695" s="312"/>
      <c r="L695" s="312"/>
      <c r="M695" s="312"/>
      <c r="N695" s="312"/>
      <c r="O695" s="312"/>
      <c r="P695" s="312"/>
      <c r="Q695" s="312"/>
      <c r="R695" s="312"/>
      <c r="S695" s="312"/>
      <c r="T695" s="312"/>
      <c r="U695" s="312"/>
      <c r="V695" s="312"/>
      <c r="W695" s="312"/>
      <c r="X695" s="312"/>
      <c r="Y695" s="312"/>
      <c r="Z695" s="312"/>
    </row>
    <row r="696" ht="15.75" customHeight="1">
      <c r="A696" s="312"/>
      <c r="B696" s="312"/>
      <c r="C696" s="312"/>
      <c r="D696" s="312"/>
      <c r="E696" s="312"/>
      <c r="F696" s="312"/>
      <c r="G696" s="312"/>
      <c r="H696" s="312"/>
      <c r="I696" s="312"/>
      <c r="J696" s="312"/>
      <c r="K696" s="312"/>
      <c r="L696" s="312"/>
      <c r="M696" s="312"/>
      <c r="N696" s="312"/>
      <c r="O696" s="312"/>
      <c r="P696" s="312"/>
      <c r="Q696" s="312"/>
      <c r="R696" s="312"/>
      <c r="S696" s="312"/>
      <c r="T696" s="312"/>
      <c r="U696" s="312"/>
      <c r="V696" s="312"/>
      <c r="W696" s="312"/>
      <c r="X696" s="312"/>
      <c r="Y696" s="312"/>
      <c r="Z696" s="312"/>
    </row>
    <row r="697" ht="15.75" customHeight="1">
      <c r="A697" s="312"/>
      <c r="B697" s="312"/>
      <c r="C697" s="312"/>
      <c r="D697" s="312"/>
      <c r="E697" s="312"/>
      <c r="F697" s="312"/>
      <c r="G697" s="312"/>
      <c r="H697" s="312"/>
      <c r="I697" s="312"/>
      <c r="J697" s="312"/>
      <c r="K697" s="312"/>
      <c r="L697" s="312"/>
      <c r="M697" s="312"/>
      <c r="N697" s="312"/>
      <c r="O697" s="312"/>
      <c r="P697" s="312"/>
      <c r="Q697" s="312"/>
      <c r="R697" s="312"/>
      <c r="S697" s="312"/>
      <c r="T697" s="312"/>
      <c r="U697" s="312"/>
      <c r="V697" s="312"/>
      <c r="W697" s="312"/>
      <c r="X697" s="312"/>
      <c r="Y697" s="312"/>
      <c r="Z697" s="312"/>
    </row>
    <row r="698" ht="15.75" customHeight="1">
      <c r="A698" s="312"/>
      <c r="B698" s="312"/>
      <c r="C698" s="312"/>
      <c r="D698" s="312"/>
      <c r="E698" s="312"/>
      <c r="F698" s="312"/>
      <c r="G698" s="312"/>
      <c r="H698" s="312"/>
      <c r="I698" s="312"/>
      <c r="J698" s="312"/>
      <c r="K698" s="312"/>
      <c r="L698" s="312"/>
      <c r="M698" s="312"/>
      <c r="N698" s="312"/>
      <c r="O698" s="312"/>
      <c r="P698" s="312"/>
      <c r="Q698" s="312"/>
      <c r="R698" s="312"/>
      <c r="S698" s="312"/>
      <c r="T698" s="312"/>
      <c r="U698" s="312"/>
      <c r="V698" s="312"/>
      <c r="W698" s="312"/>
      <c r="X698" s="312"/>
      <c r="Y698" s="312"/>
      <c r="Z698" s="312"/>
    </row>
    <row r="699" ht="15.75" customHeight="1">
      <c r="A699" s="312"/>
      <c r="B699" s="312"/>
      <c r="C699" s="312"/>
      <c r="D699" s="312"/>
      <c r="E699" s="312"/>
      <c r="F699" s="312"/>
      <c r="G699" s="312"/>
      <c r="H699" s="312"/>
      <c r="I699" s="312"/>
      <c r="J699" s="312"/>
      <c r="K699" s="312"/>
      <c r="L699" s="312"/>
      <c r="M699" s="312"/>
      <c r="N699" s="312"/>
      <c r="O699" s="312"/>
      <c r="P699" s="312"/>
      <c r="Q699" s="312"/>
      <c r="R699" s="312"/>
      <c r="S699" s="312"/>
      <c r="T699" s="312"/>
      <c r="U699" s="312"/>
      <c r="V699" s="312"/>
      <c r="W699" s="312"/>
      <c r="X699" s="312"/>
      <c r="Y699" s="312"/>
      <c r="Z699" s="312"/>
    </row>
    <row r="700" ht="15.75" customHeight="1">
      <c r="A700" s="312"/>
      <c r="B700" s="312"/>
      <c r="C700" s="312"/>
      <c r="D700" s="312"/>
      <c r="E700" s="312"/>
      <c r="F700" s="312"/>
      <c r="G700" s="312"/>
      <c r="H700" s="312"/>
      <c r="I700" s="312"/>
      <c r="J700" s="312"/>
      <c r="K700" s="312"/>
      <c r="L700" s="312"/>
      <c r="M700" s="312"/>
      <c r="N700" s="312"/>
      <c r="O700" s="312"/>
      <c r="P700" s="312"/>
      <c r="Q700" s="312"/>
      <c r="R700" s="312"/>
      <c r="S700" s="312"/>
      <c r="T700" s="312"/>
      <c r="U700" s="312"/>
      <c r="V700" s="312"/>
      <c r="W700" s="312"/>
      <c r="X700" s="312"/>
      <c r="Y700" s="312"/>
      <c r="Z700" s="312"/>
    </row>
    <row r="701" ht="15.75" customHeight="1">
      <c r="A701" s="312"/>
      <c r="B701" s="312"/>
      <c r="C701" s="312"/>
      <c r="D701" s="312"/>
      <c r="E701" s="312"/>
      <c r="F701" s="312"/>
      <c r="G701" s="312"/>
      <c r="H701" s="312"/>
      <c r="I701" s="312"/>
      <c r="J701" s="312"/>
      <c r="K701" s="312"/>
      <c r="L701" s="312"/>
      <c r="M701" s="312"/>
      <c r="N701" s="312"/>
      <c r="O701" s="312"/>
      <c r="P701" s="312"/>
      <c r="Q701" s="312"/>
      <c r="R701" s="312"/>
      <c r="S701" s="312"/>
      <c r="T701" s="312"/>
      <c r="U701" s="312"/>
      <c r="V701" s="312"/>
      <c r="W701" s="312"/>
      <c r="X701" s="312"/>
      <c r="Y701" s="312"/>
      <c r="Z701" s="312"/>
    </row>
    <row r="702" ht="15.75" customHeight="1">
      <c r="A702" s="312"/>
      <c r="B702" s="312"/>
      <c r="C702" s="312"/>
      <c r="D702" s="312"/>
      <c r="E702" s="312"/>
      <c r="F702" s="312"/>
      <c r="G702" s="312"/>
      <c r="H702" s="312"/>
      <c r="I702" s="312"/>
      <c r="J702" s="312"/>
      <c r="K702" s="312"/>
      <c r="L702" s="312"/>
      <c r="M702" s="312"/>
      <c r="N702" s="312"/>
      <c r="O702" s="312"/>
      <c r="P702" s="312"/>
      <c r="Q702" s="312"/>
      <c r="R702" s="312"/>
      <c r="S702" s="312"/>
      <c r="T702" s="312"/>
      <c r="U702" s="312"/>
      <c r="V702" s="312"/>
      <c r="W702" s="312"/>
      <c r="X702" s="312"/>
      <c r="Y702" s="312"/>
      <c r="Z702" s="312"/>
    </row>
    <row r="703" ht="15.75" customHeight="1">
      <c r="A703" s="312"/>
      <c r="B703" s="312"/>
      <c r="C703" s="312"/>
      <c r="D703" s="312"/>
      <c r="E703" s="312"/>
      <c r="F703" s="312"/>
      <c r="G703" s="312"/>
      <c r="H703" s="312"/>
      <c r="I703" s="312"/>
      <c r="J703" s="312"/>
      <c r="K703" s="312"/>
      <c r="L703" s="312"/>
      <c r="M703" s="312"/>
      <c r="N703" s="312"/>
      <c r="O703" s="312"/>
      <c r="P703" s="312"/>
      <c r="Q703" s="312"/>
      <c r="R703" s="312"/>
      <c r="S703" s="312"/>
      <c r="T703" s="312"/>
      <c r="U703" s="312"/>
      <c r="V703" s="312"/>
      <c r="W703" s="312"/>
      <c r="X703" s="312"/>
      <c r="Y703" s="312"/>
      <c r="Z703" s="312"/>
    </row>
    <row r="704" ht="15.75" customHeight="1">
      <c r="A704" s="312"/>
      <c r="B704" s="312"/>
      <c r="C704" s="312"/>
      <c r="D704" s="312"/>
      <c r="E704" s="312"/>
      <c r="F704" s="312"/>
      <c r="G704" s="312"/>
      <c r="H704" s="312"/>
      <c r="I704" s="312"/>
      <c r="J704" s="312"/>
      <c r="K704" s="312"/>
      <c r="L704" s="312"/>
      <c r="M704" s="312"/>
      <c r="N704" s="312"/>
      <c r="O704" s="312"/>
      <c r="P704" s="312"/>
      <c r="Q704" s="312"/>
      <c r="R704" s="312"/>
      <c r="S704" s="312"/>
      <c r="T704" s="312"/>
      <c r="U704" s="312"/>
      <c r="V704" s="312"/>
      <c r="W704" s="312"/>
      <c r="X704" s="312"/>
      <c r="Y704" s="312"/>
      <c r="Z704" s="312"/>
    </row>
    <row r="705" ht="15.75" customHeight="1">
      <c r="A705" s="312"/>
      <c r="B705" s="312"/>
      <c r="C705" s="312"/>
      <c r="D705" s="312"/>
      <c r="E705" s="312"/>
      <c r="F705" s="312"/>
      <c r="G705" s="312"/>
      <c r="H705" s="312"/>
      <c r="I705" s="312"/>
      <c r="J705" s="312"/>
      <c r="K705" s="312"/>
      <c r="L705" s="312"/>
      <c r="M705" s="312"/>
      <c r="N705" s="312"/>
      <c r="O705" s="312"/>
      <c r="P705" s="312"/>
      <c r="Q705" s="312"/>
      <c r="R705" s="312"/>
      <c r="S705" s="312"/>
      <c r="T705" s="312"/>
      <c r="U705" s="312"/>
      <c r="V705" s="312"/>
      <c r="W705" s="312"/>
      <c r="X705" s="312"/>
      <c r="Y705" s="312"/>
      <c r="Z705" s="312"/>
    </row>
    <row r="706" ht="15.75" customHeight="1">
      <c r="A706" s="312"/>
      <c r="B706" s="312"/>
      <c r="C706" s="312"/>
      <c r="D706" s="312"/>
      <c r="E706" s="312"/>
      <c r="F706" s="312"/>
      <c r="G706" s="312"/>
      <c r="H706" s="312"/>
      <c r="I706" s="312"/>
      <c r="J706" s="312"/>
      <c r="K706" s="312"/>
      <c r="L706" s="312"/>
      <c r="M706" s="312"/>
      <c r="N706" s="312"/>
      <c r="O706" s="312"/>
      <c r="P706" s="312"/>
      <c r="Q706" s="312"/>
      <c r="R706" s="312"/>
      <c r="S706" s="312"/>
      <c r="T706" s="312"/>
      <c r="U706" s="312"/>
      <c r="V706" s="312"/>
      <c r="W706" s="312"/>
      <c r="X706" s="312"/>
      <c r="Y706" s="312"/>
      <c r="Z706" s="312"/>
    </row>
    <row r="707" ht="15.75" customHeight="1">
      <c r="A707" s="312"/>
      <c r="B707" s="312"/>
      <c r="C707" s="312"/>
      <c r="D707" s="312"/>
      <c r="E707" s="312"/>
      <c r="F707" s="312"/>
      <c r="G707" s="312"/>
      <c r="H707" s="312"/>
      <c r="I707" s="312"/>
      <c r="J707" s="312"/>
      <c r="K707" s="312"/>
      <c r="L707" s="312"/>
      <c r="M707" s="312"/>
      <c r="N707" s="312"/>
      <c r="O707" s="312"/>
      <c r="P707" s="312"/>
      <c r="Q707" s="312"/>
      <c r="R707" s="312"/>
      <c r="S707" s="312"/>
      <c r="T707" s="312"/>
      <c r="U707" s="312"/>
      <c r="V707" s="312"/>
      <c r="W707" s="312"/>
      <c r="X707" s="312"/>
      <c r="Y707" s="312"/>
      <c r="Z707" s="312"/>
    </row>
    <row r="708" ht="15.75" customHeight="1">
      <c r="A708" s="312"/>
      <c r="B708" s="312"/>
      <c r="C708" s="312"/>
      <c r="D708" s="312"/>
      <c r="E708" s="312"/>
      <c r="F708" s="312"/>
      <c r="G708" s="312"/>
      <c r="H708" s="312"/>
      <c r="I708" s="312"/>
      <c r="J708" s="312"/>
      <c r="K708" s="312"/>
      <c r="L708" s="312"/>
      <c r="M708" s="312"/>
      <c r="N708" s="312"/>
      <c r="O708" s="312"/>
      <c r="P708" s="312"/>
      <c r="Q708" s="312"/>
      <c r="R708" s="312"/>
      <c r="S708" s="312"/>
      <c r="T708" s="312"/>
      <c r="U708" s="312"/>
      <c r="V708" s="312"/>
      <c r="W708" s="312"/>
      <c r="X708" s="312"/>
      <c r="Y708" s="312"/>
      <c r="Z708" s="312"/>
    </row>
    <row r="709" ht="15.75" customHeight="1">
      <c r="A709" s="312"/>
      <c r="B709" s="312"/>
      <c r="C709" s="312"/>
      <c r="D709" s="312"/>
      <c r="E709" s="312"/>
      <c r="F709" s="312"/>
      <c r="G709" s="312"/>
      <c r="H709" s="312"/>
      <c r="I709" s="312"/>
      <c r="J709" s="312"/>
      <c r="K709" s="312"/>
      <c r="L709" s="312"/>
      <c r="M709" s="312"/>
      <c r="N709" s="312"/>
      <c r="O709" s="312"/>
      <c r="P709" s="312"/>
      <c r="Q709" s="312"/>
      <c r="R709" s="312"/>
      <c r="S709" s="312"/>
      <c r="T709" s="312"/>
      <c r="U709" s="312"/>
      <c r="V709" s="312"/>
      <c r="W709" s="312"/>
      <c r="X709" s="312"/>
      <c r="Y709" s="312"/>
      <c r="Z709" s="312"/>
    </row>
    <row r="710" ht="15.75" customHeight="1">
      <c r="A710" s="312"/>
      <c r="B710" s="312"/>
      <c r="C710" s="312"/>
      <c r="D710" s="312"/>
      <c r="E710" s="312"/>
      <c r="F710" s="312"/>
      <c r="G710" s="312"/>
      <c r="H710" s="312"/>
      <c r="I710" s="312"/>
      <c r="J710" s="312"/>
      <c r="K710" s="312"/>
      <c r="L710" s="312"/>
      <c r="M710" s="312"/>
      <c r="N710" s="312"/>
      <c r="O710" s="312"/>
      <c r="P710" s="312"/>
      <c r="Q710" s="312"/>
      <c r="R710" s="312"/>
      <c r="S710" s="312"/>
      <c r="T710" s="312"/>
      <c r="U710" s="312"/>
      <c r="V710" s="312"/>
      <c r="W710" s="312"/>
      <c r="X710" s="312"/>
      <c r="Y710" s="312"/>
      <c r="Z710" s="312"/>
    </row>
    <row r="711" ht="15.75" customHeight="1">
      <c r="A711" s="312"/>
      <c r="B711" s="312"/>
      <c r="C711" s="312"/>
      <c r="D711" s="312"/>
      <c r="E711" s="312"/>
      <c r="F711" s="312"/>
      <c r="G711" s="312"/>
      <c r="H711" s="312"/>
      <c r="I711" s="312"/>
      <c r="J711" s="312"/>
      <c r="K711" s="312"/>
      <c r="L711" s="312"/>
      <c r="M711" s="312"/>
      <c r="N711" s="312"/>
      <c r="O711" s="312"/>
      <c r="P711" s="312"/>
      <c r="Q711" s="312"/>
      <c r="R711" s="312"/>
      <c r="S711" s="312"/>
      <c r="T711" s="312"/>
      <c r="U711" s="312"/>
      <c r="V711" s="312"/>
      <c r="W711" s="312"/>
      <c r="X711" s="312"/>
      <c r="Y711" s="312"/>
      <c r="Z711" s="312"/>
    </row>
    <row r="712" ht="15.75" customHeight="1">
      <c r="A712" s="312"/>
      <c r="B712" s="312"/>
      <c r="C712" s="312"/>
      <c r="D712" s="312"/>
      <c r="E712" s="312"/>
      <c r="F712" s="312"/>
      <c r="G712" s="312"/>
      <c r="H712" s="312"/>
      <c r="I712" s="312"/>
      <c r="J712" s="312"/>
      <c r="K712" s="312"/>
      <c r="L712" s="312"/>
      <c r="M712" s="312"/>
      <c r="N712" s="312"/>
      <c r="O712" s="312"/>
      <c r="P712" s="312"/>
      <c r="Q712" s="312"/>
      <c r="R712" s="312"/>
      <c r="S712" s="312"/>
      <c r="T712" s="312"/>
      <c r="U712" s="312"/>
      <c r="V712" s="312"/>
      <c r="W712" s="312"/>
      <c r="X712" s="312"/>
      <c r="Y712" s="312"/>
      <c r="Z712" s="312"/>
    </row>
    <row r="713" ht="15.75" customHeight="1">
      <c r="A713" s="312"/>
      <c r="B713" s="312"/>
      <c r="C713" s="312"/>
      <c r="D713" s="312"/>
      <c r="E713" s="312"/>
      <c r="F713" s="312"/>
      <c r="G713" s="312"/>
      <c r="H713" s="312"/>
      <c r="I713" s="312"/>
      <c r="J713" s="312"/>
      <c r="K713" s="312"/>
      <c r="L713" s="312"/>
      <c r="M713" s="312"/>
      <c r="N713" s="312"/>
      <c r="O713" s="312"/>
      <c r="P713" s="312"/>
      <c r="Q713" s="312"/>
      <c r="R713" s="312"/>
      <c r="S713" s="312"/>
      <c r="T713" s="312"/>
      <c r="U713" s="312"/>
      <c r="V713" s="312"/>
      <c r="W713" s="312"/>
      <c r="X713" s="312"/>
      <c r="Y713" s="312"/>
      <c r="Z713" s="312"/>
    </row>
    <row r="714" ht="15.75" customHeight="1">
      <c r="A714" s="312"/>
      <c r="B714" s="312"/>
      <c r="C714" s="312"/>
      <c r="D714" s="312"/>
      <c r="E714" s="312"/>
      <c r="F714" s="312"/>
      <c r="G714" s="312"/>
      <c r="H714" s="312"/>
      <c r="I714" s="312"/>
      <c r="J714" s="312"/>
      <c r="K714" s="312"/>
      <c r="L714" s="312"/>
      <c r="M714" s="312"/>
      <c r="N714" s="312"/>
      <c r="O714" s="312"/>
      <c r="P714" s="312"/>
      <c r="Q714" s="312"/>
      <c r="R714" s="312"/>
      <c r="S714" s="312"/>
      <c r="T714" s="312"/>
      <c r="U714" s="312"/>
      <c r="V714" s="312"/>
      <c r="W714" s="312"/>
      <c r="X714" s="312"/>
      <c r="Y714" s="312"/>
      <c r="Z714" s="312"/>
    </row>
    <row r="715" ht="15.75" customHeight="1">
      <c r="A715" s="312"/>
      <c r="B715" s="312"/>
      <c r="C715" s="312"/>
      <c r="D715" s="312"/>
      <c r="E715" s="312"/>
      <c r="F715" s="312"/>
      <c r="G715" s="312"/>
      <c r="H715" s="312"/>
      <c r="I715" s="312"/>
      <c r="J715" s="312"/>
      <c r="K715" s="312"/>
      <c r="L715" s="312"/>
      <c r="M715" s="312"/>
      <c r="N715" s="312"/>
      <c r="O715" s="312"/>
      <c r="P715" s="312"/>
      <c r="Q715" s="312"/>
      <c r="R715" s="312"/>
      <c r="S715" s="312"/>
      <c r="T715" s="312"/>
      <c r="U715" s="312"/>
      <c r="V715" s="312"/>
      <c r="W715" s="312"/>
      <c r="X715" s="312"/>
      <c r="Y715" s="312"/>
      <c r="Z715" s="312"/>
    </row>
    <row r="716" ht="15.75" customHeight="1">
      <c r="A716" s="312"/>
      <c r="B716" s="312"/>
      <c r="C716" s="312"/>
      <c r="D716" s="312"/>
      <c r="E716" s="312"/>
      <c r="F716" s="312"/>
      <c r="G716" s="312"/>
      <c r="H716" s="312"/>
      <c r="I716" s="312"/>
      <c r="J716" s="312"/>
      <c r="K716" s="312"/>
      <c r="L716" s="312"/>
      <c r="M716" s="312"/>
      <c r="N716" s="312"/>
      <c r="O716" s="312"/>
      <c r="P716" s="312"/>
      <c r="Q716" s="312"/>
      <c r="R716" s="312"/>
      <c r="S716" s="312"/>
      <c r="T716" s="312"/>
      <c r="U716" s="312"/>
      <c r="V716" s="312"/>
      <c r="W716" s="312"/>
      <c r="X716" s="312"/>
      <c r="Y716" s="312"/>
      <c r="Z716" s="312"/>
    </row>
    <row r="717" ht="15.75" customHeight="1">
      <c r="A717" s="312"/>
      <c r="B717" s="312"/>
      <c r="C717" s="312"/>
      <c r="D717" s="312"/>
      <c r="E717" s="312"/>
      <c r="F717" s="312"/>
      <c r="G717" s="312"/>
      <c r="H717" s="312"/>
      <c r="I717" s="312"/>
      <c r="J717" s="312"/>
      <c r="K717" s="312"/>
      <c r="L717" s="312"/>
      <c r="M717" s="312"/>
      <c r="N717" s="312"/>
      <c r="O717" s="312"/>
      <c r="P717" s="312"/>
      <c r="Q717" s="312"/>
      <c r="R717" s="312"/>
      <c r="S717" s="312"/>
      <c r="T717" s="312"/>
      <c r="U717" s="312"/>
      <c r="V717" s="312"/>
      <c r="W717" s="312"/>
      <c r="X717" s="312"/>
      <c r="Y717" s="312"/>
      <c r="Z717" s="312"/>
    </row>
    <row r="718" ht="15.75" customHeight="1">
      <c r="A718" s="312"/>
      <c r="B718" s="312"/>
      <c r="C718" s="312"/>
      <c r="D718" s="312"/>
      <c r="E718" s="312"/>
      <c r="F718" s="312"/>
      <c r="G718" s="312"/>
      <c r="H718" s="312"/>
      <c r="I718" s="312"/>
      <c r="J718" s="312"/>
      <c r="K718" s="312"/>
      <c r="L718" s="312"/>
      <c r="M718" s="312"/>
      <c r="N718" s="312"/>
      <c r="O718" s="312"/>
      <c r="P718" s="312"/>
      <c r="Q718" s="312"/>
      <c r="R718" s="312"/>
      <c r="S718" s="312"/>
      <c r="T718" s="312"/>
      <c r="U718" s="312"/>
      <c r="V718" s="312"/>
      <c r="W718" s="312"/>
      <c r="X718" s="312"/>
      <c r="Y718" s="312"/>
      <c r="Z718" s="312"/>
    </row>
    <row r="719" ht="15.75" customHeight="1">
      <c r="A719" s="312"/>
      <c r="B719" s="312"/>
      <c r="C719" s="312"/>
      <c r="D719" s="312"/>
      <c r="E719" s="312"/>
      <c r="F719" s="312"/>
      <c r="G719" s="312"/>
      <c r="H719" s="312"/>
      <c r="I719" s="312"/>
      <c r="J719" s="312"/>
      <c r="K719" s="312"/>
      <c r="L719" s="312"/>
      <c r="M719" s="312"/>
      <c r="N719" s="312"/>
      <c r="O719" s="312"/>
      <c r="P719" s="312"/>
      <c r="Q719" s="312"/>
      <c r="R719" s="312"/>
      <c r="S719" s="312"/>
      <c r="T719" s="312"/>
      <c r="U719" s="312"/>
      <c r="V719" s="312"/>
      <c r="W719" s="312"/>
      <c r="X719" s="312"/>
      <c r="Y719" s="312"/>
      <c r="Z719" s="312"/>
    </row>
    <row r="720" ht="15.75" customHeight="1">
      <c r="A720" s="312"/>
      <c r="B720" s="312"/>
      <c r="C720" s="312"/>
      <c r="D720" s="312"/>
      <c r="E720" s="312"/>
      <c r="F720" s="312"/>
      <c r="G720" s="312"/>
      <c r="H720" s="312"/>
      <c r="I720" s="312"/>
      <c r="J720" s="312"/>
      <c r="K720" s="312"/>
      <c r="L720" s="312"/>
      <c r="M720" s="312"/>
      <c r="N720" s="312"/>
      <c r="O720" s="312"/>
      <c r="P720" s="312"/>
      <c r="Q720" s="312"/>
      <c r="R720" s="312"/>
      <c r="S720" s="312"/>
      <c r="T720" s="312"/>
      <c r="U720" s="312"/>
      <c r="V720" s="312"/>
      <c r="W720" s="312"/>
      <c r="X720" s="312"/>
      <c r="Y720" s="312"/>
      <c r="Z720" s="312"/>
    </row>
    <row r="721" ht="15.75" customHeight="1">
      <c r="A721" s="312"/>
      <c r="B721" s="312"/>
      <c r="C721" s="312"/>
      <c r="D721" s="312"/>
      <c r="E721" s="312"/>
      <c r="F721" s="312"/>
      <c r="G721" s="312"/>
      <c r="H721" s="312"/>
      <c r="I721" s="312"/>
      <c r="J721" s="312"/>
      <c r="K721" s="312"/>
      <c r="L721" s="312"/>
      <c r="M721" s="312"/>
      <c r="N721" s="312"/>
      <c r="O721" s="312"/>
      <c r="P721" s="312"/>
      <c r="Q721" s="312"/>
      <c r="R721" s="312"/>
      <c r="S721" s="312"/>
      <c r="T721" s="312"/>
      <c r="U721" s="312"/>
      <c r="V721" s="312"/>
      <c r="W721" s="312"/>
      <c r="X721" s="312"/>
      <c r="Y721" s="312"/>
      <c r="Z721" s="312"/>
    </row>
    <row r="722" ht="15.75" customHeight="1">
      <c r="A722" s="312"/>
      <c r="B722" s="312"/>
      <c r="C722" s="312"/>
      <c r="D722" s="312"/>
      <c r="E722" s="312"/>
      <c r="F722" s="312"/>
      <c r="G722" s="312"/>
      <c r="H722" s="312"/>
      <c r="I722" s="312"/>
      <c r="J722" s="312"/>
      <c r="K722" s="312"/>
      <c r="L722" s="312"/>
      <c r="M722" s="312"/>
      <c r="N722" s="312"/>
      <c r="O722" s="312"/>
      <c r="P722" s="312"/>
      <c r="Q722" s="312"/>
      <c r="R722" s="312"/>
      <c r="S722" s="312"/>
      <c r="T722" s="312"/>
      <c r="U722" s="312"/>
      <c r="V722" s="312"/>
      <c r="W722" s="312"/>
      <c r="X722" s="312"/>
      <c r="Y722" s="312"/>
      <c r="Z722" s="312"/>
    </row>
    <row r="723" ht="15.75" customHeight="1">
      <c r="A723" s="312"/>
      <c r="B723" s="312"/>
      <c r="C723" s="312"/>
      <c r="D723" s="312"/>
      <c r="E723" s="312"/>
      <c r="F723" s="312"/>
      <c r="G723" s="312"/>
      <c r="H723" s="312"/>
      <c r="I723" s="312"/>
      <c r="J723" s="312"/>
      <c r="K723" s="312"/>
      <c r="L723" s="312"/>
      <c r="M723" s="312"/>
      <c r="N723" s="312"/>
      <c r="O723" s="312"/>
      <c r="P723" s="312"/>
      <c r="Q723" s="312"/>
      <c r="R723" s="312"/>
      <c r="S723" s="312"/>
      <c r="T723" s="312"/>
      <c r="U723" s="312"/>
      <c r="V723" s="312"/>
      <c r="W723" s="312"/>
      <c r="X723" s="312"/>
      <c r="Y723" s="312"/>
      <c r="Z723" s="312"/>
    </row>
    <row r="724" ht="15.75" customHeight="1">
      <c r="A724" s="312"/>
      <c r="B724" s="312"/>
      <c r="C724" s="312"/>
      <c r="D724" s="312"/>
      <c r="E724" s="312"/>
      <c r="F724" s="312"/>
      <c r="G724" s="312"/>
      <c r="H724" s="312"/>
      <c r="I724" s="312"/>
      <c r="J724" s="312"/>
      <c r="K724" s="312"/>
      <c r="L724" s="312"/>
      <c r="M724" s="312"/>
      <c r="N724" s="312"/>
      <c r="O724" s="312"/>
      <c r="P724" s="312"/>
      <c r="Q724" s="312"/>
      <c r="R724" s="312"/>
      <c r="S724" s="312"/>
      <c r="T724" s="312"/>
      <c r="U724" s="312"/>
      <c r="V724" s="312"/>
      <c r="W724" s="312"/>
      <c r="X724" s="312"/>
      <c r="Y724" s="312"/>
      <c r="Z724" s="312"/>
    </row>
    <row r="725" ht="15.75" customHeight="1">
      <c r="A725" s="312"/>
      <c r="B725" s="312"/>
      <c r="C725" s="312"/>
      <c r="D725" s="312"/>
      <c r="E725" s="312"/>
      <c r="F725" s="312"/>
      <c r="G725" s="312"/>
      <c r="H725" s="312"/>
      <c r="I725" s="312"/>
      <c r="J725" s="312"/>
      <c r="K725" s="312"/>
      <c r="L725" s="312"/>
      <c r="M725" s="312"/>
      <c r="N725" s="312"/>
      <c r="O725" s="312"/>
      <c r="P725" s="312"/>
      <c r="Q725" s="312"/>
      <c r="R725" s="312"/>
      <c r="S725" s="312"/>
      <c r="T725" s="312"/>
      <c r="U725" s="312"/>
      <c r="V725" s="312"/>
      <c r="W725" s="312"/>
      <c r="X725" s="312"/>
      <c r="Y725" s="312"/>
      <c r="Z725" s="312"/>
    </row>
    <row r="726" ht="15.75" customHeight="1">
      <c r="A726" s="312"/>
      <c r="B726" s="312"/>
      <c r="C726" s="312"/>
      <c r="D726" s="312"/>
      <c r="E726" s="312"/>
      <c r="F726" s="312"/>
      <c r="G726" s="312"/>
      <c r="H726" s="312"/>
      <c r="I726" s="312"/>
      <c r="J726" s="312"/>
      <c r="K726" s="312"/>
      <c r="L726" s="312"/>
      <c r="M726" s="312"/>
      <c r="N726" s="312"/>
      <c r="O726" s="312"/>
      <c r="P726" s="312"/>
      <c r="Q726" s="312"/>
      <c r="R726" s="312"/>
      <c r="S726" s="312"/>
      <c r="T726" s="312"/>
      <c r="U726" s="312"/>
      <c r="V726" s="312"/>
      <c r="W726" s="312"/>
      <c r="X726" s="312"/>
      <c r="Y726" s="312"/>
      <c r="Z726" s="312"/>
    </row>
    <row r="727" ht="15.75" customHeight="1">
      <c r="A727" s="312"/>
      <c r="B727" s="312"/>
      <c r="C727" s="312"/>
      <c r="D727" s="312"/>
      <c r="E727" s="312"/>
      <c r="F727" s="312"/>
      <c r="G727" s="312"/>
      <c r="H727" s="312"/>
      <c r="I727" s="312"/>
      <c r="J727" s="312"/>
      <c r="K727" s="312"/>
      <c r="L727" s="312"/>
      <c r="M727" s="312"/>
      <c r="N727" s="312"/>
      <c r="O727" s="312"/>
      <c r="P727" s="312"/>
      <c r="Q727" s="312"/>
      <c r="R727" s="312"/>
      <c r="S727" s="312"/>
      <c r="T727" s="312"/>
      <c r="U727" s="312"/>
      <c r="V727" s="312"/>
      <c r="W727" s="312"/>
      <c r="X727" s="312"/>
      <c r="Y727" s="312"/>
      <c r="Z727" s="312"/>
    </row>
    <row r="728" ht="15.75" customHeight="1">
      <c r="A728" s="312"/>
      <c r="B728" s="312"/>
      <c r="C728" s="312"/>
      <c r="D728" s="312"/>
      <c r="E728" s="312"/>
      <c r="F728" s="312"/>
      <c r="G728" s="312"/>
      <c r="H728" s="312"/>
      <c r="I728" s="312"/>
      <c r="J728" s="312"/>
      <c r="K728" s="312"/>
      <c r="L728" s="312"/>
      <c r="M728" s="312"/>
      <c r="N728" s="312"/>
      <c r="O728" s="312"/>
      <c r="P728" s="312"/>
      <c r="Q728" s="312"/>
      <c r="R728" s="312"/>
      <c r="S728" s="312"/>
      <c r="T728" s="312"/>
      <c r="U728" s="312"/>
      <c r="V728" s="312"/>
      <c r="W728" s="312"/>
      <c r="X728" s="312"/>
      <c r="Y728" s="312"/>
      <c r="Z728" s="312"/>
    </row>
    <row r="729" ht="15.75" customHeight="1">
      <c r="A729" s="312"/>
      <c r="B729" s="312"/>
      <c r="C729" s="312"/>
      <c r="D729" s="312"/>
      <c r="E729" s="312"/>
      <c r="F729" s="312"/>
      <c r="G729" s="312"/>
      <c r="H729" s="312"/>
      <c r="I729" s="312"/>
      <c r="J729" s="312"/>
      <c r="K729" s="312"/>
      <c r="L729" s="312"/>
      <c r="M729" s="312"/>
      <c r="N729" s="312"/>
      <c r="O729" s="312"/>
      <c r="P729" s="312"/>
      <c r="Q729" s="312"/>
      <c r="R729" s="312"/>
      <c r="S729" s="312"/>
      <c r="T729" s="312"/>
      <c r="U729" s="312"/>
      <c r="V729" s="312"/>
      <c r="W729" s="312"/>
      <c r="X729" s="312"/>
      <c r="Y729" s="312"/>
      <c r="Z729" s="312"/>
    </row>
    <row r="730" ht="15.75" customHeight="1">
      <c r="A730" s="312"/>
      <c r="B730" s="312"/>
      <c r="C730" s="312"/>
      <c r="D730" s="312"/>
      <c r="E730" s="312"/>
      <c r="F730" s="312"/>
      <c r="G730" s="312"/>
      <c r="H730" s="312"/>
      <c r="I730" s="312"/>
      <c r="J730" s="312"/>
      <c r="K730" s="312"/>
      <c r="L730" s="312"/>
      <c r="M730" s="312"/>
      <c r="N730" s="312"/>
      <c r="O730" s="312"/>
      <c r="P730" s="312"/>
      <c r="Q730" s="312"/>
      <c r="R730" s="312"/>
      <c r="S730" s="312"/>
      <c r="T730" s="312"/>
      <c r="U730" s="312"/>
      <c r="V730" s="312"/>
      <c r="W730" s="312"/>
      <c r="X730" s="312"/>
      <c r="Y730" s="312"/>
      <c r="Z730" s="312"/>
    </row>
    <row r="731" ht="15.75" customHeight="1">
      <c r="A731" s="312"/>
      <c r="B731" s="312"/>
      <c r="C731" s="312"/>
      <c r="D731" s="312"/>
      <c r="E731" s="312"/>
      <c r="F731" s="312"/>
      <c r="G731" s="312"/>
      <c r="H731" s="312"/>
      <c r="I731" s="312"/>
      <c r="J731" s="312"/>
      <c r="K731" s="312"/>
      <c r="L731" s="312"/>
      <c r="M731" s="312"/>
      <c r="N731" s="312"/>
      <c r="O731" s="312"/>
      <c r="P731" s="312"/>
      <c r="Q731" s="312"/>
      <c r="R731" s="312"/>
      <c r="S731" s="312"/>
      <c r="T731" s="312"/>
      <c r="U731" s="312"/>
      <c r="V731" s="312"/>
      <c r="W731" s="312"/>
      <c r="X731" s="312"/>
      <c r="Y731" s="312"/>
      <c r="Z731" s="312"/>
    </row>
    <row r="732" ht="15.75" customHeight="1">
      <c r="A732" s="312"/>
      <c r="B732" s="312"/>
      <c r="C732" s="312"/>
      <c r="D732" s="312"/>
      <c r="E732" s="312"/>
      <c r="F732" s="312"/>
      <c r="G732" s="312"/>
      <c r="H732" s="312"/>
      <c r="I732" s="312"/>
      <c r="J732" s="312"/>
      <c r="K732" s="312"/>
      <c r="L732" s="312"/>
      <c r="M732" s="312"/>
      <c r="N732" s="312"/>
      <c r="O732" s="312"/>
      <c r="P732" s="312"/>
      <c r="Q732" s="312"/>
      <c r="R732" s="312"/>
      <c r="S732" s="312"/>
      <c r="T732" s="312"/>
      <c r="U732" s="312"/>
      <c r="V732" s="312"/>
      <c r="W732" s="312"/>
      <c r="X732" s="312"/>
      <c r="Y732" s="312"/>
      <c r="Z732" s="312"/>
    </row>
    <row r="733" ht="15.75" customHeight="1">
      <c r="A733" s="312"/>
      <c r="B733" s="312"/>
      <c r="C733" s="312"/>
      <c r="D733" s="312"/>
      <c r="E733" s="312"/>
      <c r="F733" s="312"/>
      <c r="G733" s="312"/>
      <c r="H733" s="312"/>
      <c r="I733" s="312"/>
      <c r="J733" s="312"/>
      <c r="K733" s="312"/>
      <c r="L733" s="312"/>
      <c r="M733" s="312"/>
      <c r="N733" s="312"/>
      <c r="O733" s="312"/>
      <c r="P733" s="312"/>
      <c r="Q733" s="312"/>
      <c r="R733" s="312"/>
      <c r="S733" s="312"/>
      <c r="T733" s="312"/>
      <c r="U733" s="312"/>
      <c r="V733" s="312"/>
      <c r="W733" s="312"/>
      <c r="X733" s="312"/>
      <c r="Y733" s="312"/>
      <c r="Z733" s="312"/>
    </row>
    <row r="734" ht="15.75" customHeight="1">
      <c r="A734" s="312"/>
      <c r="B734" s="312"/>
      <c r="C734" s="312"/>
      <c r="D734" s="312"/>
      <c r="E734" s="312"/>
      <c r="F734" s="312"/>
      <c r="G734" s="312"/>
      <c r="H734" s="312"/>
      <c r="I734" s="312"/>
      <c r="J734" s="312"/>
      <c r="K734" s="312"/>
      <c r="L734" s="312"/>
      <c r="M734" s="312"/>
      <c r="N734" s="312"/>
      <c r="O734" s="312"/>
      <c r="P734" s="312"/>
      <c r="Q734" s="312"/>
      <c r="R734" s="312"/>
      <c r="S734" s="312"/>
      <c r="T734" s="312"/>
      <c r="U734" s="312"/>
      <c r="V734" s="312"/>
      <c r="W734" s="312"/>
      <c r="X734" s="312"/>
      <c r="Y734" s="312"/>
      <c r="Z734" s="312"/>
    </row>
    <row r="735" ht="15.75" customHeight="1">
      <c r="A735" s="312"/>
      <c r="B735" s="312"/>
      <c r="C735" s="312"/>
      <c r="D735" s="312"/>
      <c r="E735" s="312"/>
      <c r="F735" s="312"/>
      <c r="G735" s="312"/>
      <c r="H735" s="312"/>
      <c r="I735" s="312"/>
      <c r="J735" s="312"/>
      <c r="K735" s="312"/>
      <c r="L735" s="312"/>
      <c r="M735" s="312"/>
      <c r="N735" s="312"/>
      <c r="O735" s="312"/>
      <c r="P735" s="312"/>
      <c r="Q735" s="312"/>
      <c r="R735" s="312"/>
      <c r="S735" s="312"/>
      <c r="T735" s="312"/>
      <c r="U735" s="312"/>
      <c r="V735" s="312"/>
      <c r="W735" s="312"/>
      <c r="X735" s="312"/>
      <c r="Y735" s="312"/>
      <c r="Z735" s="312"/>
    </row>
    <row r="736" ht="15.75" customHeight="1">
      <c r="A736" s="312"/>
      <c r="B736" s="312"/>
      <c r="C736" s="312"/>
      <c r="D736" s="312"/>
      <c r="E736" s="312"/>
      <c r="F736" s="312"/>
      <c r="G736" s="312"/>
      <c r="H736" s="312"/>
      <c r="I736" s="312"/>
      <c r="J736" s="312"/>
      <c r="K736" s="312"/>
      <c r="L736" s="312"/>
      <c r="M736" s="312"/>
      <c r="N736" s="312"/>
      <c r="O736" s="312"/>
      <c r="P736" s="312"/>
      <c r="Q736" s="312"/>
      <c r="R736" s="312"/>
      <c r="S736" s="312"/>
      <c r="T736" s="312"/>
      <c r="U736" s="312"/>
      <c r="V736" s="312"/>
      <c r="W736" s="312"/>
      <c r="X736" s="312"/>
      <c r="Y736" s="312"/>
      <c r="Z736" s="312"/>
    </row>
    <row r="737" ht="15.75" customHeight="1">
      <c r="A737" s="312"/>
      <c r="B737" s="312"/>
      <c r="C737" s="312"/>
      <c r="D737" s="312"/>
      <c r="E737" s="312"/>
      <c r="F737" s="312"/>
      <c r="G737" s="312"/>
      <c r="H737" s="312"/>
      <c r="I737" s="312"/>
      <c r="J737" s="312"/>
      <c r="K737" s="312"/>
      <c r="L737" s="312"/>
      <c r="M737" s="312"/>
      <c r="N737" s="312"/>
      <c r="O737" s="312"/>
      <c r="P737" s="312"/>
      <c r="Q737" s="312"/>
      <c r="R737" s="312"/>
      <c r="S737" s="312"/>
      <c r="T737" s="312"/>
      <c r="U737" s="312"/>
      <c r="V737" s="312"/>
      <c r="W737" s="312"/>
      <c r="X737" s="312"/>
      <c r="Y737" s="312"/>
      <c r="Z737" s="312"/>
    </row>
    <row r="738" ht="15.75" customHeight="1">
      <c r="A738" s="312"/>
      <c r="B738" s="312"/>
      <c r="C738" s="312"/>
      <c r="D738" s="312"/>
      <c r="E738" s="312"/>
      <c r="F738" s="312"/>
      <c r="G738" s="312"/>
      <c r="H738" s="312"/>
      <c r="I738" s="312"/>
      <c r="J738" s="312"/>
      <c r="K738" s="312"/>
      <c r="L738" s="312"/>
      <c r="M738" s="312"/>
      <c r="N738" s="312"/>
      <c r="O738" s="312"/>
      <c r="P738" s="312"/>
      <c r="Q738" s="312"/>
      <c r="R738" s="312"/>
      <c r="S738" s="312"/>
      <c r="T738" s="312"/>
      <c r="U738" s="312"/>
      <c r="V738" s="312"/>
      <c r="W738" s="312"/>
      <c r="X738" s="312"/>
      <c r="Y738" s="312"/>
      <c r="Z738" s="312"/>
    </row>
    <row r="739" ht="15.75" customHeight="1">
      <c r="A739" s="312"/>
      <c r="B739" s="312"/>
      <c r="C739" s="312"/>
      <c r="D739" s="312"/>
      <c r="E739" s="312"/>
      <c r="F739" s="312"/>
      <c r="G739" s="312"/>
      <c r="H739" s="312"/>
      <c r="I739" s="312"/>
      <c r="J739" s="312"/>
      <c r="K739" s="312"/>
      <c r="L739" s="312"/>
      <c r="M739" s="312"/>
      <c r="N739" s="312"/>
      <c r="O739" s="312"/>
      <c r="P739" s="312"/>
      <c r="Q739" s="312"/>
      <c r="R739" s="312"/>
      <c r="S739" s="312"/>
      <c r="T739" s="312"/>
      <c r="U739" s="312"/>
      <c r="V739" s="312"/>
      <c r="W739" s="312"/>
      <c r="X739" s="312"/>
      <c r="Y739" s="312"/>
      <c r="Z739" s="312"/>
    </row>
    <row r="740" ht="15.75" customHeight="1">
      <c r="A740" s="312"/>
      <c r="B740" s="312"/>
      <c r="C740" s="312"/>
      <c r="D740" s="312"/>
      <c r="E740" s="312"/>
      <c r="F740" s="312"/>
      <c r="G740" s="312"/>
      <c r="H740" s="312"/>
      <c r="I740" s="312"/>
      <c r="J740" s="312"/>
      <c r="K740" s="312"/>
      <c r="L740" s="312"/>
      <c r="M740" s="312"/>
      <c r="N740" s="312"/>
      <c r="O740" s="312"/>
      <c r="P740" s="312"/>
      <c r="Q740" s="312"/>
      <c r="R740" s="312"/>
      <c r="S740" s="312"/>
      <c r="T740" s="312"/>
      <c r="U740" s="312"/>
      <c r="V740" s="312"/>
      <c r="W740" s="312"/>
      <c r="X740" s="312"/>
      <c r="Y740" s="312"/>
      <c r="Z740" s="312"/>
    </row>
    <row r="741" ht="15.75" customHeight="1">
      <c r="A741" s="312"/>
      <c r="B741" s="312"/>
      <c r="C741" s="312"/>
      <c r="D741" s="312"/>
      <c r="E741" s="312"/>
      <c r="F741" s="312"/>
      <c r="G741" s="312"/>
      <c r="H741" s="312"/>
      <c r="I741" s="312"/>
      <c r="J741" s="312"/>
      <c r="K741" s="312"/>
      <c r="L741" s="312"/>
      <c r="M741" s="312"/>
      <c r="N741" s="312"/>
      <c r="O741" s="312"/>
      <c r="P741" s="312"/>
      <c r="Q741" s="312"/>
      <c r="R741" s="312"/>
      <c r="S741" s="312"/>
      <c r="T741" s="312"/>
      <c r="U741" s="312"/>
      <c r="V741" s="312"/>
      <c r="W741" s="312"/>
      <c r="X741" s="312"/>
      <c r="Y741" s="312"/>
      <c r="Z741" s="312"/>
    </row>
    <row r="742" ht="15.75" customHeight="1">
      <c r="A742" s="312"/>
      <c r="B742" s="312"/>
      <c r="C742" s="312"/>
      <c r="D742" s="312"/>
      <c r="E742" s="312"/>
      <c r="F742" s="312"/>
      <c r="G742" s="312"/>
      <c r="H742" s="312"/>
      <c r="I742" s="312"/>
      <c r="J742" s="312"/>
      <c r="K742" s="312"/>
      <c r="L742" s="312"/>
      <c r="M742" s="312"/>
      <c r="N742" s="312"/>
      <c r="O742" s="312"/>
      <c r="P742" s="312"/>
      <c r="Q742" s="312"/>
      <c r="R742" s="312"/>
      <c r="S742" s="312"/>
      <c r="T742" s="312"/>
      <c r="U742" s="312"/>
      <c r="V742" s="312"/>
      <c r="W742" s="312"/>
      <c r="X742" s="312"/>
      <c r="Y742" s="312"/>
      <c r="Z742" s="312"/>
    </row>
    <row r="743" ht="15.75" customHeight="1">
      <c r="A743" s="312"/>
      <c r="B743" s="312"/>
      <c r="C743" s="312"/>
      <c r="D743" s="312"/>
      <c r="E743" s="312"/>
      <c r="F743" s="312"/>
      <c r="G743" s="312"/>
      <c r="H743" s="312"/>
      <c r="I743" s="312"/>
      <c r="J743" s="312"/>
      <c r="K743" s="312"/>
      <c r="L743" s="312"/>
      <c r="M743" s="312"/>
      <c r="N743" s="312"/>
      <c r="O743" s="312"/>
      <c r="P743" s="312"/>
      <c r="Q743" s="312"/>
      <c r="R743" s="312"/>
      <c r="S743" s="312"/>
      <c r="T743" s="312"/>
      <c r="U743" s="312"/>
      <c r="V743" s="312"/>
      <c r="W743" s="312"/>
      <c r="X743" s="312"/>
      <c r="Y743" s="312"/>
      <c r="Z743" s="312"/>
    </row>
    <row r="744" ht="15.75" customHeight="1">
      <c r="A744" s="312"/>
      <c r="B744" s="312"/>
      <c r="C744" s="312"/>
      <c r="D744" s="312"/>
      <c r="E744" s="312"/>
      <c r="F744" s="312"/>
      <c r="G744" s="312"/>
      <c r="H744" s="312"/>
      <c r="I744" s="312"/>
      <c r="J744" s="312"/>
      <c r="K744" s="312"/>
      <c r="L744" s="312"/>
      <c r="M744" s="312"/>
      <c r="N744" s="312"/>
      <c r="O744" s="312"/>
      <c r="P744" s="312"/>
      <c r="Q744" s="312"/>
      <c r="R744" s="312"/>
      <c r="S744" s="312"/>
      <c r="T744" s="312"/>
      <c r="U744" s="312"/>
      <c r="V744" s="312"/>
      <c r="W744" s="312"/>
      <c r="X744" s="312"/>
      <c r="Y744" s="312"/>
      <c r="Z744" s="312"/>
    </row>
    <row r="745" ht="15.75" customHeight="1">
      <c r="A745" s="312"/>
      <c r="B745" s="312"/>
      <c r="C745" s="312"/>
      <c r="D745" s="312"/>
      <c r="E745" s="312"/>
      <c r="F745" s="312"/>
      <c r="G745" s="312"/>
      <c r="H745" s="312"/>
      <c r="I745" s="312"/>
      <c r="J745" s="312"/>
      <c r="K745" s="312"/>
      <c r="L745" s="312"/>
      <c r="M745" s="312"/>
      <c r="N745" s="312"/>
      <c r="O745" s="312"/>
      <c r="P745" s="312"/>
      <c r="Q745" s="312"/>
      <c r="R745" s="312"/>
      <c r="S745" s="312"/>
      <c r="T745" s="312"/>
      <c r="U745" s="312"/>
      <c r="V745" s="312"/>
      <c r="W745" s="312"/>
      <c r="X745" s="312"/>
      <c r="Y745" s="312"/>
      <c r="Z745" s="312"/>
    </row>
    <row r="746" ht="15.75" customHeight="1">
      <c r="A746" s="312"/>
      <c r="B746" s="312"/>
      <c r="C746" s="312"/>
      <c r="D746" s="312"/>
      <c r="E746" s="312"/>
      <c r="F746" s="312"/>
      <c r="G746" s="312"/>
      <c r="H746" s="312"/>
      <c r="I746" s="312"/>
      <c r="J746" s="312"/>
      <c r="K746" s="312"/>
      <c r="L746" s="312"/>
      <c r="M746" s="312"/>
      <c r="N746" s="312"/>
      <c r="O746" s="312"/>
      <c r="P746" s="312"/>
      <c r="Q746" s="312"/>
      <c r="R746" s="312"/>
      <c r="S746" s="312"/>
      <c r="T746" s="312"/>
      <c r="U746" s="312"/>
      <c r="V746" s="312"/>
      <c r="W746" s="312"/>
      <c r="X746" s="312"/>
      <c r="Y746" s="312"/>
      <c r="Z746" s="312"/>
    </row>
    <row r="747" ht="15.75" customHeight="1">
      <c r="A747" s="312"/>
      <c r="B747" s="312"/>
      <c r="C747" s="312"/>
      <c r="D747" s="312"/>
      <c r="E747" s="312"/>
      <c r="F747" s="312"/>
      <c r="G747" s="312"/>
      <c r="H747" s="312"/>
      <c r="I747" s="312"/>
      <c r="J747" s="312"/>
      <c r="K747" s="312"/>
      <c r="L747" s="312"/>
      <c r="M747" s="312"/>
      <c r="N747" s="312"/>
      <c r="O747" s="312"/>
      <c r="P747" s="312"/>
      <c r="Q747" s="312"/>
      <c r="R747" s="312"/>
      <c r="S747" s="312"/>
      <c r="T747" s="312"/>
      <c r="U747" s="312"/>
      <c r="V747" s="312"/>
      <c r="W747" s="312"/>
      <c r="X747" s="312"/>
      <c r="Y747" s="312"/>
      <c r="Z747" s="312"/>
    </row>
    <row r="748" ht="15.75" customHeight="1">
      <c r="A748" s="312"/>
      <c r="B748" s="312"/>
      <c r="C748" s="312"/>
      <c r="D748" s="312"/>
      <c r="E748" s="312"/>
      <c r="F748" s="312"/>
      <c r="G748" s="312"/>
      <c r="H748" s="312"/>
      <c r="I748" s="312"/>
      <c r="J748" s="312"/>
      <c r="K748" s="312"/>
      <c r="L748" s="312"/>
      <c r="M748" s="312"/>
      <c r="N748" s="312"/>
      <c r="O748" s="312"/>
      <c r="P748" s="312"/>
      <c r="Q748" s="312"/>
      <c r="R748" s="312"/>
      <c r="S748" s="312"/>
      <c r="T748" s="312"/>
      <c r="U748" s="312"/>
      <c r="V748" s="312"/>
      <c r="W748" s="312"/>
      <c r="X748" s="312"/>
      <c r="Y748" s="312"/>
      <c r="Z748" s="312"/>
    </row>
    <row r="749" ht="15.75" customHeight="1">
      <c r="A749" s="312"/>
      <c r="B749" s="312"/>
      <c r="C749" s="312"/>
      <c r="D749" s="312"/>
      <c r="E749" s="312"/>
      <c r="F749" s="312"/>
      <c r="G749" s="312"/>
      <c r="H749" s="312"/>
      <c r="I749" s="312"/>
      <c r="J749" s="312"/>
      <c r="K749" s="312"/>
      <c r="L749" s="312"/>
      <c r="M749" s="312"/>
      <c r="N749" s="312"/>
      <c r="O749" s="312"/>
      <c r="P749" s="312"/>
      <c r="Q749" s="312"/>
      <c r="R749" s="312"/>
      <c r="S749" s="312"/>
      <c r="T749" s="312"/>
      <c r="U749" s="312"/>
      <c r="V749" s="312"/>
      <c r="W749" s="312"/>
      <c r="X749" s="312"/>
      <c r="Y749" s="312"/>
      <c r="Z749" s="312"/>
    </row>
    <row r="750" ht="15.75" customHeight="1">
      <c r="A750" s="312"/>
      <c r="B750" s="312"/>
      <c r="C750" s="312"/>
      <c r="D750" s="312"/>
      <c r="E750" s="312"/>
      <c r="F750" s="312"/>
      <c r="G750" s="312"/>
      <c r="H750" s="312"/>
      <c r="I750" s="312"/>
      <c r="J750" s="312"/>
      <c r="K750" s="312"/>
      <c r="L750" s="312"/>
      <c r="M750" s="312"/>
      <c r="N750" s="312"/>
      <c r="O750" s="312"/>
      <c r="P750" s="312"/>
      <c r="Q750" s="312"/>
      <c r="R750" s="312"/>
      <c r="S750" s="312"/>
      <c r="T750" s="312"/>
      <c r="U750" s="312"/>
      <c r="V750" s="312"/>
      <c r="W750" s="312"/>
      <c r="X750" s="312"/>
      <c r="Y750" s="312"/>
      <c r="Z750" s="312"/>
    </row>
    <row r="751" ht="15.75" customHeight="1">
      <c r="A751" s="312"/>
      <c r="B751" s="312"/>
      <c r="C751" s="312"/>
      <c r="D751" s="312"/>
      <c r="E751" s="312"/>
      <c r="F751" s="312"/>
      <c r="G751" s="312"/>
      <c r="H751" s="312"/>
      <c r="I751" s="312"/>
      <c r="J751" s="312"/>
      <c r="K751" s="312"/>
      <c r="L751" s="312"/>
      <c r="M751" s="312"/>
      <c r="N751" s="312"/>
      <c r="O751" s="312"/>
      <c r="P751" s="312"/>
      <c r="Q751" s="312"/>
      <c r="R751" s="312"/>
      <c r="S751" s="312"/>
      <c r="T751" s="312"/>
      <c r="U751" s="312"/>
      <c r="V751" s="312"/>
      <c r="W751" s="312"/>
      <c r="X751" s="312"/>
      <c r="Y751" s="312"/>
      <c r="Z751" s="312"/>
    </row>
    <row r="752" ht="15.75" customHeight="1">
      <c r="A752" s="312"/>
      <c r="B752" s="312"/>
      <c r="C752" s="312"/>
      <c r="D752" s="312"/>
      <c r="E752" s="312"/>
      <c r="F752" s="312"/>
      <c r="G752" s="312"/>
      <c r="H752" s="312"/>
      <c r="I752" s="312"/>
      <c r="J752" s="312"/>
      <c r="K752" s="312"/>
      <c r="L752" s="312"/>
      <c r="M752" s="312"/>
      <c r="N752" s="312"/>
      <c r="O752" s="312"/>
      <c r="P752" s="312"/>
      <c r="Q752" s="312"/>
      <c r="R752" s="312"/>
      <c r="S752" s="312"/>
      <c r="T752" s="312"/>
      <c r="U752" s="312"/>
      <c r="V752" s="312"/>
      <c r="W752" s="312"/>
      <c r="X752" s="312"/>
      <c r="Y752" s="312"/>
      <c r="Z752" s="312"/>
    </row>
    <row r="753" ht="15.75" customHeight="1">
      <c r="A753" s="312"/>
      <c r="B753" s="312"/>
      <c r="C753" s="312"/>
      <c r="D753" s="312"/>
      <c r="E753" s="312"/>
      <c r="F753" s="312"/>
      <c r="G753" s="312"/>
      <c r="H753" s="312"/>
      <c r="I753" s="312"/>
      <c r="J753" s="312"/>
      <c r="K753" s="312"/>
      <c r="L753" s="312"/>
      <c r="M753" s="312"/>
      <c r="N753" s="312"/>
      <c r="O753" s="312"/>
      <c r="P753" s="312"/>
      <c r="Q753" s="312"/>
      <c r="R753" s="312"/>
      <c r="S753" s="312"/>
      <c r="T753" s="312"/>
      <c r="U753" s="312"/>
      <c r="V753" s="312"/>
      <c r="W753" s="312"/>
      <c r="X753" s="312"/>
      <c r="Y753" s="312"/>
      <c r="Z753" s="312"/>
    </row>
    <row r="754" ht="15.75" customHeight="1">
      <c r="A754" s="312"/>
      <c r="B754" s="312"/>
      <c r="C754" s="312"/>
      <c r="D754" s="312"/>
      <c r="E754" s="312"/>
      <c r="F754" s="312"/>
      <c r="G754" s="312"/>
      <c r="H754" s="312"/>
      <c r="I754" s="312"/>
      <c r="J754" s="312"/>
      <c r="K754" s="312"/>
      <c r="L754" s="312"/>
      <c r="M754" s="312"/>
      <c r="N754" s="312"/>
      <c r="O754" s="312"/>
      <c r="P754" s="312"/>
      <c r="Q754" s="312"/>
      <c r="R754" s="312"/>
      <c r="S754" s="312"/>
      <c r="T754" s="312"/>
      <c r="U754" s="312"/>
      <c r="V754" s="312"/>
      <c r="W754" s="312"/>
      <c r="X754" s="312"/>
      <c r="Y754" s="312"/>
      <c r="Z754" s="312"/>
    </row>
    <row r="755" ht="15.75" customHeight="1">
      <c r="A755" s="312"/>
      <c r="B755" s="312"/>
      <c r="C755" s="312"/>
      <c r="D755" s="312"/>
      <c r="E755" s="312"/>
      <c r="F755" s="312"/>
      <c r="G755" s="312"/>
      <c r="H755" s="312"/>
      <c r="I755" s="312"/>
      <c r="J755" s="312"/>
      <c r="K755" s="312"/>
      <c r="L755" s="312"/>
      <c r="M755" s="312"/>
      <c r="N755" s="312"/>
      <c r="O755" s="312"/>
      <c r="P755" s="312"/>
      <c r="Q755" s="312"/>
      <c r="R755" s="312"/>
      <c r="S755" s="312"/>
      <c r="T755" s="312"/>
      <c r="U755" s="312"/>
      <c r="V755" s="312"/>
      <c r="W755" s="312"/>
      <c r="X755" s="312"/>
      <c r="Y755" s="312"/>
      <c r="Z755" s="312"/>
    </row>
    <row r="756" ht="15.75" customHeight="1">
      <c r="A756" s="312"/>
      <c r="B756" s="312"/>
      <c r="C756" s="312"/>
      <c r="D756" s="312"/>
      <c r="E756" s="312"/>
      <c r="F756" s="312"/>
      <c r="G756" s="312"/>
      <c r="H756" s="312"/>
      <c r="I756" s="312"/>
      <c r="J756" s="312"/>
      <c r="K756" s="312"/>
      <c r="L756" s="312"/>
      <c r="M756" s="312"/>
      <c r="N756" s="312"/>
      <c r="O756" s="312"/>
      <c r="P756" s="312"/>
      <c r="Q756" s="312"/>
      <c r="R756" s="312"/>
      <c r="S756" s="312"/>
      <c r="T756" s="312"/>
      <c r="U756" s="312"/>
      <c r="V756" s="312"/>
      <c r="W756" s="312"/>
      <c r="X756" s="312"/>
      <c r="Y756" s="312"/>
      <c r="Z756" s="312"/>
    </row>
    <row r="757" ht="15.75" customHeight="1">
      <c r="A757" s="312"/>
      <c r="B757" s="312"/>
      <c r="C757" s="312"/>
      <c r="D757" s="312"/>
      <c r="E757" s="312"/>
      <c r="F757" s="312"/>
      <c r="G757" s="312"/>
      <c r="H757" s="312"/>
      <c r="I757" s="312"/>
      <c r="J757" s="312"/>
      <c r="K757" s="312"/>
      <c r="L757" s="312"/>
      <c r="M757" s="312"/>
      <c r="N757" s="312"/>
      <c r="O757" s="312"/>
      <c r="P757" s="312"/>
      <c r="Q757" s="312"/>
      <c r="R757" s="312"/>
      <c r="S757" s="312"/>
      <c r="T757" s="312"/>
      <c r="U757" s="312"/>
      <c r="V757" s="312"/>
      <c r="W757" s="312"/>
      <c r="X757" s="312"/>
      <c r="Y757" s="312"/>
      <c r="Z757" s="312"/>
    </row>
    <row r="758" ht="15.75" customHeight="1">
      <c r="A758" s="312"/>
      <c r="B758" s="312"/>
      <c r="C758" s="312"/>
      <c r="D758" s="312"/>
      <c r="E758" s="312"/>
      <c r="F758" s="312"/>
      <c r="G758" s="312"/>
      <c r="H758" s="312"/>
      <c r="I758" s="312"/>
      <c r="J758" s="312"/>
      <c r="K758" s="312"/>
      <c r="L758" s="312"/>
      <c r="M758" s="312"/>
      <c r="N758" s="312"/>
      <c r="O758" s="312"/>
      <c r="P758" s="312"/>
      <c r="Q758" s="312"/>
      <c r="R758" s="312"/>
      <c r="S758" s="312"/>
      <c r="T758" s="312"/>
      <c r="U758" s="312"/>
      <c r="V758" s="312"/>
      <c r="W758" s="312"/>
      <c r="X758" s="312"/>
      <c r="Y758" s="312"/>
      <c r="Z758" s="312"/>
    </row>
    <row r="759" ht="15.75" customHeight="1">
      <c r="A759" s="312"/>
      <c r="B759" s="312"/>
      <c r="C759" s="312"/>
      <c r="D759" s="312"/>
      <c r="E759" s="312"/>
      <c r="F759" s="312"/>
      <c r="G759" s="312"/>
      <c r="H759" s="312"/>
      <c r="I759" s="312"/>
      <c r="J759" s="312"/>
      <c r="K759" s="312"/>
      <c r="L759" s="312"/>
      <c r="M759" s="312"/>
      <c r="N759" s="312"/>
      <c r="O759" s="312"/>
      <c r="P759" s="312"/>
      <c r="Q759" s="312"/>
      <c r="R759" s="312"/>
      <c r="S759" s="312"/>
      <c r="T759" s="312"/>
      <c r="U759" s="312"/>
      <c r="V759" s="312"/>
      <c r="W759" s="312"/>
      <c r="X759" s="312"/>
      <c r="Y759" s="312"/>
      <c r="Z759" s="312"/>
    </row>
    <row r="760" ht="15.75" customHeight="1">
      <c r="A760" s="312"/>
      <c r="B760" s="312"/>
      <c r="C760" s="312"/>
      <c r="D760" s="312"/>
      <c r="E760" s="312"/>
      <c r="F760" s="312"/>
      <c r="G760" s="312"/>
      <c r="H760" s="312"/>
      <c r="I760" s="312"/>
      <c r="J760" s="312"/>
      <c r="K760" s="312"/>
      <c r="L760" s="312"/>
      <c r="M760" s="312"/>
      <c r="N760" s="312"/>
      <c r="O760" s="312"/>
      <c r="P760" s="312"/>
      <c r="Q760" s="312"/>
      <c r="R760" s="312"/>
      <c r="S760" s="312"/>
      <c r="T760" s="312"/>
      <c r="U760" s="312"/>
      <c r="V760" s="312"/>
      <c r="W760" s="312"/>
      <c r="X760" s="312"/>
      <c r="Y760" s="312"/>
      <c r="Z760" s="312"/>
    </row>
    <row r="761" ht="15.75" customHeight="1">
      <c r="A761" s="312"/>
      <c r="B761" s="312"/>
      <c r="C761" s="312"/>
      <c r="D761" s="312"/>
      <c r="E761" s="312"/>
      <c r="F761" s="312"/>
      <c r="G761" s="312"/>
      <c r="H761" s="312"/>
      <c r="I761" s="312"/>
      <c r="J761" s="312"/>
      <c r="K761" s="312"/>
      <c r="L761" s="312"/>
      <c r="M761" s="312"/>
      <c r="N761" s="312"/>
      <c r="O761" s="312"/>
      <c r="P761" s="312"/>
      <c r="Q761" s="312"/>
      <c r="R761" s="312"/>
      <c r="S761" s="312"/>
      <c r="T761" s="312"/>
      <c r="U761" s="312"/>
      <c r="V761" s="312"/>
      <c r="W761" s="312"/>
      <c r="X761" s="312"/>
      <c r="Y761" s="312"/>
      <c r="Z761" s="312"/>
    </row>
    <row r="762" ht="15.75" customHeight="1">
      <c r="A762" s="312"/>
      <c r="B762" s="312"/>
      <c r="C762" s="312"/>
      <c r="D762" s="312"/>
      <c r="E762" s="312"/>
      <c r="F762" s="312"/>
      <c r="G762" s="312"/>
      <c r="H762" s="312"/>
      <c r="I762" s="312"/>
      <c r="J762" s="312"/>
      <c r="K762" s="312"/>
      <c r="L762" s="312"/>
      <c r="M762" s="312"/>
      <c r="N762" s="312"/>
      <c r="O762" s="312"/>
      <c r="P762" s="312"/>
      <c r="Q762" s="312"/>
      <c r="R762" s="312"/>
      <c r="S762" s="312"/>
      <c r="T762" s="312"/>
      <c r="U762" s="312"/>
      <c r="V762" s="312"/>
      <c r="W762" s="312"/>
      <c r="X762" s="312"/>
      <c r="Y762" s="312"/>
      <c r="Z762" s="312"/>
    </row>
    <row r="763" ht="15.75" customHeight="1">
      <c r="A763" s="312"/>
      <c r="B763" s="312"/>
      <c r="C763" s="312"/>
      <c r="D763" s="312"/>
      <c r="E763" s="312"/>
      <c r="F763" s="312"/>
      <c r="G763" s="312"/>
      <c r="H763" s="312"/>
      <c r="I763" s="312"/>
      <c r="J763" s="312"/>
      <c r="K763" s="312"/>
      <c r="L763" s="312"/>
      <c r="M763" s="312"/>
      <c r="N763" s="312"/>
      <c r="O763" s="312"/>
      <c r="P763" s="312"/>
      <c r="Q763" s="312"/>
      <c r="R763" s="312"/>
      <c r="S763" s="312"/>
      <c r="T763" s="312"/>
      <c r="U763" s="312"/>
      <c r="V763" s="312"/>
      <c r="W763" s="312"/>
      <c r="X763" s="312"/>
      <c r="Y763" s="312"/>
      <c r="Z763" s="312"/>
    </row>
    <row r="764" ht="15.75" customHeight="1">
      <c r="A764" s="312"/>
      <c r="B764" s="312"/>
      <c r="C764" s="312"/>
      <c r="D764" s="312"/>
      <c r="E764" s="312"/>
      <c r="F764" s="312"/>
      <c r="G764" s="312"/>
      <c r="H764" s="312"/>
      <c r="I764" s="312"/>
      <c r="J764" s="312"/>
      <c r="K764" s="312"/>
      <c r="L764" s="312"/>
      <c r="M764" s="312"/>
      <c r="N764" s="312"/>
      <c r="O764" s="312"/>
      <c r="P764" s="312"/>
      <c r="Q764" s="312"/>
      <c r="R764" s="312"/>
      <c r="S764" s="312"/>
      <c r="T764" s="312"/>
      <c r="U764" s="312"/>
      <c r="V764" s="312"/>
      <c r="W764" s="312"/>
      <c r="X764" s="312"/>
      <c r="Y764" s="312"/>
      <c r="Z764" s="312"/>
    </row>
    <row r="765" ht="15.75" customHeight="1">
      <c r="A765" s="312"/>
      <c r="B765" s="312"/>
      <c r="C765" s="312"/>
      <c r="D765" s="312"/>
      <c r="E765" s="312"/>
      <c r="F765" s="312"/>
      <c r="G765" s="312"/>
      <c r="H765" s="312"/>
      <c r="I765" s="312"/>
      <c r="J765" s="312"/>
      <c r="K765" s="312"/>
      <c r="L765" s="312"/>
      <c r="M765" s="312"/>
      <c r="N765" s="312"/>
      <c r="O765" s="312"/>
      <c r="P765" s="312"/>
      <c r="Q765" s="312"/>
      <c r="R765" s="312"/>
      <c r="S765" s="312"/>
      <c r="T765" s="312"/>
      <c r="U765" s="312"/>
      <c r="V765" s="312"/>
      <c r="W765" s="312"/>
      <c r="X765" s="312"/>
      <c r="Y765" s="312"/>
      <c r="Z765" s="312"/>
    </row>
    <row r="766" ht="15.75" customHeight="1">
      <c r="A766" s="312"/>
      <c r="B766" s="312"/>
      <c r="C766" s="312"/>
      <c r="D766" s="312"/>
      <c r="E766" s="312"/>
      <c r="F766" s="312"/>
      <c r="G766" s="312"/>
      <c r="H766" s="312"/>
      <c r="I766" s="312"/>
      <c r="J766" s="312"/>
      <c r="K766" s="312"/>
      <c r="L766" s="312"/>
      <c r="M766" s="312"/>
      <c r="N766" s="312"/>
      <c r="O766" s="312"/>
      <c r="P766" s="312"/>
      <c r="Q766" s="312"/>
      <c r="R766" s="312"/>
      <c r="S766" s="312"/>
      <c r="T766" s="312"/>
      <c r="U766" s="312"/>
      <c r="V766" s="312"/>
      <c r="W766" s="312"/>
      <c r="X766" s="312"/>
      <c r="Y766" s="312"/>
      <c r="Z766" s="312"/>
    </row>
    <row r="767" ht="15.75" customHeight="1">
      <c r="A767" s="312"/>
      <c r="B767" s="312"/>
      <c r="C767" s="312"/>
      <c r="D767" s="312"/>
      <c r="E767" s="312"/>
      <c r="F767" s="312"/>
      <c r="G767" s="312"/>
      <c r="H767" s="312"/>
      <c r="I767" s="312"/>
      <c r="J767" s="312"/>
      <c r="K767" s="312"/>
      <c r="L767" s="312"/>
      <c r="M767" s="312"/>
      <c r="N767" s="312"/>
      <c r="O767" s="312"/>
      <c r="P767" s="312"/>
      <c r="Q767" s="312"/>
      <c r="R767" s="312"/>
      <c r="S767" s="312"/>
      <c r="T767" s="312"/>
      <c r="U767" s="312"/>
      <c r="V767" s="312"/>
      <c r="W767" s="312"/>
      <c r="X767" s="312"/>
      <c r="Y767" s="312"/>
      <c r="Z767" s="312"/>
    </row>
    <row r="768" ht="15.75" customHeight="1">
      <c r="A768" s="312"/>
      <c r="B768" s="312"/>
      <c r="C768" s="312"/>
      <c r="D768" s="312"/>
      <c r="E768" s="312"/>
      <c r="F768" s="312"/>
      <c r="G768" s="312"/>
      <c r="H768" s="312"/>
      <c r="I768" s="312"/>
      <c r="J768" s="312"/>
      <c r="K768" s="312"/>
      <c r="L768" s="312"/>
      <c r="M768" s="312"/>
      <c r="N768" s="312"/>
      <c r="O768" s="312"/>
      <c r="P768" s="312"/>
      <c r="Q768" s="312"/>
      <c r="R768" s="312"/>
      <c r="S768" s="312"/>
      <c r="T768" s="312"/>
      <c r="U768" s="312"/>
      <c r="V768" s="312"/>
      <c r="W768" s="312"/>
      <c r="X768" s="312"/>
      <c r="Y768" s="312"/>
      <c r="Z768" s="312"/>
    </row>
    <row r="769" ht="15.75" customHeight="1">
      <c r="A769" s="312"/>
      <c r="B769" s="312"/>
      <c r="C769" s="312"/>
      <c r="D769" s="312"/>
      <c r="E769" s="312"/>
      <c r="F769" s="312"/>
      <c r="G769" s="312"/>
      <c r="H769" s="312"/>
      <c r="I769" s="312"/>
      <c r="J769" s="312"/>
      <c r="K769" s="312"/>
      <c r="L769" s="312"/>
      <c r="M769" s="312"/>
      <c r="N769" s="312"/>
      <c r="O769" s="312"/>
      <c r="P769" s="312"/>
      <c r="Q769" s="312"/>
      <c r="R769" s="312"/>
      <c r="S769" s="312"/>
      <c r="T769" s="312"/>
      <c r="U769" s="312"/>
      <c r="V769" s="312"/>
      <c r="W769" s="312"/>
      <c r="X769" s="312"/>
      <c r="Y769" s="312"/>
      <c r="Z769" s="312"/>
    </row>
    <row r="770" ht="15.75" customHeight="1">
      <c r="A770" s="312"/>
      <c r="B770" s="312"/>
      <c r="C770" s="312"/>
      <c r="D770" s="312"/>
      <c r="E770" s="312"/>
      <c r="F770" s="312"/>
      <c r="G770" s="312"/>
      <c r="H770" s="312"/>
      <c r="I770" s="312"/>
      <c r="J770" s="312"/>
      <c r="K770" s="312"/>
      <c r="L770" s="312"/>
      <c r="M770" s="312"/>
      <c r="N770" s="312"/>
      <c r="O770" s="312"/>
      <c r="P770" s="312"/>
      <c r="Q770" s="312"/>
      <c r="R770" s="312"/>
      <c r="S770" s="312"/>
      <c r="T770" s="312"/>
      <c r="U770" s="312"/>
      <c r="V770" s="312"/>
      <c r="W770" s="312"/>
      <c r="X770" s="312"/>
      <c r="Y770" s="312"/>
      <c r="Z770" s="312"/>
    </row>
    <row r="771" ht="15.75" customHeight="1">
      <c r="A771" s="312"/>
      <c r="B771" s="312"/>
      <c r="C771" s="312"/>
      <c r="D771" s="312"/>
      <c r="E771" s="312"/>
      <c r="F771" s="312"/>
      <c r="G771" s="312"/>
      <c r="H771" s="312"/>
      <c r="I771" s="312"/>
      <c r="J771" s="312"/>
      <c r="K771" s="312"/>
      <c r="L771" s="312"/>
      <c r="M771" s="312"/>
      <c r="N771" s="312"/>
      <c r="O771" s="312"/>
      <c r="P771" s="312"/>
      <c r="Q771" s="312"/>
      <c r="R771" s="312"/>
      <c r="S771" s="312"/>
      <c r="T771" s="312"/>
      <c r="U771" s="312"/>
      <c r="V771" s="312"/>
      <c r="W771" s="312"/>
      <c r="X771" s="312"/>
      <c r="Y771" s="312"/>
      <c r="Z771" s="312"/>
    </row>
    <row r="772" ht="15.75" customHeight="1">
      <c r="A772" s="312"/>
      <c r="B772" s="312"/>
      <c r="C772" s="312"/>
      <c r="D772" s="312"/>
      <c r="E772" s="312"/>
      <c r="F772" s="312"/>
      <c r="G772" s="312"/>
      <c r="H772" s="312"/>
      <c r="I772" s="312"/>
      <c r="J772" s="312"/>
      <c r="K772" s="312"/>
      <c r="L772" s="312"/>
      <c r="M772" s="312"/>
      <c r="N772" s="312"/>
      <c r="O772" s="312"/>
      <c r="P772" s="312"/>
      <c r="Q772" s="312"/>
      <c r="R772" s="312"/>
      <c r="S772" s="312"/>
      <c r="T772" s="312"/>
      <c r="U772" s="312"/>
      <c r="V772" s="312"/>
      <c r="W772" s="312"/>
      <c r="X772" s="312"/>
      <c r="Y772" s="312"/>
      <c r="Z772" s="312"/>
    </row>
    <row r="773" ht="15.75" customHeight="1">
      <c r="A773" s="312"/>
      <c r="B773" s="312"/>
      <c r="C773" s="312"/>
      <c r="D773" s="312"/>
      <c r="E773" s="312"/>
      <c r="F773" s="312"/>
      <c r="G773" s="312"/>
      <c r="H773" s="312"/>
      <c r="I773" s="312"/>
      <c r="J773" s="312"/>
      <c r="K773" s="312"/>
      <c r="L773" s="312"/>
      <c r="M773" s="312"/>
      <c r="N773" s="312"/>
      <c r="O773" s="312"/>
      <c r="P773" s="312"/>
      <c r="Q773" s="312"/>
      <c r="R773" s="312"/>
      <c r="S773" s="312"/>
      <c r="T773" s="312"/>
      <c r="U773" s="312"/>
      <c r="V773" s="312"/>
      <c r="W773" s="312"/>
      <c r="X773" s="312"/>
      <c r="Y773" s="312"/>
      <c r="Z773" s="312"/>
    </row>
    <row r="774" ht="15.75" customHeight="1">
      <c r="A774" s="312"/>
      <c r="B774" s="312"/>
      <c r="C774" s="312"/>
      <c r="D774" s="312"/>
      <c r="E774" s="312"/>
      <c r="F774" s="312"/>
      <c r="G774" s="312"/>
      <c r="H774" s="312"/>
      <c r="I774" s="312"/>
      <c r="J774" s="312"/>
      <c r="K774" s="312"/>
      <c r="L774" s="312"/>
      <c r="M774" s="312"/>
      <c r="N774" s="312"/>
      <c r="O774" s="312"/>
      <c r="P774" s="312"/>
      <c r="Q774" s="312"/>
      <c r="R774" s="312"/>
      <c r="S774" s="312"/>
      <c r="T774" s="312"/>
      <c r="U774" s="312"/>
      <c r="V774" s="312"/>
      <c r="W774" s="312"/>
      <c r="X774" s="312"/>
      <c r="Y774" s="312"/>
      <c r="Z774" s="312"/>
    </row>
    <row r="775" ht="15.75" customHeight="1">
      <c r="A775" s="312"/>
      <c r="B775" s="312"/>
      <c r="C775" s="312"/>
      <c r="D775" s="312"/>
      <c r="E775" s="312"/>
      <c r="F775" s="312"/>
      <c r="G775" s="312"/>
      <c r="H775" s="312"/>
      <c r="I775" s="312"/>
      <c r="J775" s="312"/>
      <c r="K775" s="312"/>
      <c r="L775" s="312"/>
      <c r="M775" s="312"/>
      <c r="N775" s="312"/>
      <c r="O775" s="312"/>
      <c r="P775" s="312"/>
      <c r="Q775" s="312"/>
      <c r="R775" s="312"/>
      <c r="S775" s="312"/>
      <c r="T775" s="312"/>
      <c r="U775" s="312"/>
      <c r="V775" s="312"/>
      <c r="W775" s="312"/>
      <c r="X775" s="312"/>
      <c r="Y775" s="312"/>
      <c r="Z775" s="312"/>
    </row>
    <row r="776" ht="15.75" customHeight="1">
      <c r="A776" s="312"/>
      <c r="B776" s="312"/>
      <c r="C776" s="312"/>
      <c r="D776" s="312"/>
      <c r="E776" s="312"/>
      <c r="F776" s="312"/>
      <c r="G776" s="312"/>
      <c r="H776" s="312"/>
      <c r="I776" s="312"/>
      <c r="J776" s="312"/>
      <c r="K776" s="312"/>
      <c r="L776" s="312"/>
      <c r="M776" s="312"/>
      <c r="N776" s="312"/>
      <c r="O776" s="312"/>
      <c r="P776" s="312"/>
      <c r="Q776" s="312"/>
      <c r="R776" s="312"/>
      <c r="S776" s="312"/>
      <c r="T776" s="312"/>
      <c r="U776" s="312"/>
      <c r="V776" s="312"/>
      <c r="W776" s="312"/>
      <c r="X776" s="312"/>
      <c r="Y776" s="312"/>
      <c r="Z776" s="312"/>
    </row>
    <row r="777" ht="15.75" customHeight="1">
      <c r="A777" s="312"/>
      <c r="B777" s="312"/>
      <c r="C777" s="312"/>
      <c r="D777" s="312"/>
      <c r="E777" s="312"/>
      <c r="F777" s="312"/>
      <c r="G777" s="312"/>
      <c r="H777" s="312"/>
      <c r="I777" s="312"/>
      <c r="J777" s="312"/>
      <c r="K777" s="312"/>
      <c r="L777" s="312"/>
      <c r="M777" s="312"/>
      <c r="N777" s="312"/>
      <c r="O777" s="312"/>
      <c r="P777" s="312"/>
      <c r="Q777" s="312"/>
      <c r="R777" s="312"/>
      <c r="S777" s="312"/>
      <c r="T777" s="312"/>
      <c r="U777" s="312"/>
      <c r="V777" s="312"/>
      <c r="W777" s="312"/>
      <c r="X777" s="312"/>
      <c r="Y777" s="312"/>
      <c r="Z777" s="312"/>
    </row>
    <row r="778" ht="15.75" customHeight="1">
      <c r="A778" s="312"/>
      <c r="B778" s="312"/>
      <c r="C778" s="312"/>
      <c r="D778" s="312"/>
      <c r="E778" s="312"/>
      <c r="F778" s="312"/>
      <c r="G778" s="312"/>
      <c r="H778" s="312"/>
      <c r="I778" s="312"/>
      <c r="J778" s="312"/>
      <c r="K778" s="312"/>
      <c r="L778" s="312"/>
      <c r="M778" s="312"/>
      <c r="N778" s="312"/>
      <c r="O778" s="312"/>
      <c r="P778" s="312"/>
      <c r="Q778" s="312"/>
      <c r="R778" s="312"/>
      <c r="S778" s="312"/>
      <c r="T778" s="312"/>
      <c r="U778" s="312"/>
      <c r="V778" s="312"/>
      <c r="W778" s="312"/>
      <c r="X778" s="312"/>
      <c r="Y778" s="312"/>
      <c r="Z778" s="312"/>
    </row>
    <row r="779" ht="15.75" customHeight="1">
      <c r="A779" s="312"/>
      <c r="B779" s="312"/>
      <c r="C779" s="312"/>
      <c r="D779" s="312"/>
      <c r="E779" s="312"/>
      <c r="F779" s="312"/>
      <c r="G779" s="312"/>
      <c r="H779" s="312"/>
      <c r="I779" s="312"/>
      <c r="J779" s="312"/>
      <c r="K779" s="312"/>
      <c r="L779" s="312"/>
      <c r="M779" s="312"/>
      <c r="N779" s="312"/>
      <c r="O779" s="312"/>
      <c r="P779" s="312"/>
      <c r="Q779" s="312"/>
      <c r="R779" s="312"/>
      <c r="S779" s="312"/>
      <c r="T779" s="312"/>
      <c r="U779" s="312"/>
      <c r="V779" s="312"/>
      <c r="W779" s="312"/>
      <c r="X779" s="312"/>
      <c r="Y779" s="312"/>
      <c r="Z779" s="312"/>
    </row>
    <row r="780" ht="15.75" customHeight="1">
      <c r="A780" s="312"/>
      <c r="B780" s="312"/>
      <c r="C780" s="312"/>
      <c r="D780" s="312"/>
      <c r="E780" s="312"/>
      <c r="F780" s="312"/>
      <c r="G780" s="312"/>
      <c r="H780" s="312"/>
      <c r="I780" s="312"/>
      <c r="J780" s="312"/>
      <c r="K780" s="312"/>
      <c r="L780" s="312"/>
      <c r="M780" s="312"/>
      <c r="N780" s="312"/>
      <c r="O780" s="312"/>
      <c r="P780" s="312"/>
      <c r="Q780" s="312"/>
      <c r="R780" s="312"/>
      <c r="S780" s="312"/>
      <c r="T780" s="312"/>
      <c r="U780" s="312"/>
      <c r="V780" s="312"/>
      <c r="W780" s="312"/>
      <c r="X780" s="312"/>
      <c r="Y780" s="312"/>
      <c r="Z780" s="312"/>
    </row>
    <row r="781" ht="15.75" customHeight="1">
      <c r="A781" s="312"/>
      <c r="B781" s="312"/>
      <c r="C781" s="312"/>
      <c r="D781" s="312"/>
      <c r="E781" s="312"/>
      <c r="F781" s="312"/>
      <c r="G781" s="312"/>
      <c r="H781" s="312"/>
      <c r="I781" s="312"/>
      <c r="J781" s="312"/>
      <c r="K781" s="312"/>
      <c r="L781" s="312"/>
      <c r="M781" s="312"/>
      <c r="N781" s="312"/>
      <c r="O781" s="312"/>
      <c r="P781" s="312"/>
      <c r="Q781" s="312"/>
      <c r="R781" s="312"/>
      <c r="S781" s="312"/>
      <c r="T781" s="312"/>
      <c r="U781" s="312"/>
      <c r="V781" s="312"/>
      <c r="W781" s="312"/>
      <c r="X781" s="312"/>
      <c r="Y781" s="312"/>
      <c r="Z781" s="312"/>
    </row>
    <row r="782" ht="15.75" customHeight="1">
      <c r="A782" s="312"/>
      <c r="B782" s="312"/>
      <c r="C782" s="312"/>
      <c r="D782" s="312"/>
      <c r="E782" s="312"/>
      <c r="F782" s="312"/>
      <c r="G782" s="312"/>
      <c r="H782" s="312"/>
      <c r="I782" s="312"/>
      <c r="J782" s="312"/>
      <c r="K782" s="312"/>
      <c r="L782" s="312"/>
      <c r="M782" s="312"/>
      <c r="N782" s="312"/>
      <c r="O782" s="312"/>
      <c r="P782" s="312"/>
      <c r="Q782" s="312"/>
      <c r="R782" s="312"/>
      <c r="S782" s="312"/>
      <c r="T782" s="312"/>
      <c r="U782" s="312"/>
      <c r="V782" s="312"/>
      <c r="W782" s="312"/>
      <c r="X782" s="312"/>
      <c r="Y782" s="312"/>
      <c r="Z782" s="312"/>
    </row>
    <row r="783" ht="15.75" customHeight="1">
      <c r="A783" s="312"/>
      <c r="B783" s="312"/>
      <c r="C783" s="312"/>
      <c r="D783" s="312"/>
      <c r="E783" s="312"/>
      <c r="F783" s="312"/>
      <c r="G783" s="312"/>
      <c r="H783" s="312"/>
      <c r="I783" s="312"/>
      <c r="J783" s="312"/>
      <c r="K783" s="312"/>
      <c r="L783" s="312"/>
      <c r="M783" s="312"/>
      <c r="N783" s="312"/>
      <c r="O783" s="312"/>
      <c r="P783" s="312"/>
      <c r="Q783" s="312"/>
      <c r="R783" s="312"/>
      <c r="S783" s="312"/>
      <c r="T783" s="312"/>
      <c r="U783" s="312"/>
      <c r="V783" s="312"/>
      <c r="W783" s="312"/>
      <c r="X783" s="312"/>
      <c r="Y783" s="312"/>
      <c r="Z783" s="312"/>
    </row>
    <row r="784" ht="15.75" customHeight="1">
      <c r="A784" s="312"/>
      <c r="B784" s="312"/>
      <c r="C784" s="312"/>
      <c r="D784" s="312"/>
      <c r="E784" s="312"/>
      <c r="F784" s="312"/>
      <c r="G784" s="312"/>
      <c r="H784" s="312"/>
      <c r="I784" s="312"/>
      <c r="J784" s="312"/>
      <c r="K784" s="312"/>
      <c r="L784" s="312"/>
      <c r="M784" s="312"/>
      <c r="N784" s="312"/>
      <c r="O784" s="312"/>
      <c r="P784" s="312"/>
      <c r="Q784" s="312"/>
      <c r="R784" s="312"/>
      <c r="S784" s="312"/>
      <c r="T784" s="312"/>
      <c r="U784" s="312"/>
      <c r="V784" s="312"/>
      <c r="W784" s="312"/>
      <c r="X784" s="312"/>
      <c r="Y784" s="312"/>
      <c r="Z784" s="312"/>
    </row>
    <row r="785" ht="15.75" customHeight="1">
      <c r="A785" s="312"/>
      <c r="B785" s="312"/>
      <c r="C785" s="312"/>
      <c r="D785" s="312"/>
      <c r="E785" s="312"/>
      <c r="F785" s="312"/>
      <c r="G785" s="312"/>
      <c r="H785" s="312"/>
      <c r="I785" s="312"/>
      <c r="J785" s="312"/>
      <c r="K785" s="312"/>
      <c r="L785" s="312"/>
      <c r="M785" s="312"/>
      <c r="N785" s="312"/>
      <c r="O785" s="312"/>
      <c r="P785" s="312"/>
      <c r="Q785" s="312"/>
      <c r="R785" s="312"/>
      <c r="S785" s="312"/>
      <c r="T785" s="312"/>
      <c r="U785" s="312"/>
      <c r="V785" s="312"/>
      <c r="W785" s="312"/>
      <c r="X785" s="312"/>
      <c r="Y785" s="312"/>
      <c r="Z785" s="312"/>
    </row>
    <row r="786" ht="15.75" customHeight="1">
      <c r="A786" s="312"/>
      <c r="B786" s="312"/>
      <c r="C786" s="312"/>
      <c r="D786" s="312"/>
      <c r="E786" s="312"/>
      <c r="F786" s="312"/>
      <c r="G786" s="312"/>
      <c r="H786" s="312"/>
      <c r="I786" s="312"/>
      <c r="J786" s="312"/>
      <c r="K786" s="312"/>
      <c r="L786" s="312"/>
      <c r="M786" s="312"/>
      <c r="N786" s="312"/>
      <c r="O786" s="312"/>
      <c r="P786" s="312"/>
      <c r="Q786" s="312"/>
      <c r="R786" s="312"/>
      <c r="S786" s="312"/>
      <c r="T786" s="312"/>
      <c r="U786" s="312"/>
      <c r="V786" s="312"/>
      <c r="W786" s="312"/>
      <c r="X786" s="312"/>
      <c r="Y786" s="312"/>
      <c r="Z786" s="312"/>
    </row>
    <row r="787" ht="15.75" customHeight="1">
      <c r="A787" s="312"/>
      <c r="B787" s="312"/>
      <c r="C787" s="312"/>
      <c r="D787" s="312"/>
      <c r="E787" s="312"/>
      <c r="F787" s="312"/>
      <c r="G787" s="312"/>
      <c r="H787" s="312"/>
      <c r="I787" s="312"/>
      <c r="J787" s="312"/>
      <c r="K787" s="312"/>
      <c r="L787" s="312"/>
      <c r="M787" s="312"/>
      <c r="N787" s="312"/>
      <c r="O787" s="312"/>
      <c r="P787" s="312"/>
      <c r="Q787" s="312"/>
      <c r="R787" s="312"/>
      <c r="S787" s="312"/>
      <c r="T787" s="312"/>
      <c r="U787" s="312"/>
      <c r="V787" s="312"/>
      <c r="W787" s="312"/>
      <c r="X787" s="312"/>
      <c r="Y787" s="312"/>
      <c r="Z787" s="312"/>
    </row>
    <row r="788" ht="15.75" customHeight="1">
      <c r="A788" s="312"/>
      <c r="B788" s="312"/>
      <c r="C788" s="312"/>
      <c r="D788" s="312"/>
      <c r="E788" s="312"/>
      <c r="F788" s="312"/>
      <c r="G788" s="312"/>
      <c r="H788" s="312"/>
      <c r="I788" s="312"/>
      <c r="J788" s="312"/>
      <c r="K788" s="312"/>
      <c r="L788" s="312"/>
      <c r="M788" s="312"/>
      <c r="N788" s="312"/>
      <c r="O788" s="312"/>
      <c r="P788" s="312"/>
      <c r="Q788" s="312"/>
      <c r="R788" s="312"/>
      <c r="S788" s="312"/>
      <c r="T788" s="312"/>
      <c r="U788" s="312"/>
      <c r="V788" s="312"/>
      <c r="W788" s="312"/>
      <c r="X788" s="312"/>
      <c r="Y788" s="312"/>
      <c r="Z788" s="312"/>
    </row>
    <row r="789" ht="15.75" customHeight="1">
      <c r="A789" s="312"/>
      <c r="B789" s="312"/>
      <c r="C789" s="312"/>
      <c r="D789" s="312"/>
      <c r="E789" s="312"/>
      <c r="F789" s="312"/>
      <c r="G789" s="312"/>
      <c r="H789" s="312"/>
      <c r="I789" s="312"/>
      <c r="J789" s="312"/>
      <c r="K789" s="312"/>
      <c r="L789" s="312"/>
      <c r="M789" s="312"/>
      <c r="N789" s="312"/>
      <c r="O789" s="312"/>
      <c r="P789" s="312"/>
      <c r="Q789" s="312"/>
      <c r="R789" s="312"/>
      <c r="S789" s="312"/>
      <c r="T789" s="312"/>
      <c r="U789" s="312"/>
      <c r="V789" s="312"/>
      <c r="W789" s="312"/>
      <c r="X789" s="312"/>
      <c r="Y789" s="312"/>
      <c r="Z789" s="312"/>
    </row>
    <row r="790" ht="15.75" customHeight="1">
      <c r="A790" s="312"/>
      <c r="B790" s="312"/>
      <c r="C790" s="312"/>
      <c r="D790" s="312"/>
      <c r="E790" s="312"/>
      <c r="F790" s="312"/>
      <c r="G790" s="312"/>
      <c r="H790" s="312"/>
      <c r="I790" s="312"/>
      <c r="J790" s="312"/>
      <c r="K790" s="312"/>
      <c r="L790" s="312"/>
      <c r="M790" s="312"/>
      <c r="N790" s="312"/>
      <c r="O790" s="312"/>
      <c r="P790" s="312"/>
      <c r="Q790" s="312"/>
      <c r="R790" s="312"/>
      <c r="S790" s="312"/>
      <c r="T790" s="312"/>
      <c r="U790" s="312"/>
      <c r="V790" s="312"/>
      <c r="W790" s="312"/>
      <c r="X790" s="312"/>
      <c r="Y790" s="312"/>
      <c r="Z790" s="312"/>
    </row>
    <row r="791" ht="15.75" customHeight="1">
      <c r="A791" s="312"/>
      <c r="B791" s="312"/>
      <c r="C791" s="312"/>
      <c r="D791" s="312"/>
      <c r="E791" s="312"/>
      <c r="F791" s="312"/>
      <c r="G791" s="312"/>
      <c r="H791" s="312"/>
      <c r="I791" s="312"/>
      <c r="J791" s="312"/>
      <c r="K791" s="312"/>
      <c r="L791" s="312"/>
      <c r="M791" s="312"/>
      <c r="N791" s="312"/>
      <c r="O791" s="312"/>
      <c r="P791" s="312"/>
      <c r="Q791" s="312"/>
      <c r="R791" s="312"/>
      <c r="S791" s="312"/>
      <c r="T791" s="312"/>
      <c r="U791" s="312"/>
      <c r="V791" s="312"/>
      <c r="W791" s="312"/>
      <c r="X791" s="312"/>
      <c r="Y791" s="312"/>
      <c r="Z791" s="312"/>
    </row>
    <row r="792" ht="15.75" customHeight="1">
      <c r="A792" s="312"/>
      <c r="B792" s="312"/>
      <c r="C792" s="312"/>
      <c r="D792" s="312"/>
      <c r="E792" s="312"/>
      <c r="F792" s="312"/>
      <c r="G792" s="312"/>
      <c r="H792" s="312"/>
      <c r="I792" s="312"/>
      <c r="J792" s="312"/>
      <c r="K792" s="312"/>
      <c r="L792" s="312"/>
      <c r="M792" s="312"/>
      <c r="N792" s="312"/>
      <c r="O792" s="312"/>
      <c r="P792" s="312"/>
      <c r="Q792" s="312"/>
      <c r="R792" s="312"/>
      <c r="S792" s="312"/>
      <c r="T792" s="312"/>
      <c r="U792" s="312"/>
      <c r="V792" s="312"/>
      <c r="W792" s="312"/>
      <c r="X792" s="312"/>
      <c r="Y792" s="312"/>
      <c r="Z792" s="312"/>
    </row>
    <row r="793" ht="15.75" customHeight="1">
      <c r="A793" s="312"/>
      <c r="B793" s="312"/>
      <c r="C793" s="312"/>
      <c r="D793" s="312"/>
      <c r="E793" s="312"/>
      <c r="F793" s="312"/>
      <c r="G793" s="312"/>
      <c r="H793" s="312"/>
      <c r="I793" s="312"/>
      <c r="J793" s="312"/>
      <c r="K793" s="312"/>
      <c r="L793" s="312"/>
      <c r="M793" s="312"/>
      <c r="N793" s="312"/>
      <c r="O793" s="312"/>
      <c r="P793" s="312"/>
      <c r="Q793" s="312"/>
      <c r="R793" s="312"/>
      <c r="S793" s="312"/>
      <c r="T793" s="312"/>
      <c r="U793" s="312"/>
      <c r="V793" s="312"/>
      <c r="W793" s="312"/>
      <c r="X793" s="312"/>
      <c r="Y793" s="312"/>
      <c r="Z793" s="312"/>
    </row>
    <row r="794" ht="15.75" customHeight="1">
      <c r="A794" s="312"/>
      <c r="B794" s="312"/>
      <c r="C794" s="312"/>
      <c r="D794" s="312"/>
      <c r="E794" s="312"/>
      <c r="F794" s="312"/>
      <c r="G794" s="312"/>
      <c r="H794" s="312"/>
      <c r="I794" s="312"/>
      <c r="J794" s="312"/>
      <c r="K794" s="312"/>
      <c r="L794" s="312"/>
      <c r="M794" s="312"/>
      <c r="N794" s="312"/>
      <c r="O794" s="312"/>
      <c r="P794" s="312"/>
      <c r="Q794" s="312"/>
      <c r="R794" s="312"/>
      <c r="S794" s="312"/>
      <c r="T794" s="312"/>
      <c r="U794" s="312"/>
      <c r="V794" s="312"/>
      <c r="W794" s="312"/>
      <c r="X794" s="312"/>
      <c r="Y794" s="312"/>
      <c r="Z794" s="312"/>
    </row>
    <row r="795" ht="15.75" customHeight="1">
      <c r="A795" s="312"/>
      <c r="B795" s="312"/>
      <c r="C795" s="312"/>
      <c r="D795" s="312"/>
      <c r="E795" s="312"/>
      <c r="F795" s="312"/>
      <c r="G795" s="312"/>
      <c r="H795" s="312"/>
      <c r="I795" s="312"/>
      <c r="J795" s="312"/>
      <c r="K795" s="312"/>
      <c r="L795" s="312"/>
      <c r="M795" s="312"/>
      <c r="N795" s="312"/>
      <c r="O795" s="312"/>
      <c r="P795" s="312"/>
      <c r="Q795" s="312"/>
      <c r="R795" s="312"/>
      <c r="S795" s="312"/>
      <c r="T795" s="312"/>
      <c r="U795" s="312"/>
      <c r="V795" s="312"/>
      <c r="W795" s="312"/>
      <c r="X795" s="312"/>
      <c r="Y795" s="312"/>
      <c r="Z795" s="312"/>
    </row>
    <row r="796" ht="15.75" customHeight="1">
      <c r="A796" s="312"/>
      <c r="B796" s="312"/>
      <c r="C796" s="312"/>
      <c r="D796" s="312"/>
      <c r="E796" s="312"/>
      <c r="F796" s="312"/>
      <c r="G796" s="312"/>
      <c r="H796" s="312"/>
      <c r="I796" s="312"/>
      <c r="J796" s="312"/>
      <c r="K796" s="312"/>
      <c r="L796" s="312"/>
      <c r="M796" s="312"/>
      <c r="N796" s="312"/>
      <c r="O796" s="312"/>
      <c r="P796" s="312"/>
      <c r="Q796" s="312"/>
      <c r="R796" s="312"/>
      <c r="S796" s="312"/>
      <c r="T796" s="312"/>
      <c r="U796" s="312"/>
      <c r="V796" s="312"/>
      <c r="W796" s="312"/>
      <c r="X796" s="312"/>
      <c r="Y796" s="312"/>
      <c r="Z796" s="312"/>
    </row>
    <row r="797" ht="15.75" customHeight="1">
      <c r="A797" s="312"/>
      <c r="B797" s="312"/>
      <c r="C797" s="312"/>
      <c r="D797" s="312"/>
      <c r="E797" s="312"/>
      <c r="F797" s="312"/>
      <c r="G797" s="312"/>
      <c r="H797" s="312"/>
      <c r="I797" s="312"/>
      <c r="J797" s="312"/>
      <c r="K797" s="312"/>
      <c r="L797" s="312"/>
      <c r="M797" s="312"/>
      <c r="N797" s="312"/>
      <c r="O797" s="312"/>
      <c r="P797" s="312"/>
      <c r="Q797" s="312"/>
      <c r="R797" s="312"/>
      <c r="S797" s="312"/>
      <c r="T797" s="312"/>
      <c r="U797" s="312"/>
      <c r="V797" s="312"/>
      <c r="W797" s="312"/>
      <c r="X797" s="312"/>
      <c r="Y797" s="312"/>
      <c r="Z797" s="312"/>
    </row>
    <row r="798" ht="15.75" customHeight="1">
      <c r="A798" s="312"/>
      <c r="B798" s="312"/>
      <c r="C798" s="312"/>
      <c r="D798" s="312"/>
      <c r="E798" s="312"/>
      <c r="F798" s="312"/>
      <c r="G798" s="312"/>
      <c r="H798" s="312"/>
      <c r="I798" s="312"/>
      <c r="J798" s="312"/>
      <c r="K798" s="312"/>
      <c r="L798" s="312"/>
      <c r="M798" s="312"/>
      <c r="N798" s="312"/>
      <c r="O798" s="312"/>
      <c r="P798" s="312"/>
      <c r="Q798" s="312"/>
      <c r="R798" s="312"/>
      <c r="S798" s="312"/>
      <c r="T798" s="312"/>
      <c r="U798" s="312"/>
      <c r="V798" s="312"/>
      <c r="W798" s="312"/>
      <c r="X798" s="312"/>
      <c r="Y798" s="312"/>
      <c r="Z798" s="312"/>
    </row>
    <row r="799" ht="15.75" customHeight="1">
      <c r="A799" s="312"/>
      <c r="B799" s="312"/>
      <c r="C799" s="312"/>
      <c r="D799" s="312"/>
      <c r="E799" s="312"/>
      <c r="F799" s="312"/>
      <c r="G799" s="312"/>
      <c r="H799" s="312"/>
      <c r="I799" s="312"/>
      <c r="J799" s="312"/>
      <c r="K799" s="312"/>
      <c r="L799" s="312"/>
      <c r="M799" s="312"/>
      <c r="N799" s="312"/>
      <c r="O799" s="312"/>
      <c r="P799" s="312"/>
      <c r="Q799" s="312"/>
      <c r="R799" s="312"/>
      <c r="S799" s="312"/>
      <c r="T799" s="312"/>
      <c r="U799" s="312"/>
      <c r="V799" s="312"/>
      <c r="W799" s="312"/>
      <c r="X799" s="312"/>
      <c r="Y799" s="312"/>
      <c r="Z799" s="312"/>
    </row>
    <row r="800" ht="15.75" customHeight="1">
      <c r="A800" s="312"/>
      <c r="B800" s="312"/>
      <c r="C800" s="312"/>
      <c r="D800" s="312"/>
      <c r="E800" s="312"/>
      <c r="F800" s="312"/>
      <c r="G800" s="312"/>
      <c r="H800" s="312"/>
      <c r="I800" s="312"/>
      <c r="J800" s="312"/>
      <c r="K800" s="312"/>
      <c r="L800" s="312"/>
      <c r="M800" s="312"/>
      <c r="N800" s="312"/>
      <c r="O800" s="312"/>
      <c r="P800" s="312"/>
      <c r="Q800" s="312"/>
      <c r="R800" s="312"/>
      <c r="S800" s="312"/>
      <c r="T800" s="312"/>
      <c r="U800" s="312"/>
      <c r="V800" s="312"/>
      <c r="W800" s="312"/>
      <c r="X800" s="312"/>
      <c r="Y800" s="312"/>
      <c r="Z800" s="312"/>
    </row>
    <row r="801" ht="15.75" customHeight="1">
      <c r="A801" s="312"/>
      <c r="B801" s="312"/>
      <c r="C801" s="312"/>
      <c r="D801" s="312"/>
      <c r="E801" s="312"/>
      <c r="F801" s="312"/>
      <c r="G801" s="312"/>
      <c r="H801" s="312"/>
      <c r="I801" s="312"/>
      <c r="J801" s="312"/>
      <c r="K801" s="312"/>
      <c r="L801" s="312"/>
      <c r="M801" s="312"/>
      <c r="N801" s="312"/>
      <c r="O801" s="312"/>
      <c r="P801" s="312"/>
      <c r="Q801" s="312"/>
      <c r="R801" s="312"/>
      <c r="S801" s="312"/>
      <c r="T801" s="312"/>
      <c r="U801" s="312"/>
      <c r="V801" s="312"/>
      <c r="W801" s="312"/>
      <c r="X801" s="312"/>
      <c r="Y801" s="312"/>
      <c r="Z801" s="312"/>
    </row>
    <row r="802" ht="15.75" customHeight="1">
      <c r="A802" s="312"/>
      <c r="B802" s="312"/>
      <c r="C802" s="312"/>
      <c r="D802" s="312"/>
      <c r="E802" s="312"/>
      <c r="F802" s="312"/>
      <c r="G802" s="312"/>
      <c r="H802" s="312"/>
      <c r="I802" s="312"/>
      <c r="J802" s="312"/>
      <c r="K802" s="312"/>
      <c r="L802" s="312"/>
      <c r="M802" s="312"/>
      <c r="N802" s="312"/>
      <c r="O802" s="312"/>
      <c r="P802" s="312"/>
      <c r="Q802" s="312"/>
      <c r="R802" s="312"/>
      <c r="S802" s="312"/>
      <c r="T802" s="312"/>
      <c r="U802" s="312"/>
      <c r="V802" s="312"/>
      <c r="W802" s="312"/>
      <c r="X802" s="312"/>
      <c r="Y802" s="312"/>
      <c r="Z802" s="312"/>
    </row>
    <row r="803" ht="15.75" customHeight="1">
      <c r="A803" s="312"/>
      <c r="B803" s="312"/>
      <c r="C803" s="312"/>
      <c r="D803" s="312"/>
      <c r="E803" s="312"/>
      <c r="F803" s="312"/>
      <c r="G803" s="312"/>
      <c r="H803" s="312"/>
      <c r="I803" s="312"/>
      <c r="J803" s="312"/>
      <c r="K803" s="312"/>
      <c r="L803" s="312"/>
      <c r="M803" s="312"/>
      <c r="N803" s="312"/>
      <c r="O803" s="312"/>
      <c r="P803" s="312"/>
      <c r="Q803" s="312"/>
      <c r="R803" s="312"/>
      <c r="S803" s="312"/>
      <c r="T803" s="312"/>
      <c r="U803" s="312"/>
      <c r="V803" s="312"/>
      <c r="W803" s="312"/>
      <c r="X803" s="312"/>
      <c r="Y803" s="312"/>
      <c r="Z803" s="312"/>
    </row>
    <row r="804" ht="15.75" customHeight="1">
      <c r="A804" s="312"/>
      <c r="B804" s="312"/>
      <c r="C804" s="312"/>
      <c r="D804" s="312"/>
      <c r="E804" s="312"/>
      <c r="F804" s="312"/>
      <c r="G804" s="312"/>
      <c r="H804" s="312"/>
      <c r="I804" s="312"/>
      <c r="J804" s="312"/>
      <c r="K804" s="312"/>
      <c r="L804" s="312"/>
      <c r="M804" s="312"/>
      <c r="N804" s="312"/>
      <c r="O804" s="312"/>
      <c r="P804" s="312"/>
      <c r="Q804" s="312"/>
      <c r="R804" s="312"/>
      <c r="S804" s="312"/>
      <c r="T804" s="312"/>
      <c r="U804" s="312"/>
      <c r="V804" s="312"/>
      <c r="W804" s="312"/>
      <c r="X804" s="312"/>
      <c r="Y804" s="312"/>
      <c r="Z804" s="312"/>
    </row>
    <row r="805" ht="15.75" customHeight="1">
      <c r="A805" s="312"/>
      <c r="B805" s="312"/>
      <c r="C805" s="312"/>
      <c r="D805" s="312"/>
      <c r="E805" s="312"/>
      <c r="F805" s="312"/>
      <c r="G805" s="312"/>
      <c r="H805" s="312"/>
      <c r="I805" s="312"/>
      <c r="J805" s="312"/>
      <c r="K805" s="312"/>
      <c r="L805" s="312"/>
      <c r="M805" s="312"/>
      <c r="N805" s="312"/>
      <c r="O805" s="312"/>
      <c r="P805" s="312"/>
      <c r="Q805" s="312"/>
      <c r="R805" s="312"/>
      <c r="S805" s="312"/>
      <c r="T805" s="312"/>
      <c r="U805" s="312"/>
      <c r="V805" s="312"/>
      <c r="W805" s="312"/>
      <c r="X805" s="312"/>
      <c r="Y805" s="312"/>
      <c r="Z805" s="312"/>
    </row>
    <row r="806" ht="15.75" customHeight="1">
      <c r="A806" s="312"/>
      <c r="B806" s="312"/>
      <c r="C806" s="312"/>
      <c r="D806" s="312"/>
      <c r="E806" s="312"/>
      <c r="F806" s="312"/>
      <c r="G806" s="312"/>
      <c r="H806" s="312"/>
      <c r="I806" s="312"/>
      <c r="J806" s="312"/>
      <c r="K806" s="312"/>
      <c r="L806" s="312"/>
      <c r="M806" s="312"/>
      <c r="N806" s="312"/>
      <c r="O806" s="312"/>
      <c r="P806" s="312"/>
      <c r="Q806" s="312"/>
      <c r="R806" s="312"/>
      <c r="S806" s="312"/>
      <c r="T806" s="312"/>
      <c r="U806" s="312"/>
      <c r="V806" s="312"/>
      <c r="W806" s="312"/>
      <c r="X806" s="312"/>
      <c r="Y806" s="312"/>
      <c r="Z806" s="312"/>
    </row>
    <row r="807" ht="15.75" customHeight="1">
      <c r="A807" s="312"/>
      <c r="B807" s="312"/>
      <c r="C807" s="312"/>
      <c r="D807" s="312"/>
      <c r="E807" s="312"/>
      <c r="F807" s="312"/>
      <c r="G807" s="312"/>
      <c r="H807" s="312"/>
      <c r="I807" s="312"/>
      <c r="J807" s="312"/>
      <c r="K807" s="312"/>
      <c r="L807" s="312"/>
      <c r="M807" s="312"/>
      <c r="N807" s="312"/>
      <c r="O807" s="312"/>
      <c r="P807" s="312"/>
      <c r="Q807" s="312"/>
      <c r="R807" s="312"/>
      <c r="S807" s="312"/>
      <c r="T807" s="312"/>
      <c r="U807" s="312"/>
      <c r="V807" s="312"/>
      <c r="W807" s="312"/>
      <c r="X807" s="312"/>
      <c r="Y807" s="312"/>
      <c r="Z807" s="312"/>
    </row>
    <row r="808" ht="15.75" customHeight="1">
      <c r="A808" s="312"/>
      <c r="B808" s="312"/>
      <c r="C808" s="312"/>
      <c r="D808" s="312"/>
      <c r="E808" s="312"/>
      <c r="F808" s="312"/>
      <c r="G808" s="312"/>
      <c r="H808" s="312"/>
      <c r="I808" s="312"/>
      <c r="J808" s="312"/>
      <c r="K808" s="312"/>
      <c r="L808" s="312"/>
      <c r="M808" s="312"/>
      <c r="N808" s="312"/>
      <c r="O808" s="312"/>
      <c r="P808" s="312"/>
      <c r="Q808" s="312"/>
      <c r="R808" s="312"/>
      <c r="S808" s="312"/>
      <c r="T808" s="312"/>
      <c r="U808" s="312"/>
      <c r="V808" s="312"/>
      <c r="W808" s="312"/>
      <c r="X808" s="312"/>
      <c r="Y808" s="312"/>
      <c r="Z808" s="312"/>
    </row>
    <row r="809" ht="15.75" customHeight="1">
      <c r="A809" s="312"/>
      <c r="B809" s="312"/>
      <c r="C809" s="312"/>
      <c r="D809" s="312"/>
      <c r="E809" s="312"/>
      <c r="F809" s="312"/>
      <c r="G809" s="312"/>
      <c r="H809" s="312"/>
      <c r="I809" s="312"/>
      <c r="J809" s="312"/>
      <c r="K809" s="312"/>
      <c r="L809" s="312"/>
      <c r="M809" s="312"/>
      <c r="N809" s="312"/>
      <c r="O809" s="312"/>
      <c r="P809" s="312"/>
      <c r="Q809" s="312"/>
      <c r="R809" s="312"/>
      <c r="S809" s="312"/>
      <c r="T809" s="312"/>
      <c r="U809" s="312"/>
      <c r="V809" s="312"/>
      <c r="W809" s="312"/>
      <c r="X809" s="312"/>
      <c r="Y809" s="312"/>
      <c r="Z809" s="312"/>
    </row>
    <row r="810" ht="15.75" customHeight="1">
      <c r="A810" s="312"/>
      <c r="B810" s="312"/>
      <c r="C810" s="312"/>
      <c r="D810" s="312"/>
      <c r="E810" s="312"/>
      <c r="F810" s="312"/>
      <c r="G810" s="312"/>
      <c r="H810" s="312"/>
      <c r="I810" s="312"/>
      <c r="J810" s="312"/>
      <c r="K810" s="312"/>
      <c r="L810" s="312"/>
      <c r="M810" s="312"/>
      <c r="N810" s="312"/>
      <c r="O810" s="312"/>
      <c r="P810" s="312"/>
      <c r="Q810" s="312"/>
      <c r="R810" s="312"/>
      <c r="S810" s="312"/>
      <c r="T810" s="312"/>
      <c r="U810" s="312"/>
      <c r="V810" s="312"/>
      <c r="W810" s="312"/>
      <c r="X810" s="312"/>
      <c r="Y810" s="312"/>
      <c r="Z810" s="312"/>
    </row>
    <row r="811" ht="15.75" customHeight="1">
      <c r="A811" s="312"/>
      <c r="B811" s="312"/>
      <c r="C811" s="312"/>
      <c r="D811" s="312"/>
      <c r="E811" s="312"/>
      <c r="F811" s="312"/>
      <c r="G811" s="312"/>
      <c r="H811" s="312"/>
      <c r="I811" s="312"/>
      <c r="J811" s="312"/>
      <c r="K811" s="312"/>
      <c r="L811" s="312"/>
      <c r="M811" s="312"/>
      <c r="N811" s="312"/>
      <c r="O811" s="312"/>
      <c r="P811" s="312"/>
      <c r="Q811" s="312"/>
      <c r="R811" s="312"/>
      <c r="S811" s="312"/>
      <c r="T811" s="312"/>
      <c r="U811" s="312"/>
      <c r="V811" s="312"/>
      <c r="W811" s="312"/>
      <c r="X811" s="312"/>
      <c r="Y811" s="312"/>
      <c r="Z811" s="312"/>
    </row>
    <row r="812" ht="15.75" customHeight="1">
      <c r="A812" s="312"/>
      <c r="B812" s="312"/>
      <c r="C812" s="312"/>
      <c r="D812" s="312"/>
      <c r="E812" s="312"/>
      <c r="F812" s="312"/>
      <c r="G812" s="312"/>
      <c r="H812" s="312"/>
      <c r="I812" s="312"/>
      <c r="J812" s="312"/>
      <c r="K812" s="312"/>
      <c r="L812" s="312"/>
      <c r="M812" s="312"/>
      <c r="N812" s="312"/>
      <c r="O812" s="312"/>
      <c r="P812" s="312"/>
      <c r="Q812" s="312"/>
      <c r="R812" s="312"/>
      <c r="S812" s="312"/>
      <c r="T812" s="312"/>
      <c r="U812" s="312"/>
      <c r="V812" s="312"/>
      <c r="W812" s="312"/>
      <c r="X812" s="312"/>
      <c r="Y812" s="312"/>
      <c r="Z812" s="312"/>
    </row>
    <row r="813" ht="15.75" customHeight="1">
      <c r="A813" s="312"/>
      <c r="B813" s="312"/>
      <c r="C813" s="312"/>
      <c r="D813" s="312"/>
      <c r="E813" s="312"/>
      <c r="F813" s="312"/>
      <c r="G813" s="312"/>
      <c r="H813" s="312"/>
      <c r="I813" s="312"/>
      <c r="J813" s="312"/>
      <c r="K813" s="312"/>
      <c r="L813" s="312"/>
      <c r="M813" s="312"/>
      <c r="N813" s="312"/>
      <c r="O813" s="312"/>
      <c r="P813" s="312"/>
      <c r="Q813" s="312"/>
      <c r="R813" s="312"/>
      <c r="S813" s="312"/>
      <c r="T813" s="312"/>
      <c r="U813" s="312"/>
      <c r="V813" s="312"/>
      <c r="W813" s="312"/>
      <c r="X813" s="312"/>
      <c r="Y813" s="312"/>
      <c r="Z813" s="312"/>
    </row>
    <row r="814" ht="15.75" customHeight="1">
      <c r="A814" s="312"/>
      <c r="B814" s="312"/>
      <c r="C814" s="312"/>
      <c r="D814" s="312"/>
      <c r="E814" s="312"/>
      <c r="F814" s="312"/>
      <c r="G814" s="312"/>
      <c r="H814" s="312"/>
      <c r="I814" s="312"/>
      <c r="J814" s="312"/>
      <c r="K814" s="312"/>
      <c r="L814" s="312"/>
      <c r="M814" s="312"/>
      <c r="N814" s="312"/>
      <c r="O814" s="312"/>
      <c r="P814" s="312"/>
      <c r="Q814" s="312"/>
      <c r="R814" s="312"/>
      <c r="S814" s="312"/>
      <c r="T814" s="312"/>
      <c r="U814" s="312"/>
      <c r="V814" s="312"/>
      <c r="W814" s="312"/>
      <c r="X814" s="312"/>
      <c r="Y814" s="312"/>
      <c r="Z814" s="312"/>
    </row>
    <row r="815" ht="15.75" customHeight="1">
      <c r="A815" s="312"/>
      <c r="B815" s="312"/>
      <c r="C815" s="312"/>
      <c r="D815" s="312"/>
      <c r="E815" s="312"/>
      <c r="F815" s="312"/>
      <c r="G815" s="312"/>
      <c r="H815" s="312"/>
      <c r="I815" s="312"/>
      <c r="J815" s="312"/>
      <c r="K815" s="312"/>
      <c r="L815" s="312"/>
      <c r="M815" s="312"/>
      <c r="N815" s="312"/>
      <c r="O815" s="312"/>
      <c r="P815" s="312"/>
      <c r="Q815" s="312"/>
      <c r="R815" s="312"/>
      <c r="S815" s="312"/>
      <c r="T815" s="312"/>
      <c r="U815" s="312"/>
      <c r="V815" s="312"/>
      <c r="W815" s="312"/>
      <c r="X815" s="312"/>
      <c r="Y815" s="312"/>
      <c r="Z815" s="312"/>
    </row>
    <row r="816" ht="15.75" customHeight="1">
      <c r="A816" s="312"/>
      <c r="B816" s="312"/>
      <c r="C816" s="312"/>
      <c r="D816" s="312"/>
      <c r="E816" s="312"/>
      <c r="F816" s="312"/>
      <c r="G816" s="312"/>
      <c r="H816" s="312"/>
      <c r="I816" s="312"/>
      <c r="J816" s="312"/>
      <c r="K816" s="312"/>
      <c r="L816" s="312"/>
      <c r="M816" s="312"/>
      <c r="N816" s="312"/>
      <c r="O816" s="312"/>
      <c r="P816" s="312"/>
      <c r="Q816" s="312"/>
      <c r="R816" s="312"/>
      <c r="S816" s="312"/>
      <c r="T816" s="312"/>
      <c r="U816" s="312"/>
      <c r="V816" s="312"/>
      <c r="W816" s="312"/>
      <c r="X816" s="312"/>
      <c r="Y816" s="312"/>
      <c r="Z816" s="312"/>
    </row>
    <row r="817" ht="15.75" customHeight="1">
      <c r="A817" s="312"/>
      <c r="B817" s="312"/>
      <c r="C817" s="312"/>
      <c r="D817" s="312"/>
      <c r="E817" s="312"/>
      <c r="F817" s="312"/>
      <c r="G817" s="312"/>
      <c r="H817" s="312"/>
      <c r="I817" s="312"/>
      <c r="J817" s="312"/>
      <c r="K817" s="312"/>
      <c r="L817" s="312"/>
      <c r="M817" s="312"/>
      <c r="N817" s="312"/>
      <c r="O817" s="312"/>
      <c r="P817" s="312"/>
      <c r="Q817" s="312"/>
      <c r="R817" s="312"/>
      <c r="S817" s="312"/>
      <c r="T817" s="312"/>
      <c r="U817" s="312"/>
      <c r="V817" s="312"/>
      <c r="W817" s="312"/>
      <c r="X817" s="312"/>
      <c r="Y817" s="312"/>
      <c r="Z817" s="312"/>
    </row>
    <row r="818" ht="15.75" customHeight="1">
      <c r="A818" s="312"/>
      <c r="B818" s="312"/>
      <c r="C818" s="312"/>
      <c r="D818" s="312"/>
      <c r="E818" s="312"/>
      <c r="F818" s="312"/>
      <c r="G818" s="312"/>
      <c r="H818" s="312"/>
      <c r="I818" s="312"/>
      <c r="J818" s="312"/>
      <c r="K818" s="312"/>
      <c r="L818" s="312"/>
      <c r="M818" s="312"/>
      <c r="N818" s="312"/>
      <c r="O818" s="312"/>
      <c r="P818" s="312"/>
      <c r="Q818" s="312"/>
      <c r="R818" s="312"/>
      <c r="S818" s="312"/>
      <c r="T818" s="312"/>
      <c r="U818" s="312"/>
      <c r="V818" s="312"/>
      <c r="W818" s="312"/>
      <c r="X818" s="312"/>
      <c r="Y818" s="312"/>
      <c r="Z818" s="312"/>
    </row>
    <row r="819" ht="15.75" customHeight="1">
      <c r="A819" s="312"/>
      <c r="B819" s="312"/>
      <c r="C819" s="312"/>
      <c r="D819" s="312"/>
      <c r="E819" s="312"/>
      <c r="F819" s="312"/>
      <c r="G819" s="312"/>
      <c r="H819" s="312"/>
      <c r="I819" s="312"/>
      <c r="J819" s="312"/>
      <c r="K819" s="312"/>
      <c r="L819" s="312"/>
      <c r="M819" s="312"/>
      <c r="N819" s="312"/>
      <c r="O819" s="312"/>
      <c r="P819" s="312"/>
      <c r="Q819" s="312"/>
      <c r="R819" s="312"/>
      <c r="S819" s="312"/>
      <c r="T819" s="312"/>
      <c r="U819" s="312"/>
      <c r="V819" s="312"/>
      <c r="W819" s="312"/>
      <c r="X819" s="312"/>
      <c r="Y819" s="312"/>
      <c r="Z819" s="312"/>
    </row>
    <row r="820" ht="15.75" customHeight="1">
      <c r="A820" s="312"/>
      <c r="B820" s="312"/>
      <c r="C820" s="312"/>
      <c r="D820" s="312"/>
      <c r="E820" s="312"/>
      <c r="F820" s="312"/>
      <c r="G820" s="312"/>
      <c r="H820" s="312"/>
      <c r="I820" s="312"/>
      <c r="J820" s="312"/>
      <c r="K820" s="312"/>
      <c r="L820" s="312"/>
      <c r="M820" s="312"/>
      <c r="N820" s="312"/>
      <c r="O820" s="312"/>
      <c r="P820" s="312"/>
      <c r="Q820" s="312"/>
      <c r="R820" s="312"/>
      <c r="S820" s="312"/>
      <c r="T820" s="312"/>
      <c r="U820" s="312"/>
      <c r="V820" s="312"/>
      <c r="W820" s="312"/>
      <c r="X820" s="312"/>
      <c r="Y820" s="312"/>
      <c r="Z820" s="312"/>
    </row>
    <row r="821" ht="15.75" customHeight="1">
      <c r="A821" s="312"/>
      <c r="B821" s="312"/>
      <c r="C821" s="312"/>
      <c r="D821" s="312"/>
      <c r="E821" s="312"/>
      <c r="F821" s="312"/>
      <c r="G821" s="312"/>
      <c r="H821" s="312"/>
      <c r="I821" s="312"/>
      <c r="J821" s="312"/>
      <c r="K821" s="312"/>
      <c r="L821" s="312"/>
      <c r="M821" s="312"/>
      <c r="N821" s="312"/>
      <c r="O821" s="312"/>
      <c r="P821" s="312"/>
      <c r="Q821" s="312"/>
      <c r="R821" s="312"/>
      <c r="S821" s="312"/>
      <c r="T821" s="312"/>
      <c r="U821" s="312"/>
      <c r="V821" s="312"/>
      <c r="W821" s="312"/>
      <c r="X821" s="312"/>
      <c r="Y821" s="312"/>
      <c r="Z821" s="312"/>
    </row>
    <row r="822" ht="15.75" customHeight="1">
      <c r="A822" s="312"/>
      <c r="B822" s="312"/>
      <c r="C822" s="312"/>
      <c r="D822" s="312"/>
      <c r="E822" s="312"/>
      <c r="F822" s="312"/>
      <c r="G822" s="312"/>
      <c r="H822" s="312"/>
      <c r="I822" s="312"/>
      <c r="J822" s="312"/>
      <c r="K822" s="312"/>
      <c r="L822" s="312"/>
      <c r="M822" s="312"/>
      <c r="N822" s="312"/>
      <c r="O822" s="312"/>
      <c r="P822" s="312"/>
      <c r="Q822" s="312"/>
      <c r="R822" s="312"/>
      <c r="S822" s="312"/>
      <c r="T822" s="312"/>
      <c r="U822" s="312"/>
      <c r="V822" s="312"/>
      <c r="W822" s="312"/>
      <c r="X822" s="312"/>
      <c r="Y822" s="312"/>
      <c r="Z822" s="312"/>
    </row>
    <row r="823" ht="15.75" customHeight="1">
      <c r="A823" s="312"/>
      <c r="B823" s="312"/>
      <c r="C823" s="312"/>
      <c r="D823" s="312"/>
      <c r="E823" s="312"/>
      <c r="F823" s="312"/>
      <c r="G823" s="312"/>
      <c r="H823" s="312"/>
      <c r="I823" s="312"/>
      <c r="J823" s="312"/>
      <c r="K823" s="312"/>
      <c r="L823" s="312"/>
      <c r="M823" s="312"/>
      <c r="N823" s="312"/>
      <c r="O823" s="312"/>
      <c r="P823" s="312"/>
      <c r="Q823" s="312"/>
      <c r="R823" s="312"/>
      <c r="S823" s="312"/>
      <c r="T823" s="312"/>
      <c r="U823" s="312"/>
      <c r="V823" s="312"/>
      <c r="W823" s="312"/>
      <c r="X823" s="312"/>
      <c r="Y823" s="312"/>
      <c r="Z823" s="312"/>
    </row>
    <row r="824" ht="15.75" customHeight="1">
      <c r="A824" s="312"/>
      <c r="B824" s="312"/>
      <c r="C824" s="312"/>
      <c r="D824" s="312"/>
      <c r="E824" s="312"/>
      <c r="F824" s="312"/>
      <c r="G824" s="312"/>
      <c r="H824" s="312"/>
      <c r="I824" s="312"/>
      <c r="J824" s="312"/>
      <c r="K824" s="312"/>
      <c r="L824" s="312"/>
      <c r="M824" s="312"/>
      <c r="N824" s="312"/>
      <c r="O824" s="312"/>
      <c r="P824" s="312"/>
      <c r="Q824" s="312"/>
      <c r="R824" s="312"/>
      <c r="S824" s="312"/>
      <c r="T824" s="312"/>
      <c r="U824" s="312"/>
      <c r="V824" s="312"/>
      <c r="W824" s="312"/>
      <c r="X824" s="312"/>
      <c r="Y824" s="312"/>
      <c r="Z824" s="312"/>
    </row>
    <row r="825" ht="15.75" customHeight="1">
      <c r="A825" s="312"/>
      <c r="B825" s="312"/>
      <c r="C825" s="312"/>
      <c r="D825" s="312"/>
      <c r="E825" s="312"/>
      <c r="F825" s="312"/>
      <c r="G825" s="312"/>
      <c r="H825" s="312"/>
      <c r="I825" s="312"/>
      <c r="J825" s="312"/>
      <c r="K825" s="312"/>
      <c r="L825" s="312"/>
      <c r="M825" s="312"/>
      <c r="N825" s="312"/>
      <c r="O825" s="312"/>
      <c r="P825" s="312"/>
      <c r="Q825" s="312"/>
      <c r="R825" s="312"/>
      <c r="S825" s="312"/>
      <c r="T825" s="312"/>
      <c r="U825" s="312"/>
      <c r="V825" s="312"/>
      <c r="W825" s="312"/>
      <c r="X825" s="312"/>
      <c r="Y825" s="312"/>
      <c r="Z825" s="312"/>
    </row>
    <row r="826" ht="15.75" customHeight="1">
      <c r="A826" s="312"/>
      <c r="B826" s="312"/>
      <c r="C826" s="312"/>
      <c r="D826" s="312"/>
      <c r="E826" s="312"/>
      <c r="F826" s="312"/>
      <c r="G826" s="312"/>
      <c r="H826" s="312"/>
      <c r="I826" s="312"/>
      <c r="J826" s="312"/>
      <c r="K826" s="312"/>
      <c r="L826" s="312"/>
      <c r="M826" s="312"/>
      <c r="N826" s="312"/>
      <c r="O826" s="312"/>
      <c r="P826" s="312"/>
      <c r="Q826" s="312"/>
      <c r="R826" s="312"/>
      <c r="S826" s="312"/>
      <c r="T826" s="312"/>
      <c r="U826" s="312"/>
      <c r="V826" s="312"/>
      <c r="W826" s="312"/>
      <c r="X826" s="312"/>
      <c r="Y826" s="312"/>
      <c r="Z826" s="312"/>
    </row>
    <row r="827" ht="15.75" customHeight="1">
      <c r="A827" s="312"/>
      <c r="B827" s="312"/>
      <c r="C827" s="312"/>
      <c r="D827" s="312"/>
      <c r="E827" s="312"/>
      <c r="F827" s="312"/>
      <c r="G827" s="312"/>
      <c r="H827" s="312"/>
      <c r="I827" s="312"/>
      <c r="J827" s="312"/>
      <c r="K827" s="312"/>
      <c r="L827" s="312"/>
      <c r="M827" s="312"/>
      <c r="N827" s="312"/>
      <c r="O827" s="312"/>
      <c r="P827" s="312"/>
      <c r="Q827" s="312"/>
      <c r="R827" s="312"/>
      <c r="S827" s="312"/>
      <c r="T827" s="312"/>
      <c r="U827" s="312"/>
      <c r="V827" s="312"/>
      <c r="W827" s="312"/>
      <c r="X827" s="312"/>
      <c r="Y827" s="312"/>
      <c r="Z827" s="312"/>
    </row>
    <row r="828" ht="15.75" customHeight="1">
      <c r="A828" s="312"/>
      <c r="B828" s="312"/>
      <c r="C828" s="312"/>
      <c r="D828" s="312"/>
      <c r="E828" s="312"/>
      <c r="F828" s="312"/>
      <c r="G828" s="312"/>
      <c r="H828" s="312"/>
      <c r="I828" s="312"/>
      <c r="J828" s="312"/>
      <c r="K828" s="312"/>
      <c r="L828" s="312"/>
      <c r="M828" s="312"/>
      <c r="N828" s="312"/>
      <c r="O828" s="312"/>
      <c r="P828" s="312"/>
      <c r="Q828" s="312"/>
      <c r="R828" s="312"/>
      <c r="S828" s="312"/>
      <c r="T828" s="312"/>
      <c r="U828" s="312"/>
      <c r="V828" s="312"/>
      <c r="W828" s="312"/>
      <c r="X828" s="312"/>
      <c r="Y828" s="312"/>
      <c r="Z828" s="312"/>
    </row>
    <row r="829" ht="15.75" customHeight="1">
      <c r="A829" s="312"/>
      <c r="B829" s="312"/>
      <c r="C829" s="312"/>
      <c r="D829" s="312"/>
      <c r="E829" s="312"/>
      <c r="F829" s="312"/>
      <c r="G829" s="312"/>
      <c r="H829" s="312"/>
      <c r="I829" s="312"/>
      <c r="J829" s="312"/>
      <c r="K829" s="312"/>
      <c r="L829" s="312"/>
      <c r="M829" s="312"/>
      <c r="N829" s="312"/>
      <c r="O829" s="312"/>
      <c r="P829" s="312"/>
      <c r="Q829" s="312"/>
      <c r="R829" s="312"/>
      <c r="S829" s="312"/>
      <c r="T829" s="312"/>
      <c r="U829" s="312"/>
      <c r="V829" s="312"/>
      <c r="W829" s="312"/>
      <c r="X829" s="312"/>
      <c r="Y829" s="312"/>
      <c r="Z829" s="312"/>
    </row>
    <row r="830" ht="15.75" customHeight="1">
      <c r="A830" s="312"/>
      <c r="B830" s="312"/>
      <c r="C830" s="312"/>
      <c r="D830" s="312"/>
      <c r="E830" s="312"/>
      <c r="F830" s="312"/>
      <c r="G830" s="312"/>
      <c r="H830" s="312"/>
      <c r="I830" s="312"/>
      <c r="J830" s="312"/>
      <c r="K830" s="312"/>
      <c r="L830" s="312"/>
      <c r="M830" s="312"/>
      <c r="N830" s="312"/>
      <c r="O830" s="312"/>
      <c r="P830" s="312"/>
      <c r="Q830" s="312"/>
      <c r="R830" s="312"/>
      <c r="S830" s="312"/>
      <c r="T830" s="312"/>
      <c r="U830" s="312"/>
      <c r="V830" s="312"/>
      <c r="W830" s="312"/>
      <c r="X830" s="312"/>
      <c r="Y830" s="312"/>
      <c r="Z830" s="312"/>
    </row>
    <row r="831" ht="15.75" customHeight="1">
      <c r="A831" s="312"/>
      <c r="B831" s="312"/>
      <c r="C831" s="312"/>
      <c r="D831" s="312"/>
      <c r="E831" s="312"/>
      <c r="F831" s="312"/>
      <c r="G831" s="312"/>
      <c r="H831" s="312"/>
      <c r="I831" s="312"/>
      <c r="J831" s="312"/>
      <c r="K831" s="312"/>
      <c r="L831" s="312"/>
      <c r="M831" s="312"/>
      <c r="N831" s="312"/>
      <c r="O831" s="312"/>
      <c r="P831" s="312"/>
      <c r="Q831" s="312"/>
      <c r="R831" s="312"/>
      <c r="S831" s="312"/>
      <c r="T831" s="312"/>
      <c r="U831" s="312"/>
      <c r="V831" s="312"/>
      <c r="W831" s="312"/>
      <c r="X831" s="312"/>
      <c r="Y831" s="312"/>
      <c r="Z831" s="312"/>
    </row>
    <row r="832" ht="15.75" customHeight="1">
      <c r="A832" s="312"/>
      <c r="B832" s="312"/>
      <c r="C832" s="312"/>
      <c r="D832" s="312"/>
      <c r="E832" s="312"/>
      <c r="F832" s="312"/>
      <c r="G832" s="312"/>
      <c r="H832" s="312"/>
      <c r="I832" s="312"/>
      <c r="J832" s="312"/>
      <c r="K832" s="312"/>
      <c r="L832" s="312"/>
      <c r="M832" s="312"/>
      <c r="N832" s="312"/>
      <c r="O832" s="312"/>
      <c r="P832" s="312"/>
      <c r="Q832" s="312"/>
      <c r="R832" s="312"/>
      <c r="S832" s="312"/>
      <c r="T832" s="312"/>
      <c r="U832" s="312"/>
      <c r="V832" s="312"/>
      <c r="W832" s="312"/>
      <c r="X832" s="312"/>
      <c r="Y832" s="312"/>
      <c r="Z832" s="312"/>
    </row>
    <row r="833" ht="15.75" customHeight="1">
      <c r="A833" s="312"/>
      <c r="B833" s="312"/>
      <c r="C833" s="312"/>
      <c r="D833" s="312"/>
      <c r="E833" s="312"/>
      <c r="F833" s="312"/>
      <c r="G833" s="312"/>
      <c r="H833" s="312"/>
      <c r="I833" s="312"/>
      <c r="J833" s="312"/>
      <c r="K833" s="312"/>
      <c r="L833" s="312"/>
      <c r="M833" s="312"/>
      <c r="N833" s="312"/>
      <c r="O833" s="312"/>
      <c r="P833" s="312"/>
      <c r="Q833" s="312"/>
      <c r="R833" s="312"/>
      <c r="S833" s="312"/>
      <c r="T833" s="312"/>
      <c r="U833" s="312"/>
      <c r="V833" s="312"/>
      <c r="W833" s="312"/>
      <c r="X833" s="312"/>
      <c r="Y833" s="312"/>
      <c r="Z833" s="312"/>
    </row>
    <row r="834" ht="15.75" customHeight="1">
      <c r="A834" s="312"/>
      <c r="B834" s="312"/>
      <c r="C834" s="312"/>
      <c r="D834" s="312"/>
      <c r="E834" s="312"/>
      <c r="F834" s="312"/>
      <c r="G834" s="312"/>
      <c r="H834" s="312"/>
      <c r="I834" s="312"/>
      <c r="J834" s="312"/>
      <c r="K834" s="312"/>
      <c r="L834" s="312"/>
      <c r="M834" s="312"/>
      <c r="N834" s="312"/>
      <c r="O834" s="312"/>
      <c r="P834" s="312"/>
      <c r="Q834" s="312"/>
      <c r="R834" s="312"/>
      <c r="S834" s="312"/>
      <c r="T834" s="312"/>
      <c r="U834" s="312"/>
      <c r="V834" s="312"/>
      <c r="W834" s="312"/>
      <c r="X834" s="312"/>
      <c r="Y834" s="312"/>
      <c r="Z834" s="312"/>
    </row>
    <row r="835" ht="15.75" customHeight="1">
      <c r="A835" s="312"/>
      <c r="B835" s="312"/>
      <c r="C835" s="312"/>
      <c r="D835" s="312"/>
      <c r="E835" s="312"/>
      <c r="F835" s="312"/>
      <c r="G835" s="312"/>
      <c r="H835" s="312"/>
      <c r="I835" s="312"/>
      <c r="J835" s="312"/>
      <c r="K835" s="312"/>
      <c r="L835" s="312"/>
      <c r="M835" s="312"/>
      <c r="N835" s="312"/>
      <c r="O835" s="312"/>
      <c r="P835" s="312"/>
      <c r="Q835" s="312"/>
      <c r="R835" s="312"/>
      <c r="S835" s="312"/>
      <c r="T835" s="312"/>
      <c r="U835" s="312"/>
      <c r="V835" s="312"/>
      <c r="W835" s="312"/>
      <c r="X835" s="312"/>
      <c r="Y835" s="312"/>
      <c r="Z835" s="312"/>
    </row>
    <row r="836" ht="15.75" customHeight="1">
      <c r="A836" s="312"/>
      <c r="B836" s="312"/>
      <c r="C836" s="312"/>
      <c r="D836" s="312"/>
      <c r="E836" s="312"/>
      <c r="F836" s="312"/>
      <c r="G836" s="312"/>
      <c r="H836" s="312"/>
      <c r="I836" s="312"/>
      <c r="J836" s="312"/>
      <c r="K836" s="312"/>
      <c r="L836" s="312"/>
      <c r="M836" s="312"/>
      <c r="N836" s="312"/>
      <c r="O836" s="312"/>
      <c r="P836" s="312"/>
      <c r="Q836" s="312"/>
      <c r="R836" s="312"/>
      <c r="S836" s="312"/>
      <c r="T836" s="312"/>
      <c r="U836" s="312"/>
      <c r="V836" s="312"/>
      <c r="W836" s="312"/>
      <c r="X836" s="312"/>
      <c r="Y836" s="312"/>
      <c r="Z836" s="312"/>
    </row>
    <row r="837" ht="15.75" customHeight="1">
      <c r="A837" s="312"/>
      <c r="B837" s="312"/>
      <c r="C837" s="312"/>
      <c r="D837" s="312"/>
      <c r="E837" s="312"/>
      <c r="F837" s="312"/>
      <c r="G837" s="312"/>
      <c r="H837" s="312"/>
      <c r="I837" s="312"/>
      <c r="J837" s="312"/>
      <c r="K837" s="312"/>
      <c r="L837" s="312"/>
      <c r="M837" s="312"/>
      <c r="N837" s="312"/>
      <c r="O837" s="312"/>
      <c r="P837" s="312"/>
      <c r="Q837" s="312"/>
      <c r="R837" s="312"/>
      <c r="S837" s="312"/>
      <c r="T837" s="312"/>
      <c r="U837" s="312"/>
      <c r="V837" s="312"/>
      <c r="W837" s="312"/>
      <c r="X837" s="312"/>
      <c r="Y837" s="312"/>
      <c r="Z837" s="312"/>
    </row>
    <row r="838" ht="15.75" customHeight="1">
      <c r="A838" s="312"/>
      <c r="B838" s="312"/>
      <c r="C838" s="312"/>
      <c r="D838" s="312"/>
      <c r="E838" s="312"/>
      <c r="F838" s="312"/>
      <c r="G838" s="312"/>
      <c r="H838" s="312"/>
      <c r="I838" s="312"/>
      <c r="J838" s="312"/>
      <c r="K838" s="312"/>
      <c r="L838" s="312"/>
      <c r="M838" s="312"/>
      <c r="N838" s="312"/>
      <c r="O838" s="312"/>
      <c r="P838" s="312"/>
      <c r="Q838" s="312"/>
      <c r="R838" s="312"/>
      <c r="S838" s="312"/>
      <c r="T838" s="312"/>
      <c r="U838" s="312"/>
      <c r="V838" s="312"/>
      <c r="W838" s="312"/>
      <c r="X838" s="312"/>
      <c r="Y838" s="312"/>
      <c r="Z838" s="312"/>
    </row>
    <row r="839" ht="15.75" customHeight="1">
      <c r="A839" s="312"/>
      <c r="B839" s="312"/>
      <c r="C839" s="312"/>
      <c r="D839" s="312"/>
      <c r="E839" s="312"/>
      <c r="F839" s="312"/>
      <c r="G839" s="312"/>
      <c r="H839" s="312"/>
      <c r="I839" s="312"/>
      <c r="J839" s="312"/>
      <c r="K839" s="312"/>
      <c r="L839" s="312"/>
      <c r="M839" s="312"/>
      <c r="N839" s="312"/>
      <c r="O839" s="312"/>
      <c r="P839" s="312"/>
      <c r="Q839" s="312"/>
      <c r="R839" s="312"/>
      <c r="S839" s="312"/>
      <c r="T839" s="312"/>
      <c r="U839" s="312"/>
      <c r="V839" s="312"/>
      <c r="W839" s="312"/>
      <c r="X839" s="312"/>
      <c r="Y839" s="312"/>
      <c r="Z839" s="312"/>
    </row>
    <row r="840" ht="15.75" customHeight="1">
      <c r="A840" s="312"/>
      <c r="B840" s="312"/>
      <c r="C840" s="312"/>
      <c r="D840" s="312"/>
      <c r="E840" s="312"/>
      <c r="F840" s="312"/>
      <c r="G840" s="312"/>
      <c r="H840" s="312"/>
      <c r="I840" s="312"/>
      <c r="J840" s="312"/>
      <c r="K840" s="312"/>
      <c r="L840" s="312"/>
      <c r="M840" s="312"/>
      <c r="N840" s="312"/>
      <c r="O840" s="312"/>
      <c r="P840" s="312"/>
      <c r="Q840" s="312"/>
      <c r="R840" s="312"/>
      <c r="S840" s="312"/>
      <c r="T840" s="312"/>
      <c r="U840" s="312"/>
      <c r="V840" s="312"/>
      <c r="W840" s="312"/>
      <c r="X840" s="312"/>
      <c r="Y840" s="312"/>
      <c r="Z840" s="312"/>
    </row>
    <row r="841" ht="15.75" customHeight="1">
      <c r="A841" s="312"/>
      <c r="B841" s="312"/>
      <c r="C841" s="312"/>
      <c r="D841" s="312"/>
      <c r="E841" s="312"/>
      <c r="F841" s="312"/>
      <c r="G841" s="312"/>
      <c r="H841" s="312"/>
      <c r="I841" s="312"/>
      <c r="J841" s="312"/>
      <c r="K841" s="312"/>
      <c r="L841" s="312"/>
      <c r="M841" s="312"/>
      <c r="N841" s="312"/>
      <c r="O841" s="312"/>
      <c r="P841" s="312"/>
      <c r="Q841" s="312"/>
      <c r="R841" s="312"/>
      <c r="S841" s="312"/>
      <c r="T841" s="312"/>
      <c r="U841" s="312"/>
      <c r="V841" s="312"/>
      <c r="W841" s="312"/>
      <c r="X841" s="312"/>
      <c r="Y841" s="312"/>
      <c r="Z841" s="312"/>
    </row>
    <row r="842" ht="15.75" customHeight="1">
      <c r="A842" s="312"/>
      <c r="B842" s="312"/>
      <c r="C842" s="312"/>
      <c r="D842" s="312"/>
      <c r="E842" s="312"/>
      <c r="F842" s="312"/>
      <c r="G842" s="312"/>
      <c r="H842" s="312"/>
      <c r="I842" s="312"/>
      <c r="J842" s="312"/>
      <c r="K842" s="312"/>
      <c r="L842" s="312"/>
      <c r="M842" s="312"/>
      <c r="N842" s="312"/>
      <c r="O842" s="312"/>
      <c r="P842" s="312"/>
      <c r="Q842" s="312"/>
      <c r="R842" s="312"/>
      <c r="S842" s="312"/>
      <c r="T842" s="312"/>
      <c r="U842" s="312"/>
      <c r="V842" s="312"/>
      <c r="W842" s="312"/>
      <c r="X842" s="312"/>
      <c r="Y842" s="312"/>
      <c r="Z842" s="312"/>
    </row>
    <row r="843" ht="15.75" customHeight="1">
      <c r="A843" s="312"/>
      <c r="B843" s="312"/>
      <c r="C843" s="312"/>
      <c r="D843" s="312"/>
      <c r="E843" s="312"/>
      <c r="F843" s="312"/>
      <c r="G843" s="312"/>
      <c r="H843" s="312"/>
      <c r="I843" s="312"/>
      <c r="J843" s="312"/>
      <c r="K843" s="312"/>
      <c r="L843" s="312"/>
      <c r="M843" s="312"/>
      <c r="N843" s="312"/>
      <c r="O843" s="312"/>
      <c r="P843" s="312"/>
      <c r="Q843" s="312"/>
      <c r="R843" s="312"/>
      <c r="S843" s="312"/>
      <c r="T843" s="312"/>
      <c r="U843" s="312"/>
      <c r="V843" s="312"/>
      <c r="W843" s="312"/>
      <c r="X843" s="312"/>
      <c r="Y843" s="312"/>
      <c r="Z843" s="312"/>
    </row>
    <row r="844" ht="15.75" customHeight="1">
      <c r="A844" s="312"/>
      <c r="B844" s="312"/>
      <c r="C844" s="312"/>
      <c r="D844" s="312"/>
      <c r="E844" s="312"/>
      <c r="F844" s="312"/>
      <c r="G844" s="312"/>
      <c r="H844" s="312"/>
      <c r="I844" s="312"/>
      <c r="J844" s="312"/>
      <c r="K844" s="312"/>
      <c r="L844" s="312"/>
      <c r="M844" s="312"/>
      <c r="N844" s="312"/>
      <c r="O844" s="312"/>
      <c r="P844" s="312"/>
      <c r="Q844" s="312"/>
      <c r="R844" s="312"/>
      <c r="S844" s="312"/>
      <c r="T844" s="312"/>
      <c r="U844" s="312"/>
      <c r="V844" s="312"/>
      <c r="W844" s="312"/>
      <c r="X844" s="312"/>
      <c r="Y844" s="312"/>
      <c r="Z844" s="312"/>
    </row>
    <row r="845" ht="15.75" customHeight="1">
      <c r="A845" s="312"/>
      <c r="B845" s="312"/>
      <c r="C845" s="312"/>
      <c r="D845" s="312"/>
      <c r="E845" s="312"/>
      <c r="F845" s="312"/>
      <c r="G845" s="312"/>
      <c r="H845" s="312"/>
      <c r="I845" s="312"/>
      <c r="J845" s="312"/>
      <c r="K845" s="312"/>
      <c r="L845" s="312"/>
      <c r="M845" s="312"/>
      <c r="N845" s="312"/>
      <c r="O845" s="312"/>
      <c r="P845" s="312"/>
      <c r="Q845" s="312"/>
      <c r="R845" s="312"/>
      <c r="S845" s="312"/>
      <c r="T845" s="312"/>
      <c r="U845" s="312"/>
      <c r="V845" s="312"/>
      <c r="W845" s="312"/>
      <c r="X845" s="312"/>
      <c r="Y845" s="312"/>
      <c r="Z845" s="312"/>
    </row>
    <row r="846" ht="15.75" customHeight="1">
      <c r="A846" s="312"/>
      <c r="B846" s="312"/>
      <c r="C846" s="312"/>
      <c r="D846" s="312"/>
      <c r="E846" s="312"/>
      <c r="F846" s="312"/>
      <c r="G846" s="312"/>
      <c r="H846" s="312"/>
      <c r="I846" s="312"/>
      <c r="J846" s="312"/>
      <c r="K846" s="312"/>
      <c r="L846" s="312"/>
      <c r="M846" s="312"/>
      <c r="N846" s="312"/>
      <c r="O846" s="312"/>
      <c r="P846" s="312"/>
      <c r="Q846" s="312"/>
      <c r="R846" s="312"/>
      <c r="S846" s="312"/>
      <c r="T846" s="312"/>
      <c r="U846" s="312"/>
      <c r="V846" s="312"/>
      <c r="W846" s="312"/>
      <c r="X846" s="312"/>
      <c r="Y846" s="312"/>
      <c r="Z846" s="312"/>
    </row>
    <row r="847" ht="15.75" customHeight="1">
      <c r="A847" s="312"/>
      <c r="B847" s="312"/>
      <c r="C847" s="312"/>
      <c r="D847" s="312"/>
      <c r="E847" s="312"/>
      <c r="F847" s="312"/>
      <c r="G847" s="312"/>
      <c r="H847" s="312"/>
      <c r="I847" s="312"/>
      <c r="J847" s="312"/>
      <c r="K847" s="312"/>
      <c r="L847" s="312"/>
      <c r="M847" s="312"/>
      <c r="N847" s="312"/>
      <c r="O847" s="312"/>
      <c r="P847" s="312"/>
      <c r="Q847" s="312"/>
      <c r="R847" s="312"/>
      <c r="S847" s="312"/>
      <c r="T847" s="312"/>
      <c r="U847" s="312"/>
      <c r="V847" s="312"/>
      <c r="W847" s="312"/>
      <c r="X847" s="312"/>
      <c r="Y847" s="312"/>
      <c r="Z847" s="312"/>
    </row>
    <row r="848" ht="15.75" customHeight="1">
      <c r="A848" s="312"/>
      <c r="B848" s="312"/>
      <c r="C848" s="312"/>
      <c r="D848" s="312"/>
      <c r="E848" s="312"/>
      <c r="F848" s="312"/>
      <c r="G848" s="312"/>
      <c r="H848" s="312"/>
      <c r="I848" s="312"/>
      <c r="J848" s="312"/>
      <c r="K848" s="312"/>
      <c r="L848" s="312"/>
      <c r="M848" s="312"/>
      <c r="N848" s="312"/>
      <c r="O848" s="312"/>
      <c r="P848" s="312"/>
      <c r="Q848" s="312"/>
      <c r="R848" s="312"/>
      <c r="S848" s="312"/>
      <c r="T848" s="312"/>
      <c r="U848" s="312"/>
      <c r="V848" s="312"/>
      <c r="W848" s="312"/>
      <c r="X848" s="312"/>
      <c r="Y848" s="312"/>
      <c r="Z848" s="312"/>
    </row>
    <row r="849" ht="15.75" customHeight="1">
      <c r="A849" s="312"/>
      <c r="B849" s="312"/>
      <c r="C849" s="312"/>
      <c r="D849" s="312"/>
      <c r="E849" s="312"/>
      <c r="F849" s="312"/>
      <c r="G849" s="312"/>
      <c r="H849" s="312"/>
      <c r="I849" s="312"/>
      <c r="J849" s="312"/>
      <c r="K849" s="312"/>
      <c r="L849" s="312"/>
      <c r="M849" s="312"/>
      <c r="N849" s="312"/>
      <c r="O849" s="312"/>
      <c r="P849" s="312"/>
      <c r="Q849" s="312"/>
      <c r="R849" s="312"/>
      <c r="S849" s="312"/>
      <c r="T849" s="312"/>
      <c r="U849" s="312"/>
      <c r="V849" s="312"/>
      <c r="W849" s="312"/>
      <c r="X849" s="312"/>
      <c r="Y849" s="312"/>
      <c r="Z849" s="312"/>
    </row>
    <row r="850" ht="15.75" customHeight="1">
      <c r="A850" s="312"/>
      <c r="B850" s="312"/>
      <c r="C850" s="312"/>
      <c r="D850" s="312"/>
      <c r="E850" s="312"/>
      <c r="F850" s="312"/>
      <c r="G850" s="312"/>
      <c r="H850" s="312"/>
      <c r="I850" s="312"/>
      <c r="J850" s="312"/>
      <c r="K850" s="312"/>
      <c r="L850" s="312"/>
      <c r="M850" s="312"/>
      <c r="N850" s="312"/>
      <c r="O850" s="312"/>
      <c r="P850" s="312"/>
      <c r="Q850" s="312"/>
      <c r="R850" s="312"/>
      <c r="S850" s="312"/>
      <c r="T850" s="312"/>
      <c r="U850" s="312"/>
      <c r="V850" s="312"/>
      <c r="W850" s="312"/>
      <c r="X850" s="312"/>
      <c r="Y850" s="312"/>
      <c r="Z850" s="312"/>
    </row>
    <row r="851" ht="15.75" customHeight="1">
      <c r="A851" s="312"/>
      <c r="B851" s="312"/>
      <c r="C851" s="312"/>
      <c r="D851" s="312"/>
      <c r="E851" s="312"/>
      <c r="F851" s="312"/>
      <c r="G851" s="312"/>
      <c r="H851" s="312"/>
      <c r="I851" s="312"/>
      <c r="J851" s="312"/>
      <c r="K851" s="312"/>
      <c r="L851" s="312"/>
      <c r="M851" s="312"/>
      <c r="N851" s="312"/>
      <c r="O851" s="312"/>
      <c r="P851" s="312"/>
      <c r="Q851" s="312"/>
      <c r="R851" s="312"/>
      <c r="S851" s="312"/>
      <c r="T851" s="312"/>
      <c r="U851" s="312"/>
      <c r="V851" s="312"/>
      <c r="W851" s="312"/>
      <c r="X851" s="312"/>
      <c r="Y851" s="312"/>
      <c r="Z851" s="312"/>
    </row>
    <row r="852" ht="15.75" customHeight="1">
      <c r="A852" s="312"/>
      <c r="B852" s="312"/>
      <c r="C852" s="312"/>
      <c r="D852" s="312"/>
      <c r="E852" s="312"/>
      <c r="F852" s="312"/>
      <c r="G852" s="312"/>
      <c r="H852" s="312"/>
      <c r="I852" s="312"/>
      <c r="J852" s="312"/>
      <c r="K852" s="312"/>
      <c r="L852" s="312"/>
      <c r="M852" s="312"/>
      <c r="N852" s="312"/>
      <c r="O852" s="312"/>
      <c r="P852" s="312"/>
      <c r="Q852" s="312"/>
      <c r="R852" s="312"/>
      <c r="S852" s="312"/>
      <c r="T852" s="312"/>
      <c r="U852" s="312"/>
      <c r="V852" s="312"/>
      <c r="W852" s="312"/>
      <c r="X852" s="312"/>
      <c r="Y852" s="312"/>
      <c r="Z852" s="312"/>
    </row>
    <row r="853" ht="15.75" customHeight="1">
      <c r="A853" s="312"/>
      <c r="B853" s="312"/>
      <c r="C853" s="312"/>
      <c r="D853" s="312"/>
      <c r="E853" s="312"/>
      <c r="F853" s="312"/>
      <c r="G853" s="312"/>
      <c r="H853" s="312"/>
      <c r="I853" s="312"/>
      <c r="J853" s="312"/>
      <c r="K853" s="312"/>
      <c r="L853" s="312"/>
      <c r="M853" s="312"/>
      <c r="N853" s="312"/>
      <c r="O853" s="312"/>
      <c r="P853" s="312"/>
      <c r="Q853" s="312"/>
      <c r="R853" s="312"/>
      <c r="S853" s="312"/>
      <c r="T853" s="312"/>
      <c r="U853" s="312"/>
      <c r="V853" s="312"/>
      <c r="W853" s="312"/>
      <c r="X853" s="312"/>
      <c r="Y853" s="312"/>
      <c r="Z853" s="312"/>
    </row>
    <row r="854" ht="15.75" customHeight="1">
      <c r="A854" s="312"/>
      <c r="B854" s="312"/>
      <c r="C854" s="312"/>
      <c r="D854" s="312"/>
      <c r="E854" s="312"/>
      <c r="F854" s="312"/>
      <c r="G854" s="312"/>
      <c r="H854" s="312"/>
      <c r="I854" s="312"/>
      <c r="J854" s="312"/>
      <c r="K854" s="312"/>
      <c r="L854" s="312"/>
      <c r="M854" s="312"/>
      <c r="N854" s="312"/>
      <c r="O854" s="312"/>
      <c r="P854" s="312"/>
      <c r="Q854" s="312"/>
      <c r="R854" s="312"/>
      <c r="S854" s="312"/>
      <c r="T854" s="312"/>
      <c r="U854" s="312"/>
      <c r="V854" s="312"/>
      <c r="W854" s="312"/>
      <c r="X854" s="312"/>
      <c r="Y854" s="312"/>
      <c r="Z854" s="312"/>
    </row>
    <row r="855" ht="15.75" customHeight="1">
      <c r="A855" s="312"/>
      <c r="B855" s="312"/>
      <c r="C855" s="312"/>
      <c r="D855" s="312"/>
      <c r="E855" s="312"/>
      <c r="F855" s="312"/>
      <c r="G855" s="312"/>
      <c r="H855" s="312"/>
      <c r="I855" s="312"/>
      <c r="J855" s="312"/>
      <c r="K855" s="312"/>
      <c r="L855" s="312"/>
      <c r="M855" s="312"/>
      <c r="N855" s="312"/>
      <c r="O855" s="312"/>
      <c r="P855" s="312"/>
      <c r="Q855" s="312"/>
      <c r="R855" s="312"/>
      <c r="S855" s="312"/>
      <c r="T855" s="312"/>
      <c r="U855" s="312"/>
      <c r="V855" s="312"/>
      <c r="W855" s="312"/>
      <c r="X855" s="312"/>
      <c r="Y855" s="312"/>
      <c r="Z855" s="312"/>
    </row>
    <row r="856" ht="15.75" customHeight="1">
      <c r="A856" s="312"/>
      <c r="B856" s="312"/>
      <c r="C856" s="312"/>
      <c r="D856" s="312"/>
      <c r="E856" s="312"/>
      <c r="F856" s="312"/>
      <c r="G856" s="312"/>
      <c r="H856" s="312"/>
      <c r="I856" s="312"/>
      <c r="J856" s="312"/>
      <c r="K856" s="312"/>
      <c r="L856" s="312"/>
      <c r="M856" s="312"/>
      <c r="N856" s="312"/>
      <c r="O856" s="312"/>
      <c r="P856" s="312"/>
      <c r="Q856" s="312"/>
      <c r="R856" s="312"/>
      <c r="S856" s="312"/>
      <c r="T856" s="312"/>
      <c r="U856" s="312"/>
      <c r="V856" s="312"/>
      <c r="W856" s="312"/>
      <c r="X856" s="312"/>
      <c r="Y856" s="312"/>
      <c r="Z856" s="312"/>
    </row>
    <row r="857" ht="15.75" customHeight="1">
      <c r="A857" s="312"/>
      <c r="B857" s="312"/>
      <c r="C857" s="312"/>
      <c r="D857" s="312"/>
      <c r="E857" s="312"/>
      <c r="F857" s="312"/>
      <c r="G857" s="312"/>
      <c r="H857" s="312"/>
      <c r="I857" s="312"/>
      <c r="J857" s="312"/>
      <c r="K857" s="312"/>
      <c r="L857" s="312"/>
      <c r="M857" s="312"/>
      <c r="N857" s="312"/>
      <c r="O857" s="312"/>
      <c r="P857" s="312"/>
      <c r="Q857" s="312"/>
      <c r="R857" s="312"/>
      <c r="S857" s="312"/>
      <c r="T857" s="312"/>
      <c r="U857" s="312"/>
      <c r="V857" s="312"/>
      <c r="W857" s="312"/>
      <c r="X857" s="312"/>
      <c r="Y857" s="312"/>
      <c r="Z857" s="312"/>
    </row>
    <row r="858" ht="15.75" customHeight="1">
      <c r="A858" s="312"/>
      <c r="B858" s="312"/>
      <c r="C858" s="312"/>
      <c r="D858" s="312"/>
      <c r="E858" s="312"/>
      <c r="F858" s="312"/>
      <c r="G858" s="312"/>
      <c r="H858" s="312"/>
      <c r="I858" s="312"/>
      <c r="J858" s="312"/>
      <c r="K858" s="312"/>
      <c r="L858" s="312"/>
      <c r="M858" s="312"/>
      <c r="N858" s="312"/>
      <c r="O858" s="312"/>
      <c r="P858" s="312"/>
      <c r="Q858" s="312"/>
      <c r="R858" s="312"/>
      <c r="S858" s="312"/>
      <c r="T858" s="312"/>
      <c r="U858" s="312"/>
      <c r="V858" s="312"/>
      <c r="W858" s="312"/>
      <c r="X858" s="312"/>
      <c r="Y858" s="312"/>
      <c r="Z858" s="312"/>
    </row>
    <row r="859" ht="15.75" customHeight="1">
      <c r="A859" s="312"/>
      <c r="B859" s="312"/>
      <c r="C859" s="312"/>
      <c r="D859" s="312"/>
      <c r="E859" s="312"/>
      <c r="F859" s="312"/>
      <c r="G859" s="312"/>
      <c r="H859" s="312"/>
      <c r="I859" s="312"/>
      <c r="J859" s="312"/>
      <c r="K859" s="312"/>
      <c r="L859" s="312"/>
      <c r="M859" s="312"/>
      <c r="N859" s="312"/>
      <c r="O859" s="312"/>
      <c r="P859" s="312"/>
      <c r="Q859" s="312"/>
      <c r="R859" s="312"/>
      <c r="S859" s="312"/>
      <c r="T859" s="312"/>
      <c r="U859" s="312"/>
      <c r="V859" s="312"/>
      <c r="W859" s="312"/>
      <c r="X859" s="312"/>
      <c r="Y859" s="312"/>
      <c r="Z859" s="312"/>
    </row>
    <row r="860" ht="15.75" customHeight="1">
      <c r="A860" s="312"/>
      <c r="B860" s="312"/>
      <c r="C860" s="312"/>
      <c r="D860" s="312"/>
      <c r="E860" s="312"/>
      <c r="F860" s="312"/>
      <c r="G860" s="312"/>
      <c r="H860" s="312"/>
      <c r="I860" s="312"/>
      <c r="J860" s="312"/>
      <c r="K860" s="312"/>
      <c r="L860" s="312"/>
      <c r="M860" s="312"/>
      <c r="N860" s="312"/>
      <c r="O860" s="312"/>
      <c r="P860" s="312"/>
      <c r="Q860" s="312"/>
      <c r="R860" s="312"/>
      <c r="S860" s="312"/>
      <c r="T860" s="312"/>
      <c r="U860" s="312"/>
      <c r="V860" s="312"/>
      <c r="W860" s="312"/>
      <c r="X860" s="312"/>
      <c r="Y860" s="312"/>
      <c r="Z860" s="312"/>
    </row>
    <row r="861" ht="15.75" customHeight="1">
      <c r="A861" s="312"/>
      <c r="B861" s="312"/>
      <c r="C861" s="312"/>
      <c r="D861" s="312"/>
      <c r="E861" s="312"/>
      <c r="F861" s="312"/>
      <c r="G861" s="312"/>
      <c r="H861" s="312"/>
      <c r="I861" s="312"/>
      <c r="J861" s="312"/>
      <c r="K861" s="312"/>
      <c r="L861" s="312"/>
      <c r="M861" s="312"/>
      <c r="N861" s="312"/>
      <c r="O861" s="312"/>
      <c r="P861" s="312"/>
      <c r="Q861" s="312"/>
      <c r="R861" s="312"/>
      <c r="S861" s="312"/>
      <c r="T861" s="312"/>
      <c r="U861" s="312"/>
      <c r="V861" s="312"/>
      <c r="W861" s="312"/>
      <c r="X861" s="312"/>
      <c r="Y861" s="312"/>
      <c r="Z861" s="312"/>
    </row>
    <row r="862" ht="15.75" customHeight="1">
      <c r="A862" s="312"/>
      <c r="B862" s="312"/>
      <c r="C862" s="312"/>
      <c r="D862" s="312"/>
      <c r="E862" s="312"/>
      <c r="F862" s="312"/>
      <c r="G862" s="312"/>
      <c r="H862" s="312"/>
      <c r="I862" s="312"/>
      <c r="J862" s="312"/>
      <c r="K862" s="312"/>
      <c r="L862" s="312"/>
      <c r="M862" s="312"/>
      <c r="N862" s="312"/>
      <c r="O862" s="312"/>
      <c r="P862" s="312"/>
      <c r="Q862" s="312"/>
      <c r="R862" s="312"/>
      <c r="S862" s="312"/>
      <c r="T862" s="312"/>
      <c r="U862" s="312"/>
      <c r="V862" s="312"/>
      <c r="W862" s="312"/>
      <c r="X862" s="312"/>
      <c r="Y862" s="312"/>
      <c r="Z862" s="312"/>
    </row>
    <row r="863" ht="15.75" customHeight="1">
      <c r="A863" s="312"/>
      <c r="B863" s="312"/>
      <c r="C863" s="312"/>
      <c r="D863" s="312"/>
      <c r="E863" s="312"/>
      <c r="F863" s="312"/>
      <c r="G863" s="312"/>
      <c r="H863" s="312"/>
      <c r="I863" s="312"/>
      <c r="J863" s="312"/>
      <c r="K863" s="312"/>
      <c r="L863" s="312"/>
      <c r="M863" s="312"/>
      <c r="N863" s="312"/>
      <c r="O863" s="312"/>
      <c r="P863" s="312"/>
      <c r="Q863" s="312"/>
      <c r="R863" s="312"/>
      <c r="S863" s="312"/>
      <c r="T863" s="312"/>
      <c r="U863" s="312"/>
      <c r="V863" s="312"/>
      <c r="W863" s="312"/>
      <c r="X863" s="312"/>
      <c r="Y863" s="312"/>
      <c r="Z863" s="312"/>
    </row>
    <row r="864" ht="15.75" customHeight="1">
      <c r="A864" s="312"/>
      <c r="B864" s="312"/>
      <c r="C864" s="312"/>
      <c r="D864" s="312"/>
      <c r="E864" s="312"/>
      <c r="F864" s="312"/>
      <c r="G864" s="312"/>
      <c r="H864" s="312"/>
      <c r="I864" s="312"/>
      <c r="J864" s="312"/>
      <c r="K864" s="312"/>
      <c r="L864" s="312"/>
      <c r="M864" s="312"/>
      <c r="N864" s="312"/>
      <c r="O864" s="312"/>
      <c r="P864" s="312"/>
      <c r="Q864" s="312"/>
      <c r="R864" s="312"/>
      <c r="S864" s="312"/>
      <c r="T864" s="312"/>
      <c r="U864" s="312"/>
      <c r="V864" s="312"/>
      <c r="W864" s="312"/>
      <c r="X864" s="312"/>
      <c r="Y864" s="312"/>
      <c r="Z864" s="312"/>
    </row>
    <row r="865" ht="15.75" customHeight="1">
      <c r="A865" s="312"/>
      <c r="B865" s="312"/>
      <c r="C865" s="312"/>
      <c r="D865" s="312"/>
      <c r="E865" s="312"/>
      <c r="F865" s="312"/>
      <c r="G865" s="312"/>
      <c r="H865" s="312"/>
      <c r="I865" s="312"/>
      <c r="J865" s="312"/>
      <c r="K865" s="312"/>
      <c r="L865" s="312"/>
      <c r="M865" s="312"/>
      <c r="N865" s="312"/>
      <c r="O865" s="312"/>
      <c r="P865" s="312"/>
      <c r="Q865" s="312"/>
      <c r="R865" s="312"/>
      <c r="S865" s="312"/>
      <c r="T865" s="312"/>
      <c r="U865" s="312"/>
      <c r="V865" s="312"/>
      <c r="W865" s="312"/>
      <c r="X865" s="312"/>
      <c r="Y865" s="312"/>
      <c r="Z865" s="312"/>
    </row>
    <row r="866" ht="15.75" customHeight="1">
      <c r="A866" s="312"/>
      <c r="B866" s="312"/>
      <c r="C866" s="312"/>
      <c r="D866" s="312"/>
      <c r="E866" s="312"/>
      <c r="F866" s="312"/>
      <c r="G866" s="312"/>
      <c r="H866" s="312"/>
      <c r="I866" s="312"/>
      <c r="J866" s="312"/>
      <c r="K866" s="312"/>
      <c r="L866" s="312"/>
      <c r="M866" s="312"/>
      <c r="N866" s="312"/>
      <c r="O866" s="312"/>
      <c r="P866" s="312"/>
      <c r="Q866" s="312"/>
      <c r="R866" s="312"/>
      <c r="S866" s="312"/>
      <c r="T866" s="312"/>
      <c r="U866" s="312"/>
      <c r="V866" s="312"/>
      <c r="W866" s="312"/>
      <c r="X866" s="312"/>
      <c r="Y866" s="312"/>
      <c r="Z866" s="312"/>
    </row>
    <row r="867" ht="15.75" customHeight="1">
      <c r="A867" s="312"/>
      <c r="B867" s="312"/>
      <c r="C867" s="312"/>
      <c r="D867" s="312"/>
      <c r="E867" s="312"/>
      <c r="F867" s="312"/>
      <c r="G867" s="312"/>
      <c r="H867" s="312"/>
      <c r="I867" s="312"/>
      <c r="J867" s="312"/>
      <c r="K867" s="312"/>
      <c r="L867" s="312"/>
      <c r="M867" s="312"/>
      <c r="N867" s="312"/>
      <c r="O867" s="312"/>
      <c r="P867" s="312"/>
      <c r="Q867" s="312"/>
      <c r="R867" s="312"/>
      <c r="S867" s="312"/>
      <c r="T867" s="312"/>
      <c r="U867" s="312"/>
      <c r="V867" s="312"/>
      <c r="W867" s="312"/>
      <c r="X867" s="312"/>
      <c r="Y867" s="312"/>
      <c r="Z867" s="312"/>
    </row>
    <row r="868" ht="15.75" customHeight="1">
      <c r="A868" s="312"/>
      <c r="B868" s="312"/>
      <c r="C868" s="312"/>
      <c r="D868" s="312"/>
      <c r="E868" s="312"/>
      <c r="F868" s="312"/>
      <c r="G868" s="312"/>
      <c r="H868" s="312"/>
      <c r="I868" s="312"/>
      <c r="J868" s="312"/>
      <c r="K868" s="312"/>
      <c r="L868" s="312"/>
      <c r="M868" s="312"/>
      <c r="N868" s="312"/>
      <c r="O868" s="312"/>
      <c r="P868" s="312"/>
      <c r="Q868" s="312"/>
      <c r="R868" s="312"/>
      <c r="S868" s="312"/>
      <c r="T868" s="312"/>
      <c r="U868" s="312"/>
      <c r="V868" s="312"/>
      <c r="W868" s="312"/>
      <c r="X868" s="312"/>
      <c r="Y868" s="312"/>
      <c r="Z868" s="312"/>
    </row>
    <row r="869" ht="15.75" customHeight="1">
      <c r="A869" s="312"/>
      <c r="B869" s="312"/>
      <c r="C869" s="312"/>
      <c r="D869" s="312"/>
      <c r="E869" s="312"/>
      <c r="F869" s="312"/>
      <c r="G869" s="312"/>
      <c r="H869" s="312"/>
      <c r="I869" s="312"/>
      <c r="J869" s="312"/>
      <c r="K869" s="312"/>
      <c r="L869" s="312"/>
      <c r="M869" s="312"/>
      <c r="N869" s="312"/>
      <c r="O869" s="312"/>
      <c r="P869" s="312"/>
      <c r="Q869" s="312"/>
      <c r="R869" s="312"/>
      <c r="S869" s="312"/>
      <c r="T869" s="312"/>
      <c r="U869" s="312"/>
      <c r="V869" s="312"/>
      <c r="W869" s="312"/>
      <c r="X869" s="312"/>
      <c r="Y869" s="312"/>
      <c r="Z869" s="312"/>
    </row>
    <row r="870" ht="15.75" customHeight="1">
      <c r="A870" s="312"/>
      <c r="B870" s="312"/>
      <c r="C870" s="312"/>
      <c r="D870" s="312"/>
      <c r="E870" s="312"/>
      <c r="F870" s="312"/>
      <c r="G870" s="312"/>
      <c r="H870" s="312"/>
      <c r="I870" s="312"/>
      <c r="J870" s="312"/>
      <c r="K870" s="312"/>
      <c r="L870" s="312"/>
      <c r="M870" s="312"/>
      <c r="N870" s="312"/>
      <c r="O870" s="312"/>
      <c r="P870" s="312"/>
      <c r="Q870" s="312"/>
      <c r="R870" s="312"/>
      <c r="S870" s="312"/>
      <c r="T870" s="312"/>
      <c r="U870" s="312"/>
      <c r="V870" s="312"/>
      <c r="W870" s="312"/>
      <c r="X870" s="312"/>
      <c r="Y870" s="312"/>
      <c r="Z870" s="312"/>
    </row>
    <row r="871" ht="15.75" customHeight="1">
      <c r="A871" s="312"/>
      <c r="B871" s="312"/>
      <c r="C871" s="312"/>
      <c r="D871" s="312"/>
      <c r="E871" s="312"/>
      <c r="F871" s="312"/>
      <c r="G871" s="312"/>
      <c r="H871" s="312"/>
      <c r="I871" s="312"/>
      <c r="J871" s="312"/>
      <c r="K871" s="312"/>
      <c r="L871" s="312"/>
      <c r="M871" s="312"/>
      <c r="N871" s="312"/>
      <c r="O871" s="312"/>
      <c r="P871" s="312"/>
      <c r="Q871" s="312"/>
      <c r="R871" s="312"/>
      <c r="S871" s="312"/>
      <c r="T871" s="312"/>
      <c r="U871" s="312"/>
      <c r="V871" s="312"/>
      <c r="W871" s="312"/>
      <c r="X871" s="312"/>
      <c r="Y871" s="312"/>
      <c r="Z871" s="312"/>
    </row>
    <row r="872" ht="15.75" customHeight="1">
      <c r="A872" s="312"/>
      <c r="B872" s="312"/>
      <c r="C872" s="312"/>
      <c r="D872" s="312"/>
      <c r="E872" s="312"/>
      <c r="F872" s="312"/>
      <c r="G872" s="312"/>
      <c r="H872" s="312"/>
      <c r="I872" s="312"/>
      <c r="J872" s="312"/>
      <c r="K872" s="312"/>
      <c r="L872" s="312"/>
      <c r="M872" s="312"/>
      <c r="N872" s="312"/>
      <c r="O872" s="312"/>
      <c r="P872" s="312"/>
      <c r="Q872" s="312"/>
      <c r="R872" s="312"/>
      <c r="S872" s="312"/>
      <c r="T872" s="312"/>
      <c r="U872" s="312"/>
      <c r="V872" s="312"/>
      <c r="W872" s="312"/>
      <c r="X872" s="312"/>
      <c r="Y872" s="312"/>
      <c r="Z872" s="312"/>
    </row>
    <row r="873" ht="15.75" customHeight="1">
      <c r="A873" s="312"/>
      <c r="B873" s="312"/>
      <c r="C873" s="312"/>
      <c r="D873" s="312"/>
      <c r="E873" s="312"/>
      <c r="F873" s="312"/>
      <c r="G873" s="312"/>
      <c r="H873" s="312"/>
      <c r="I873" s="312"/>
      <c r="J873" s="312"/>
      <c r="K873" s="312"/>
      <c r="L873" s="312"/>
      <c r="M873" s="312"/>
      <c r="N873" s="312"/>
      <c r="O873" s="312"/>
      <c r="P873" s="312"/>
      <c r="Q873" s="312"/>
      <c r="R873" s="312"/>
      <c r="S873" s="312"/>
      <c r="T873" s="312"/>
      <c r="U873" s="312"/>
      <c r="V873" s="312"/>
      <c r="W873" s="312"/>
      <c r="X873" s="312"/>
      <c r="Y873" s="312"/>
      <c r="Z873" s="312"/>
    </row>
    <row r="874" ht="15.75" customHeight="1">
      <c r="A874" s="312"/>
      <c r="B874" s="312"/>
      <c r="C874" s="312"/>
      <c r="D874" s="312"/>
      <c r="E874" s="312"/>
      <c r="F874" s="312"/>
      <c r="G874" s="312"/>
      <c r="H874" s="312"/>
      <c r="I874" s="312"/>
      <c r="J874" s="312"/>
      <c r="K874" s="312"/>
      <c r="L874" s="312"/>
      <c r="M874" s="312"/>
      <c r="N874" s="312"/>
      <c r="O874" s="312"/>
      <c r="P874" s="312"/>
      <c r="Q874" s="312"/>
      <c r="R874" s="312"/>
      <c r="S874" s="312"/>
      <c r="T874" s="312"/>
      <c r="U874" s="312"/>
      <c r="V874" s="312"/>
      <c r="W874" s="312"/>
      <c r="X874" s="312"/>
      <c r="Y874" s="312"/>
      <c r="Z874" s="312"/>
    </row>
    <row r="875" ht="15.75" customHeight="1">
      <c r="A875" s="312"/>
      <c r="B875" s="312"/>
      <c r="C875" s="312"/>
      <c r="D875" s="312"/>
      <c r="E875" s="312"/>
      <c r="F875" s="312"/>
      <c r="G875" s="312"/>
      <c r="H875" s="312"/>
      <c r="I875" s="312"/>
      <c r="J875" s="312"/>
      <c r="K875" s="312"/>
      <c r="L875" s="312"/>
      <c r="M875" s="312"/>
      <c r="N875" s="312"/>
      <c r="O875" s="312"/>
      <c r="P875" s="312"/>
      <c r="Q875" s="312"/>
      <c r="R875" s="312"/>
      <c r="S875" s="312"/>
      <c r="T875" s="312"/>
      <c r="U875" s="312"/>
      <c r="V875" s="312"/>
      <c r="W875" s="312"/>
      <c r="X875" s="312"/>
      <c r="Y875" s="312"/>
      <c r="Z875" s="312"/>
    </row>
    <row r="876" ht="15.75" customHeight="1">
      <c r="A876" s="312"/>
      <c r="B876" s="312"/>
      <c r="C876" s="312"/>
      <c r="D876" s="312"/>
      <c r="E876" s="312"/>
      <c r="F876" s="312"/>
      <c r="G876" s="312"/>
      <c r="H876" s="312"/>
      <c r="I876" s="312"/>
      <c r="J876" s="312"/>
      <c r="K876" s="312"/>
      <c r="L876" s="312"/>
      <c r="M876" s="312"/>
      <c r="N876" s="312"/>
      <c r="O876" s="312"/>
      <c r="P876" s="312"/>
      <c r="Q876" s="312"/>
      <c r="R876" s="312"/>
      <c r="S876" s="312"/>
      <c r="T876" s="312"/>
      <c r="U876" s="312"/>
      <c r="V876" s="312"/>
      <c r="W876" s="312"/>
      <c r="X876" s="312"/>
      <c r="Y876" s="312"/>
      <c r="Z876" s="312"/>
    </row>
    <row r="877" ht="15.75" customHeight="1">
      <c r="A877" s="312"/>
      <c r="B877" s="312"/>
      <c r="C877" s="312"/>
      <c r="D877" s="312"/>
      <c r="E877" s="312"/>
      <c r="F877" s="312"/>
      <c r="G877" s="312"/>
      <c r="H877" s="312"/>
      <c r="I877" s="312"/>
      <c r="J877" s="312"/>
      <c r="K877" s="312"/>
      <c r="L877" s="312"/>
      <c r="M877" s="312"/>
      <c r="N877" s="312"/>
      <c r="O877" s="312"/>
      <c r="P877" s="312"/>
      <c r="Q877" s="312"/>
      <c r="R877" s="312"/>
      <c r="S877" s="312"/>
      <c r="T877" s="312"/>
      <c r="U877" s="312"/>
      <c r="V877" s="312"/>
      <c r="W877" s="312"/>
      <c r="X877" s="312"/>
      <c r="Y877" s="312"/>
      <c r="Z877" s="312"/>
    </row>
    <row r="878" ht="15.75" customHeight="1">
      <c r="A878" s="312"/>
      <c r="B878" s="312"/>
      <c r="C878" s="312"/>
      <c r="D878" s="312"/>
      <c r="E878" s="312"/>
      <c r="F878" s="312"/>
      <c r="G878" s="312"/>
      <c r="H878" s="312"/>
      <c r="I878" s="312"/>
      <c r="J878" s="312"/>
      <c r="K878" s="312"/>
      <c r="L878" s="312"/>
      <c r="M878" s="312"/>
      <c r="N878" s="312"/>
      <c r="O878" s="312"/>
      <c r="P878" s="312"/>
      <c r="Q878" s="312"/>
      <c r="R878" s="312"/>
      <c r="S878" s="312"/>
      <c r="T878" s="312"/>
      <c r="U878" s="312"/>
      <c r="V878" s="312"/>
      <c r="W878" s="312"/>
      <c r="X878" s="312"/>
      <c r="Y878" s="312"/>
      <c r="Z878" s="312"/>
    </row>
    <row r="879" ht="15.75" customHeight="1">
      <c r="A879" s="312"/>
      <c r="B879" s="312"/>
      <c r="C879" s="312"/>
      <c r="D879" s="312"/>
      <c r="E879" s="312"/>
      <c r="F879" s="312"/>
      <c r="G879" s="312"/>
      <c r="H879" s="312"/>
      <c r="I879" s="312"/>
      <c r="J879" s="312"/>
      <c r="K879" s="312"/>
      <c r="L879" s="312"/>
      <c r="M879" s="312"/>
      <c r="N879" s="312"/>
      <c r="O879" s="312"/>
      <c r="P879" s="312"/>
      <c r="Q879" s="312"/>
      <c r="R879" s="312"/>
      <c r="S879" s="312"/>
      <c r="T879" s="312"/>
      <c r="U879" s="312"/>
      <c r="V879" s="312"/>
      <c r="W879" s="312"/>
      <c r="X879" s="312"/>
      <c r="Y879" s="312"/>
      <c r="Z879" s="312"/>
    </row>
    <row r="880" ht="15.75" customHeight="1">
      <c r="A880" s="312"/>
      <c r="B880" s="312"/>
      <c r="C880" s="312"/>
      <c r="D880" s="312"/>
      <c r="E880" s="312"/>
      <c r="F880" s="312"/>
      <c r="G880" s="312"/>
      <c r="H880" s="312"/>
      <c r="I880" s="312"/>
      <c r="J880" s="312"/>
      <c r="K880" s="312"/>
      <c r="L880" s="312"/>
      <c r="M880" s="312"/>
      <c r="N880" s="312"/>
      <c r="O880" s="312"/>
      <c r="P880" s="312"/>
      <c r="Q880" s="312"/>
      <c r="R880" s="312"/>
      <c r="S880" s="312"/>
      <c r="T880" s="312"/>
      <c r="U880" s="312"/>
      <c r="V880" s="312"/>
      <c r="W880" s="312"/>
      <c r="X880" s="312"/>
      <c r="Y880" s="312"/>
      <c r="Z880" s="312"/>
    </row>
    <row r="881" ht="15.75" customHeight="1">
      <c r="A881" s="312"/>
      <c r="B881" s="312"/>
      <c r="C881" s="312"/>
      <c r="D881" s="312"/>
      <c r="E881" s="312"/>
      <c r="F881" s="312"/>
      <c r="G881" s="312"/>
      <c r="H881" s="312"/>
      <c r="I881" s="312"/>
      <c r="J881" s="312"/>
      <c r="K881" s="312"/>
      <c r="L881" s="312"/>
      <c r="M881" s="312"/>
      <c r="N881" s="312"/>
      <c r="O881" s="312"/>
      <c r="P881" s="312"/>
      <c r="Q881" s="312"/>
      <c r="R881" s="312"/>
      <c r="S881" s="312"/>
      <c r="T881" s="312"/>
      <c r="U881" s="312"/>
      <c r="V881" s="312"/>
      <c r="W881" s="312"/>
      <c r="X881" s="312"/>
      <c r="Y881" s="312"/>
      <c r="Z881" s="312"/>
    </row>
    <row r="882" ht="15.75" customHeight="1">
      <c r="A882" s="312"/>
      <c r="B882" s="312"/>
      <c r="C882" s="312"/>
      <c r="D882" s="312"/>
      <c r="E882" s="312"/>
      <c r="F882" s="312"/>
      <c r="G882" s="312"/>
      <c r="H882" s="312"/>
      <c r="I882" s="312"/>
      <c r="J882" s="312"/>
      <c r="K882" s="312"/>
      <c r="L882" s="312"/>
      <c r="M882" s="312"/>
      <c r="N882" s="312"/>
      <c r="O882" s="312"/>
      <c r="P882" s="312"/>
      <c r="Q882" s="312"/>
      <c r="R882" s="312"/>
      <c r="S882" s="312"/>
      <c r="T882" s="312"/>
      <c r="U882" s="312"/>
      <c r="V882" s="312"/>
      <c r="W882" s="312"/>
      <c r="X882" s="312"/>
      <c r="Y882" s="312"/>
      <c r="Z882" s="312"/>
    </row>
    <row r="883" ht="15.75" customHeight="1">
      <c r="A883" s="312"/>
      <c r="B883" s="312"/>
      <c r="C883" s="312"/>
      <c r="D883" s="312"/>
      <c r="E883" s="312"/>
      <c r="F883" s="312"/>
      <c r="G883" s="312"/>
      <c r="H883" s="312"/>
      <c r="I883" s="312"/>
      <c r="J883" s="312"/>
      <c r="K883" s="312"/>
      <c r="L883" s="312"/>
      <c r="M883" s="312"/>
      <c r="N883" s="312"/>
      <c r="O883" s="312"/>
      <c r="P883" s="312"/>
      <c r="Q883" s="312"/>
      <c r="R883" s="312"/>
      <c r="S883" s="312"/>
      <c r="T883" s="312"/>
      <c r="U883" s="312"/>
      <c r="V883" s="312"/>
      <c r="W883" s="312"/>
      <c r="X883" s="312"/>
      <c r="Y883" s="312"/>
      <c r="Z883" s="312"/>
    </row>
    <row r="884" ht="15.75" customHeight="1">
      <c r="A884" s="312"/>
      <c r="B884" s="312"/>
      <c r="C884" s="312"/>
      <c r="D884" s="312"/>
      <c r="E884" s="312"/>
      <c r="F884" s="312"/>
      <c r="G884" s="312"/>
      <c r="H884" s="312"/>
      <c r="I884" s="312"/>
      <c r="J884" s="312"/>
      <c r="K884" s="312"/>
      <c r="L884" s="312"/>
      <c r="M884" s="312"/>
      <c r="N884" s="312"/>
      <c r="O884" s="312"/>
      <c r="P884" s="312"/>
      <c r="Q884" s="312"/>
      <c r="R884" s="312"/>
      <c r="S884" s="312"/>
      <c r="T884" s="312"/>
      <c r="U884" s="312"/>
      <c r="V884" s="312"/>
      <c r="W884" s="312"/>
      <c r="X884" s="312"/>
      <c r="Y884" s="312"/>
      <c r="Z884" s="312"/>
    </row>
    <row r="885" ht="15.75" customHeight="1">
      <c r="A885" s="312"/>
      <c r="B885" s="312"/>
      <c r="C885" s="312"/>
      <c r="D885" s="312"/>
      <c r="E885" s="312"/>
      <c r="F885" s="312"/>
      <c r="G885" s="312"/>
      <c r="H885" s="312"/>
      <c r="I885" s="312"/>
      <c r="J885" s="312"/>
      <c r="K885" s="312"/>
      <c r="L885" s="312"/>
      <c r="M885" s="312"/>
      <c r="N885" s="312"/>
      <c r="O885" s="312"/>
      <c r="P885" s="312"/>
      <c r="Q885" s="312"/>
      <c r="R885" s="312"/>
      <c r="S885" s="312"/>
      <c r="T885" s="312"/>
      <c r="U885" s="312"/>
      <c r="V885" s="312"/>
      <c r="W885" s="312"/>
      <c r="X885" s="312"/>
      <c r="Y885" s="312"/>
      <c r="Z885" s="312"/>
    </row>
    <row r="886" ht="15.75" customHeight="1">
      <c r="A886" s="312"/>
      <c r="B886" s="312"/>
      <c r="C886" s="312"/>
      <c r="D886" s="312"/>
      <c r="E886" s="312"/>
      <c r="F886" s="312"/>
      <c r="G886" s="312"/>
      <c r="H886" s="312"/>
      <c r="I886" s="312"/>
      <c r="J886" s="312"/>
      <c r="K886" s="312"/>
      <c r="L886" s="312"/>
      <c r="M886" s="312"/>
      <c r="N886" s="312"/>
      <c r="O886" s="312"/>
      <c r="P886" s="312"/>
      <c r="Q886" s="312"/>
      <c r="R886" s="312"/>
      <c r="S886" s="312"/>
      <c r="T886" s="312"/>
      <c r="U886" s="312"/>
      <c r="V886" s="312"/>
      <c r="W886" s="312"/>
      <c r="X886" s="312"/>
      <c r="Y886" s="312"/>
      <c r="Z886" s="312"/>
    </row>
    <row r="887" ht="15.75" customHeight="1">
      <c r="A887" s="312"/>
      <c r="B887" s="312"/>
      <c r="C887" s="312"/>
      <c r="D887" s="312"/>
      <c r="E887" s="312"/>
      <c r="F887" s="312"/>
      <c r="G887" s="312"/>
      <c r="H887" s="312"/>
      <c r="I887" s="312"/>
      <c r="J887" s="312"/>
      <c r="K887" s="312"/>
      <c r="L887" s="312"/>
      <c r="M887" s="312"/>
      <c r="N887" s="312"/>
      <c r="O887" s="312"/>
      <c r="P887" s="312"/>
      <c r="Q887" s="312"/>
      <c r="R887" s="312"/>
      <c r="S887" s="312"/>
      <c r="T887" s="312"/>
      <c r="U887" s="312"/>
      <c r="V887" s="312"/>
      <c r="W887" s="312"/>
      <c r="X887" s="312"/>
      <c r="Y887" s="312"/>
      <c r="Z887" s="312"/>
    </row>
    <row r="888" ht="15.75" customHeight="1">
      <c r="A888" s="312"/>
      <c r="B888" s="312"/>
      <c r="C888" s="312"/>
      <c r="D888" s="312"/>
      <c r="E888" s="312"/>
      <c r="F888" s="312"/>
      <c r="G888" s="312"/>
      <c r="H888" s="312"/>
      <c r="I888" s="312"/>
      <c r="J888" s="312"/>
      <c r="K888" s="312"/>
      <c r="L888" s="312"/>
      <c r="M888" s="312"/>
      <c r="N888" s="312"/>
      <c r="O888" s="312"/>
      <c r="P888" s="312"/>
      <c r="Q888" s="312"/>
      <c r="R888" s="312"/>
      <c r="S888" s="312"/>
      <c r="T888" s="312"/>
      <c r="U888" s="312"/>
      <c r="V888" s="312"/>
      <c r="W888" s="312"/>
      <c r="X888" s="312"/>
      <c r="Y888" s="312"/>
      <c r="Z888" s="312"/>
    </row>
    <row r="889" ht="15.75" customHeight="1">
      <c r="A889" s="312"/>
      <c r="B889" s="312"/>
      <c r="C889" s="312"/>
      <c r="D889" s="312"/>
      <c r="E889" s="312"/>
      <c r="F889" s="312"/>
      <c r="G889" s="312"/>
      <c r="H889" s="312"/>
      <c r="I889" s="312"/>
      <c r="J889" s="312"/>
      <c r="K889" s="312"/>
      <c r="L889" s="312"/>
      <c r="M889" s="312"/>
      <c r="N889" s="312"/>
      <c r="O889" s="312"/>
      <c r="P889" s="312"/>
      <c r="Q889" s="312"/>
      <c r="R889" s="312"/>
      <c r="S889" s="312"/>
      <c r="T889" s="312"/>
      <c r="U889" s="312"/>
      <c r="V889" s="312"/>
      <c r="W889" s="312"/>
      <c r="X889" s="312"/>
      <c r="Y889" s="312"/>
      <c r="Z889" s="312"/>
    </row>
    <row r="890" ht="15.75" customHeight="1">
      <c r="A890" s="312"/>
      <c r="B890" s="312"/>
      <c r="C890" s="312"/>
      <c r="D890" s="312"/>
      <c r="E890" s="312"/>
      <c r="F890" s="312"/>
      <c r="G890" s="312"/>
      <c r="H890" s="312"/>
      <c r="I890" s="312"/>
      <c r="J890" s="312"/>
      <c r="K890" s="312"/>
      <c r="L890" s="312"/>
      <c r="M890" s="312"/>
      <c r="N890" s="312"/>
      <c r="O890" s="312"/>
      <c r="P890" s="312"/>
      <c r="Q890" s="312"/>
      <c r="R890" s="312"/>
      <c r="S890" s="312"/>
      <c r="T890" s="312"/>
      <c r="U890" s="312"/>
      <c r="V890" s="312"/>
      <c r="W890" s="312"/>
      <c r="X890" s="312"/>
      <c r="Y890" s="312"/>
      <c r="Z890" s="312"/>
    </row>
    <row r="891" ht="15.75" customHeight="1">
      <c r="A891" s="312"/>
      <c r="B891" s="312"/>
      <c r="C891" s="312"/>
      <c r="D891" s="312"/>
      <c r="E891" s="312"/>
      <c r="F891" s="312"/>
      <c r="G891" s="312"/>
      <c r="H891" s="312"/>
      <c r="I891" s="312"/>
      <c r="J891" s="312"/>
      <c r="K891" s="312"/>
      <c r="L891" s="312"/>
      <c r="M891" s="312"/>
      <c r="N891" s="312"/>
      <c r="O891" s="312"/>
      <c r="P891" s="312"/>
      <c r="Q891" s="312"/>
      <c r="R891" s="312"/>
      <c r="S891" s="312"/>
      <c r="T891" s="312"/>
      <c r="U891" s="312"/>
      <c r="V891" s="312"/>
      <c r="W891" s="312"/>
      <c r="X891" s="312"/>
      <c r="Y891" s="312"/>
      <c r="Z891" s="312"/>
    </row>
    <row r="892" ht="15.75" customHeight="1">
      <c r="A892" s="312"/>
      <c r="B892" s="312"/>
      <c r="C892" s="312"/>
      <c r="D892" s="312"/>
      <c r="E892" s="312"/>
      <c r="F892" s="312"/>
      <c r="G892" s="312"/>
      <c r="H892" s="312"/>
      <c r="I892" s="312"/>
      <c r="J892" s="312"/>
      <c r="K892" s="312"/>
      <c r="L892" s="312"/>
      <c r="M892" s="312"/>
      <c r="N892" s="312"/>
      <c r="O892" s="312"/>
      <c r="P892" s="312"/>
      <c r="Q892" s="312"/>
      <c r="R892" s="312"/>
      <c r="S892" s="312"/>
      <c r="T892" s="312"/>
      <c r="U892" s="312"/>
      <c r="V892" s="312"/>
      <c r="W892" s="312"/>
      <c r="X892" s="312"/>
      <c r="Y892" s="312"/>
      <c r="Z892" s="312"/>
    </row>
    <row r="893" ht="15.75" customHeight="1">
      <c r="A893" s="312"/>
      <c r="B893" s="312"/>
      <c r="C893" s="312"/>
      <c r="D893" s="312"/>
      <c r="E893" s="312"/>
      <c r="F893" s="312"/>
      <c r="G893" s="312"/>
      <c r="H893" s="312"/>
      <c r="I893" s="312"/>
      <c r="J893" s="312"/>
      <c r="K893" s="312"/>
      <c r="L893" s="312"/>
      <c r="M893" s="312"/>
      <c r="N893" s="312"/>
      <c r="O893" s="312"/>
      <c r="P893" s="312"/>
      <c r="Q893" s="312"/>
      <c r="R893" s="312"/>
      <c r="S893" s="312"/>
      <c r="T893" s="312"/>
      <c r="U893" s="312"/>
      <c r="V893" s="312"/>
      <c r="W893" s="312"/>
      <c r="X893" s="312"/>
      <c r="Y893" s="312"/>
      <c r="Z893" s="312"/>
    </row>
    <row r="894" ht="15.75" customHeight="1">
      <c r="A894" s="312"/>
      <c r="B894" s="312"/>
      <c r="C894" s="312"/>
      <c r="D894" s="312"/>
      <c r="E894" s="312"/>
      <c r="F894" s="312"/>
      <c r="G894" s="312"/>
      <c r="H894" s="312"/>
      <c r="I894" s="312"/>
      <c r="J894" s="312"/>
      <c r="K894" s="312"/>
      <c r="L894" s="312"/>
      <c r="M894" s="312"/>
      <c r="N894" s="312"/>
      <c r="O894" s="312"/>
      <c r="P894" s="312"/>
      <c r="Q894" s="312"/>
      <c r="R894" s="312"/>
      <c r="S894" s="312"/>
      <c r="T894" s="312"/>
      <c r="U894" s="312"/>
      <c r="V894" s="312"/>
      <c r="W894" s="312"/>
      <c r="X894" s="312"/>
      <c r="Y894" s="312"/>
      <c r="Z894" s="312"/>
    </row>
    <row r="895" ht="15.75" customHeight="1">
      <c r="A895" s="312"/>
      <c r="B895" s="312"/>
      <c r="C895" s="312"/>
      <c r="D895" s="312"/>
      <c r="E895" s="312"/>
      <c r="F895" s="312"/>
      <c r="G895" s="312"/>
      <c r="H895" s="312"/>
      <c r="I895" s="312"/>
      <c r="J895" s="312"/>
      <c r="K895" s="312"/>
      <c r="L895" s="312"/>
      <c r="M895" s="312"/>
      <c r="N895" s="312"/>
      <c r="O895" s="312"/>
      <c r="P895" s="312"/>
      <c r="Q895" s="312"/>
      <c r="R895" s="312"/>
      <c r="S895" s="312"/>
      <c r="T895" s="312"/>
      <c r="U895" s="312"/>
      <c r="V895" s="312"/>
      <c r="W895" s="312"/>
      <c r="X895" s="312"/>
      <c r="Y895" s="312"/>
      <c r="Z895" s="312"/>
    </row>
    <row r="896" ht="15.75" customHeight="1">
      <c r="A896" s="312"/>
      <c r="B896" s="312"/>
      <c r="C896" s="312"/>
      <c r="D896" s="312"/>
      <c r="E896" s="312"/>
      <c r="F896" s="312"/>
      <c r="G896" s="312"/>
      <c r="H896" s="312"/>
      <c r="I896" s="312"/>
      <c r="J896" s="312"/>
      <c r="K896" s="312"/>
      <c r="L896" s="312"/>
      <c r="M896" s="312"/>
      <c r="N896" s="312"/>
      <c r="O896" s="312"/>
      <c r="P896" s="312"/>
      <c r="Q896" s="312"/>
      <c r="R896" s="312"/>
      <c r="S896" s="312"/>
      <c r="T896" s="312"/>
      <c r="U896" s="312"/>
      <c r="V896" s="312"/>
      <c r="W896" s="312"/>
      <c r="X896" s="312"/>
      <c r="Y896" s="312"/>
      <c r="Z896" s="312"/>
    </row>
    <row r="897" ht="15.75" customHeight="1">
      <c r="A897" s="312"/>
      <c r="B897" s="312"/>
      <c r="C897" s="312"/>
      <c r="D897" s="312"/>
      <c r="E897" s="312"/>
      <c r="F897" s="312"/>
      <c r="G897" s="312"/>
      <c r="H897" s="312"/>
      <c r="I897" s="312"/>
      <c r="J897" s="312"/>
      <c r="K897" s="312"/>
      <c r="L897" s="312"/>
      <c r="M897" s="312"/>
      <c r="N897" s="312"/>
      <c r="O897" s="312"/>
      <c r="P897" s="312"/>
      <c r="Q897" s="312"/>
      <c r="R897" s="312"/>
      <c r="S897" s="312"/>
      <c r="T897" s="312"/>
      <c r="U897" s="312"/>
      <c r="V897" s="312"/>
      <c r="W897" s="312"/>
      <c r="X897" s="312"/>
      <c r="Y897" s="312"/>
      <c r="Z897" s="312"/>
    </row>
    <row r="898" ht="15.75" customHeight="1">
      <c r="A898" s="312"/>
      <c r="B898" s="312"/>
      <c r="C898" s="312"/>
      <c r="D898" s="312"/>
      <c r="E898" s="312"/>
      <c r="F898" s="312"/>
      <c r="G898" s="312"/>
      <c r="H898" s="312"/>
      <c r="I898" s="312"/>
      <c r="J898" s="312"/>
      <c r="K898" s="312"/>
      <c r="L898" s="312"/>
      <c r="M898" s="312"/>
      <c r="N898" s="312"/>
      <c r="O898" s="312"/>
      <c r="P898" s="312"/>
      <c r="Q898" s="312"/>
      <c r="R898" s="312"/>
      <c r="S898" s="312"/>
      <c r="T898" s="312"/>
      <c r="U898" s="312"/>
      <c r="V898" s="312"/>
      <c r="W898" s="312"/>
      <c r="X898" s="312"/>
      <c r="Y898" s="312"/>
      <c r="Z898" s="312"/>
    </row>
    <row r="899" ht="15.75" customHeight="1">
      <c r="A899" s="312"/>
      <c r="B899" s="312"/>
      <c r="C899" s="312"/>
      <c r="D899" s="312"/>
      <c r="E899" s="312"/>
      <c r="F899" s="312"/>
      <c r="G899" s="312"/>
      <c r="H899" s="312"/>
      <c r="I899" s="312"/>
      <c r="J899" s="312"/>
      <c r="K899" s="312"/>
      <c r="L899" s="312"/>
      <c r="M899" s="312"/>
      <c r="N899" s="312"/>
      <c r="O899" s="312"/>
      <c r="P899" s="312"/>
      <c r="Q899" s="312"/>
      <c r="R899" s="312"/>
      <c r="S899" s="312"/>
      <c r="T899" s="312"/>
      <c r="U899" s="312"/>
      <c r="V899" s="312"/>
      <c r="W899" s="312"/>
      <c r="X899" s="312"/>
      <c r="Y899" s="312"/>
      <c r="Z899" s="312"/>
    </row>
    <row r="900" ht="15.75" customHeight="1">
      <c r="A900" s="312"/>
      <c r="B900" s="312"/>
      <c r="C900" s="312"/>
      <c r="D900" s="312"/>
      <c r="E900" s="312"/>
      <c r="F900" s="312"/>
      <c r="G900" s="312"/>
      <c r="H900" s="312"/>
      <c r="I900" s="312"/>
      <c r="J900" s="312"/>
      <c r="K900" s="312"/>
      <c r="L900" s="312"/>
      <c r="M900" s="312"/>
      <c r="N900" s="312"/>
      <c r="O900" s="312"/>
      <c r="P900" s="312"/>
      <c r="Q900" s="312"/>
      <c r="R900" s="312"/>
      <c r="S900" s="312"/>
      <c r="T900" s="312"/>
      <c r="U900" s="312"/>
      <c r="V900" s="312"/>
      <c r="W900" s="312"/>
      <c r="X900" s="312"/>
      <c r="Y900" s="312"/>
      <c r="Z900" s="312"/>
    </row>
    <row r="901" ht="15.75" customHeight="1">
      <c r="A901" s="312"/>
      <c r="B901" s="312"/>
      <c r="C901" s="312"/>
      <c r="D901" s="312"/>
      <c r="E901" s="312"/>
      <c r="F901" s="312"/>
      <c r="G901" s="312"/>
      <c r="H901" s="312"/>
      <c r="I901" s="312"/>
      <c r="J901" s="312"/>
      <c r="K901" s="312"/>
      <c r="L901" s="312"/>
      <c r="M901" s="312"/>
      <c r="N901" s="312"/>
      <c r="O901" s="312"/>
      <c r="P901" s="312"/>
      <c r="Q901" s="312"/>
      <c r="R901" s="312"/>
      <c r="S901" s="312"/>
      <c r="T901" s="312"/>
      <c r="U901" s="312"/>
      <c r="V901" s="312"/>
      <c r="W901" s="312"/>
      <c r="X901" s="312"/>
      <c r="Y901" s="312"/>
      <c r="Z901" s="312"/>
    </row>
    <row r="902" ht="15.75" customHeight="1">
      <c r="A902" s="312"/>
      <c r="B902" s="312"/>
      <c r="C902" s="312"/>
      <c r="D902" s="312"/>
      <c r="E902" s="312"/>
      <c r="F902" s="312"/>
      <c r="G902" s="312"/>
      <c r="H902" s="312"/>
      <c r="I902" s="312"/>
      <c r="J902" s="312"/>
      <c r="K902" s="312"/>
      <c r="L902" s="312"/>
      <c r="M902" s="312"/>
      <c r="N902" s="312"/>
      <c r="O902" s="312"/>
      <c r="P902" s="312"/>
      <c r="Q902" s="312"/>
      <c r="R902" s="312"/>
      <c r="S902" s="312"/>
      <c r="T902" s="312"/>
      <c r="U902" s="312"/>
      <c r="V902" s="312"/>
      <c r="W902" s="312"/>
      <c r="X902" s="312"/>
      <c r="Y902" s="312"/>
      <c r="Z902" s="312"/>
    </row>
    <row r="903" ht="15.75" customHeight="1">
      <c r="A903" s="312"/>
      <c r="B903" s="312"/>
      <c r="C903" s="312"/>
      <c r="D903" s="312"/>
      <c r="E903" s="312"/>
      <c r="F903" s="312"/>
      <c r="G903" s="312"/>
      <c r="H903" s="312"/>
      <c r="I903" s="312"/>
      <c r="J903" s="312"/>
      <c r="K903" s="312"/>
      <c r="L903" s="312"/>
      <c r="M903" s="312"/>
      <c r="N903" s="312"/>
      <c r="O903" s="312"/>
      <c r="P903" s="312"/>
      <c r="Q903" s="312"/>
      <c r="R903" s="312"/>
      <c r="S903" s="312"/>
      <c r="T903" s="312"/>
      <c r="U903" s="312"/>
      <c r="V903" s="312"/>
      <c r="W903" s="312"/>
      <c r="X903" s="312"/>
      <c r="Y903" s="312"/>
      <c r="Z903" s="312"/>
    </row>
    <row r="904" ht="15.75" customHeight="1">
      <c r="A904" s="312"/>
      <c r="B904" s="312"/>
      <c r="C904" s="312"/>
      <c r="D904" s="312"/>
      <c r="E904" s="312"/>
      <c r="F904" s="312"/>
      <c r="G904" s="312"/>
      <c r="H904" s="312"/>
      <c r="I904" s="312"/>
      <c r="J904" s="312"/>
      <c r="K904" s="312"/>
      <c r="L904" s="312"/>
      <c r="M904" s="312"/>
      <c r="N904" s="312"/>
      <c r="O904" s="312"/>
      <c r="P904" s="312"/>
      <c r="Q904" s="312"/>
      <c r="R904" s="312"/>
      <c r="S904" s="312"/>
      <c r="T904" s="312"/>
      <c r="U904" s="312"/>
      <c r="V904" s="312"/>
      <c r="W904" s="312"/>
      <c r="X904" s="312"/>
      <c r="Y904" s="312"/>
      <c r="Z904" s="312"/>
    </row>
    <row r="905" ht="15.75" customHeight="1">
      <c r="A905" s="312"/>
      <c r="B905" s="312"/>
      <c r="C905" s="312"/>
      <c r="D905" s="312"/>
      <c r="E905" s="312"/>
      <c r="F905" s="312"/>
      <c r="G905" s="312"/>
      <c r="H905" s="312"/>
      <c r="I905" s="312"/>
      <c r="J905" s="312"/>
      <c r="K905" s="312"/>
      <c r="L905" s="312"/>
      <c r="M905" s="312"/>
      <c r="N905" s="312"/>
      <c r="O905" s="312"/>
      <c r="P905" s="312"/>
      <c r="Q905" s="312"/>
      <c r="R905" s="312"/>
      <c r="S905" s="312"/>
      <c r="T905" s="312"/>
      <c r="U905" s="312"/>
      <c r="V905" s="312"/>
      <c r="W905" s="312"/>
      <c r="X905" s="312"/>
      <c r="Y905" s="312"/>
      <c r="Z905" s="312"/>
    </row>
    <row r="906" ht="15.75" customHeight="1">
      <c r="A906" s="312"/>
      <c r="B906" s="312"/>
      <c r="C906" s="312"/>
      <c r="D906" s="312"/>
      <c r="E906" s="312"/>
      <c r="F906" s="312"/>
      <c r="G906" s="312"/>
      <c r="H906" s="312"/>
      <c r="I906" s="312"/>
      <c r="J906" s="312"/>
      <c r="K906" s="312"/>
      <c r="L906" s="312"/>
      <c r="M906" s="312"/>
      <c r="N906" s="312"/>
      <c r="O906" s="312"/>
      <c r="P906" s="312"/>
      <c r="Q906" s="312"/>
      <c r="R906" s="312"/>
      <c r="S906" s="312"/>
      <c r="T906" s="312"/>
      <c r="U906" s="312"/>
      <c r="V906" s="312"/>
      <c r="W906" s="312"/>
      <c r="X906" s="312"/>
      <c r="Y906" s="312"/>
      <c r="Z906" s="312"/>
    </row>
    <row r="907" ht="15.75" customHeight="1">
      <c r="A907" s="312"/>
      <c r="B907" s="312"/>
      <c r="C907" s="312"/>
      <c r="D907" s="312"/>
      <c r="E907" s="312"/>
      <c r="F907" s="312"/>
      <c r="G907" s="312"/>
      <c r="H907" s="312"/>
      <c r="I907" s="312"/>
      <c r="J907" s="312"/>
      <c r="K907" s="312"/>
      <c r="L907" s="312"/>
      <c r="M907" s="312"/>
      <c r="N907" s="312"/>
      <c r="O907" s="312"/>
      <c r="P907" s="312"/>
      <c r="Q907" s="312"/>
      <c r="R907" s="312"/>
      <c r="S907" s="312"/>
      <c r="T907" s="312"/>
      <c r="U907" s="312"/>
      <c r="V907" s="312"/>
      <c r="W907" s="312"/>
      <c r="X907" s="312"/>
      <c r="Y907" s="312"/>
      <c r="Z907" s="312"/>
    </row>
    <row r="908" ht="15.75" customHeight="1">
      <c r="A908" s="312"/>
      <c r="B908" s="312"/>
      <c r="C908" s="312"/>
      <c r="D908" s="312"/>
      <c r="E908" s="312"/>
      <c r="F908" s="312"/>
      <c r="G908" s="312"/>
      <c r="H908" s="312"/>
      <c r="I908" s="312"/>
      <c r="J908" s="312"/>
      <c r="K908" s="312"/>
      <c r="L908" s="312"/>
      <c r="M908" s="312"/>
      <c r="N908" s="312"/>
      <c r="O908" s="312"/>
      <c r="P908" s="312"/>
      <c r="Q908" s="312"/>
      <c r="R908" s="312"/>
      <c r="S908" s="312"/>
      <c r="T908" s="312"/>
      <c r="U908" s="312"/>
      <c r="V908" s="312"/>
      <c r="W908" s="312"/>
      <c r="X908" s="312"/>
      <c r="Y908" s="312"/>
      <c r="Z908" s="312"/>
    </row>
    <row r="909" ht="15.75" customHeight="1">
      <c r="A909" s="312"/>
      <c r="B909" s="312"/>
      <c r="C909" s="312"/>
      <c r="D909" s="312"/>
      <c r="E909" s="312"/>
      <c r="F909" s="312"/>
      <c r="G909" s="312"/>
      <c r="H909" s="312"/>
      <c r="I909" s="312"/>
      <c r="J909" s="312"/>
      <c r="K909" s="312"/>
      <c r="L909" s="312"/>
      <c r="M909" s="312"/>
      <c r="N909" s="312"/>
      <c r="O909" s="312"/>
      <c r="P909" s="312"/>
      <c r="Q909" s="312"/>
      <c r="R909" s="312"/>
      <c r="S909" s="312"/>
      <c r="T909" s="312"/>
      <c r="U909" s="312"/>
      <c r="V909" s="312"/>
      <c r="W909" s="312"/>
      <c r="X909" s="312"/>
      <c r="Y909" s="312"/>
      <c r="Z909" s="312"/>
    </row>
    <row r="910" ht="15.75" customHeight="1">
      <c r="A910" s="312"/>
      <c r="B910" s="312"/>
      <c r="C910" s="312"/>
      <c r="D910" s="312"/>
      <c r="E910" s="312"/>
      <c r="F910" s="312"/>
      <c r="G910" s="312"/>
      <c r="H910" s="312"/>
      <c r="I910" s="312"/>
      <c r="J910" s="312"/>
      <c r="K910" s="312"/>
      <c r="L910" s="312"/>
      <c r="M910" s="312"/>
      <c r="N910" s="312"/>
      <c r="O910" s="312"/>
      <c r="P910" s="312"/>
      <c r="Q910" s="312"/>
      <c r="R910" s="312"/>
      <c r="S910" s="312"/>
      <c r="T910" s="312"/>
      <c r="U910" s="312"/>
      <c r="V910" s="312"/>
      <c r="W910" s="312"/>
      <c r="X910" s="312"/>
      <c r="Y910" s="312"/>
      <c r="Z910" s="312"/>
    </row>
    <row r="911" ht="15.75" customHeight="1">
      <c r="A911" s="312"/>
      <c r="B911" s="312"/>
      <c r="C911" s="312"/>
      <c r="D911" s="312"/>
      <c r="E911" s="312"/>
      <c r="F911" s="312"/>
      <c r="G911" s="312"/>
      <c r="H911" s="312"/>
      <c r="I911" s="312"/>
      <c r="J911" s="312"/>
      <c r="K911" s="312"/>
      <c r="L911" s="312"/>
      <c r="M911" s="312"/>
      <c r="N911" s="312"/>
      <c r="O911" s="312"/>
      <c r="P911" s="312"/>
      <c r="Q911" s="312"/>
      <c r="R911" s="312"/>
      <c r="S911" s="312"/>
      <c r="T911" s="312"/>
      <c r="U911" s="312"/>
      <c r="V911" s="312"/>
      <c r="W911" s="312"/>
      <c r="X911" s="312"/>
      <c r="Y911" s="312"/>
      <c r="Z911" s="312"/>
    </row>
    <row r="912" ht="15.75" customHeight="1">
      <c r="A912" s="312"/>
      <c r="B912" s="312"/>
      <c r="C912" s="312"/>
      <c r="D912" s="312"/>
      <c r="E912" s="312"/>
      <c r="F912" s="312"/>
      <c r="G912" s="312"/>
      <c r="H912" s="312"/>
      <c r="I912" s="312"/>
      <c r="J912" s="312"/>
      <c r="K912" s="312"/>
      <c r="L912" s="312"/>
      <c r="M912" s="312"/>
      <c r="N912" s="312"/>
      <c r="O912" s="312"/>
      <c r="P912" s="312"/>
      <c r="Q912" s="312"/>
      <c r="R912" s="312"/>
      <c r="S912" s="312"/>
      <c r="T912" s="312"/>
      <c r="U912" s="312"/>
      <c r="V912" s="312"/>
      <c r="W912" s="312"/>
      <c r="X912" s="312"/>
      <c r="Y912" s="312"/>
      <c r="Z912" s="312"/>
    </row>
    <row r="913" ht="15.75" customHeight="1">
      <c r="A913" s="312"/>
      <c r="B913" s="312"/>
      <c r="C913" s="312"/>
      <c r="D913" s="312"/>
      <c r="E913" s="312"/>
      <c r="F913" s="312"/>
      <c r="G913" s="312"/>
      <c r="H913" s="312"/>
      <c r="I913" s="312"/>
      <c r="J913" s="312"/>
      <c r="K913" s="312"/>
      <c r="L913" s="312"/>
      <c r="M913" s="312"/>
      <c r="N913" s="312"/>
      <c r="O913" s="312"/>
      <c r="P913" s="312"/>
      <c r="Q913" s="312"/>
      <c r="R913" s="312"/>
      <c r="S913" s="312"/>
      <c r="T913" s="312"/>
      <c r="U913" s="312"/>
      <c r="V913" s="312"/>
      <c r="W913" s="312"/>
      <c r="X913" s="312"/>
      <c r="Y913" s="312"/>
      <c r="Z913" s="312"/>
    </row>
    <row r="914" ht="15.75" customHeight="1">
      <c r="A914" s="312"/>
      <c r="B914" s="312"/>
      <c r="C914" s="312"/>
      <c r="D914" s="312"/>
      <c r="E914" s="312"/>
      <c r="F914" s="312"/>
      <c r="G914" s="312"/>
      <c r="H914" s="312"/>
      <c r="I914" s="312"/>
      <c r="J914" s="312"/>
      <c r="K914" s="312"/>
      <c r="L914" s="312"/>
      <c r="M914" s="312"/>
      <c r="N914" s="312"/>
      <c r="O914" s="312"/>
      <c r="P914" s="312"/>
      <c r="Q914" s="312"/>
      <c r="R914" s="312"/>
      <c r="S914" s="312"/>
      <c r="T914" s="312"/>
      <c r="U914" s="312"/>
      <c r="V914" s="312"/>
      <c r="W914" s="312"/>
      <c r="X914" s="312"/>
      <c r="Y914" s="312"/>
      <c r="Z914" s="312"/>
    </row>
    <row r="915" ht="15.75" customHeight="1">
      <c r="A915" s="312"/>
      <c r="B915" s="312"/>
      <c r="C915" s="312"/>
      <c r="D915" s="312"/>
      <c r="E915" s="312"/>
      <c r="F915" s="312"/>
      <c r="G915" s="312"/>
      <c r="H915" s="312"/>
      <c r="I915" s="312"/>
      <c r="J915" s="312"/>
      <c r="K915" s="312"/>
      <c r="L915" s="312"/>
      <c r="M915" s="312"/>
      <c r="N915" s="312"/>
      <c r="O915" s="312"/>
      <c r="P915" s="312"/>
      <c r="Q915" s="312"/>
      <c r="R915" s="312"/>
      <c r="S915" s="312"/>
      <c r="T915" s="312"/>
      <c r="U915" s="312"/>
      <c r="V915" s="312"/>
      <c r="W915" s="312"/>
      <c r="X915" s="312"/>
      <c r="Y915" s="312"/>
      <c r="Z915" s="312"/>
    </row>
    <row r="916" ht="15.75" customHeight="1">
      <c r="A916" s="312"/>
      <c r="B916" s="312"/>
      <c r="C916" s="312"/>
      <c r="D916" s="312"/>
      <c r="E916" s="312"/>
      <c r="F916" s="312"/>
      <c r="G916" s="312"/>
      <c r="H916" s="312"/>
      <c r="I916" s="312"/>
      <c r="J916" s="312"/>
      <c r="K916" s="312"/>
      <c r="L916" s="312"/>
      <c r="M916" s="312"/>
      <c r="N916" s="312"/>
      <c r="O916" s="312"/>
      <c r="P916" s="312"/>
      <c r="Q916" s="312"/>
      <c r="R916" s="312"/>
      <c r="S916" s="312"/>
      <c r="T916" s="312"/>
      <c r="U916" s="312"/>
      <c r="V916" s="312"/>
      <c r="W916" s="312"/>
      <c r="X916" s="312"/>
      <c r="Y916" s="312"/>
      <c r="Z916" s="312"/>
    </row>
    <row r="917" ht="15.75" customHeight="1">
      <c r="A917" s="312"/>
      <c r="B917" s="312"/>
      <c r="C917" s="312"/>
      <c r="D917" s="312"/>
      <c r="E917" s="312"/>
      <c r="F917" s="312"/>
      <c r="G917" s="312"/>
      <c r="H917" s="312"/>
      <c r="I917" s="312"/>
      <c r="J917" s="312"/>
      <c r="K917" s="312"/>
      <c r="L917" s="312"/>
      <c r="M917" s="312"/>
      <c r="N917" s="312"/>
      <c r="O917" s="312"/>
      <c r="P917" s="312"/>
      <c r="Q917" s="312"/>
      <c r="R917" s="312"/>
      <c r="S917" s="312"/>
      <c r="T917" s="312"/>
      <c r="U917" s="312"/>
      <c r="V917" s="312"/>
      <c r="W917" s="312"/>
      <c r="X917" s="312"/>
      <c r="Y917" s="312"/>
      <c r="Z917" s="312"/>
    </row>
    <row r="918" ht="15.75" customHeight="1">
      <c r="A918" s="312"/>
      <c r="B918" s="312"/>
      <c r="C918" s="312"/>
      <c r="D918" s="312"/>
      <c r="E918" s="312"/>
      <c r="F918" s="312"/>
      <c r="G918" s="312"/>
      <c r="H918" s="312"/>
      <c r="I918" s="312"/>
      <c r="J918" s="312"/>
      <c r="K918" s="312"/>
      <c r="L918" s="312"/>
      <c r="M918" s="312"/>
      <c r="N918" s="312"/>
      <c r="O918" s="312"/>
      <c r="P918" s="312"/>
      <c r="Q918" s="312"/>
      <c r="R918" s="312"/>
      <c r="S918" s="312"/>
      <c r="T918" s="312"/>
      <c r="U918" s="312"/>
      <c r="V918" s="312"/>
      <c r="W918" s="312"/>
      <c r="X918" s="312"/>
      <c r="Y918" s="312"/>
      <c r="Z918" s="312"/>
    </row>
    <row r="919" ht="15.75" customHeight="1">
      <c r="A919" s="312"/>
      <c r="B919" s="312"/>
      <c r="C919" s="312"/>
      <c r="D919" s="312"/>
      <c r="E919" s="312"/>
      <c r="F919" s="312"/>
      <c r="G919" s="312"/>
      <c r="H919" s="312"/>
      <c r="I919" s="312"/>
      <c r="J919" s="312"/>
      <c r="K919" s="312"/>
      <c r="L919" s="312"/>
      <c r="M919" s="312"/>
      <c r="N919" s="312"/>
      <c r="O919" s="312"/>
      <c r="P919" s="312"/>
      <c r="Q919" s="312"/>
      <c r="R919" s="312"/>
      <c r="S919" s="312"/>
      <c r="T919" s="312"/>
      <c r="U919" s="312"/>
      <c r="V919" s="312"/>
      <c r="W919" s="312"/>
      <c r="X919" s="312"/>
      <c r="Y919" s="312"/>
      <c r="Z919" s="312"/>
    </row>
    <row r="920" ht="15.75" customHeight="1">
      <c r="A920" s="312"/>
      <c r="B920" s="312"/>
      <c r="C920" s="312"/>
      <c r="D920" s="312"/>
      <c r="E920" s="312"/>
      <c r="F920" s="312"/>
      <c r="G920" s="312"/>
      <c r="H920" s="312"/>
      <c r="I920" s="312"/>
      <c r="J920" s="312"/>
      <c r="K920" s="312"/>
      <c r="L920" s="312"/>
      <c r="M920" s="312"/>
      <c r="N920" s="312"/>
      <c r="O920" s="312"/>
      <c r="P920" s="312"/>
      <c r="Q920" s="312"/>
      <c r="R920" s="312"/>
      <c r="S920" s="312"/>
      <c r="T920" s="312"/>
      <c r="U920" s="312"/>
      <c r="V920" s="312"/>
      <c r="W920" s="312"/>
      <c r="X920" s="312"/>
      <c r="Y920" s="312"/>
      <c r="Z920" s="312"/>
    </row>
    <row r="921" ht="15.75" customHeight="1">
      <c r="A921" s="312"/>
      <c r="B921" s="312"/>
      <c r="C921" s="312"/>
      <c r="D921" s="312"/>
      <c r="E921" s="312"/>
      <c r="F921" s="312"/>
      <c r="G921" s="312"/>
      <c r="H921" s="312"/>
      <c r="I921" s="312"/>
      <c r="J921" s="312"/>
      <c r="K921" s="312"/>
      <c r="L921" s="312"/>
      <c r="M921" s="312"/>
      <c r="N921" s="312"/>
      <c r="O921" s="312"/>
      <c r="P921" s="312"/>
      <c r="Q921" s="312"/>
      <c r="R921" s="312"/>
      <c r="S921" s="312"/>
      <c r="T921" s="312"/>
      <c r="U921" s="312"/>
      <c r="V921" s="312"/>
      <c r="W921" s="312"/>
      <c r="X921" s="312"/>
      <c r="Y921" s="312"/>
      <c r="Z921" s="312"/>
    </row>
    <row r="922" ht="15.75" customHeight="1">
      <c r="A922" s="312"/>
      <c r="B922" s="312"/>
      <c r="C922" s="312"/>
      <c r="D922" s="312"/>
      <c r="E922" s="312"/>
      <c r="F922" s="312"/>
      <c r="G922" s="312"/>
      <c r="H922" s="312"/>
      <c r="I922" s="312"/>
      <c r="J922" s="312"/>
      <c r="K922" s="312"/>
      <c r="L922" s="312"/>
      <c r="M922" s="312"/>
      <c r="N922" s="312"/>
      <c r="O922" s="312"/>
      <c r="P922" s="312"/>
      <c r="Q922" s="312"/>
      <c r="R922" s="312"/>
      <c r="S922" s="312"/>
      <c r="T922" s="312"/>
      <c r="U922" s="312"/>
      <c r="V922" s="312"/>
      <c r="W922" s="312"/>
      <c r="X922" s="312"/>
      <c r="Y922" s="312"/>
      <c r="Z922" s="312"/>
    </row>
    <row r="923" ht="15.75" customHeight="1">
      <c r="A923" s="312"/>
      <c r="B923" s="312"/>
      <c r="C923" s="312"/>
      <c r="D923" s="312"/>
      <c r="E923" s="312"/>
      <c r="F923" s="312"/>
      <c r="G923" s="312"/>
      <c r="H923" s="312"/>
      <c r="I923" s="312"/>
      <c r="J923" s="312"/>
      <c r="K923" s="312"/>
      <c r="L923" s="312"/>
      <c r="M923" s="312"/>
      <c r="N923" s="312"/>
      <c r="O923" s="312"/>
      <c r="P923" s="312"/>
      <c r="Q923" s="312"/>
      <c r="R923" s="312"/>
      <c r="S923" s="312"/>
      <c r="T923" s="312"/>
      <c r="U923" s="312"/>
      <c r="V923" s="312"/>
      <c r="W923" s="312"/>
      <c r="X923" s="312"/>
      <c r="Y923" s="312"/>
      <c r="Z923" s="312"/>
    </row>
    <row r="924" ht="15.75" customHeight="1">
      <c r="A924" s="312"/>
      <c r="B924" s="312"/>
      <c r="C924" s="312"/>
      <c r="D924" s="312"/>
      <c r="E924" s="312"/>
      <c r="F924" s="312"/>
      <c r="G924" s="312"/>
      <c r="H924" s="312"/>
      <c r="I924" s="312"/>
      <c r="J924" s="312"/>
      <c r="K924" s="312"/>
      <c r="L924" s="312"/>
      <c r="M924" s="312"/>
      <c r="N924" s="312"/>
      <c r="O924" s="312"/>
      <c r="P924" s="312"/>
      <c r="Q924" s="312"/>
      <c r="R924" s="312"/>
      <c r="S924" s="312"/>
      <c r="T924" s="312"/>
      <c r="U924" s="312"/>
      <c r="V924" s="312"/>
      <c r="W924" s="312"/>
      <c r="X924" s="312"/>
      <c r="Y924" s="312"/>
      <c r="Z924" s="312"/>
    </row>
    <row r="925" ht="15.75" customHeight="1">
      <c r="A925" s="312"/>
      <c r="B925" s="312"/>
      <c r="C925" s="312"/>
      <c r="D925" s="312"/>
      <c r="E925" s="312"/>
      <c r="F925" s="312"/>
      <c r="G925" s="312"/>
      <c r="H925" s="312"/>
      <c r="I925" s="312"/>
      <c r="J925" s="312"/>
      <c r="K925" s="312"/>
      <c r="L925" s="312"/>
      <c r="M925" s="312"/>
      <c r="N925" s="312"/>
      <c r="O925" s="312"/>
      <c r="P925" s="312"/>
      <c r="Q925" s="312"/>
      <c r="R925" s="312"/>
      <c r="S925" s="312"/>
      <c r="T925" s="312"/>
      <c r="U925" s="312"/>
      <c r="V925" s="312"/>
      <c r="W925" s="312"/>
      <c r="X925" s="312"/>
      <c r="Y925" s="312"/>
      <c r="Z925" s="312"/>
    </row>
    <row r="926" ht="15.75" customHeight="1">
      <c r="A926" s="312"/>
      <c r="B926" s="312"/>
      <c r="C926" s="312"/>
      <c r="D926" s="312"/>
      <c r="E926" s="312"/>
      <c r="F926" s="312"/>
      <c r="G926" s="312"/>
      <c r="H926" s="312"/>
      <c r="I926" s="312"/>
      <c r="J926" s="312"/>
      <c r="K926" s="312"/>
      <c r="L926" s="312"/>
      <c r="M926" s="312"/>
      <c r="N926" s="312"/>
      <c r="O926" s="312"/>
      <c r="P926" s="312"/>
      <c r="Q926" s="312"/>
      <c r="R926" s="312"/>
      <c r="S926" s="312"/>
      <c r="T926" s="312"/>
      <c r="U926" s="312"/>
      <c r="V926" s="312"/>
      <c r="W926" s="312"/>
      <c r="X926" s="312"/>
      <c r="Y926" s="312"/>
      <c r="Z926" s="312"/>
    </row>
    <row r="927" ht="15.75" customHeight="1">
      <c r="A927" s="312"/>
      <c r="B927" s="312"/>
      <c r="C927" s="312"/>
      <c r="D927" s="312"/>
      <c r="E927" s="312"/>
      <c r="F927" s="312"/>
      <c r="G927" s="312"/>
      <c r="H927" s="312"/>
      <c r="I927" s="312"/>
      <c r="J927" s="312"/>
      <c r="K927" s="312"/>
      <c r="L927" s="312"/>
      <c r="M927" s="312"/>
      <c r="N927" s="312"/>
      <c r="O927" s="312"/>
      <c r="P927" s="312"/>
      <c r="Q927" s="312"/>
      <c r="R927" s="312"/>
      <c r="S927" s="312"/>
      <c r="T927" s="312"/>
      <c r="U927" s="312"/>
      <c r="V927" s="312"/>
      <c r="W927" s="312"/>
      <c r="X927" s="312"/>
      <c r="Y927" s="312"/>
      <c r="Z927" s="312"/>
    </row>
    <row r="928" ht="15.75" customHeight="1">
      <c r="A928" s="312"/>
      <c r="B928" s="312"/>
      <c r="C928" s="312"/>
      <c r="D928" s="312"/>
      <c r="E928" s="312"/>
      <c r="F928" s="312"/>
      <c r="G928" s="312"/>
      <c r="H928" s="312"/>
      <c r="I928" s="312"/>
      <c r="J928" s="312"/>
      <c r="K928" s="312"/>
      <c r="L928" s="312"/>
      <c r="M928" s="312"/>
      <c r="N928" s="312"/>
      <c r="O928" s="312"/>
      <c r="P928" s="312"/>
      <c r="Q928" s="312"/>
      <c r="R928" s="312"/>
      <c r="S928" s="312"/>
      <c r="T928" s="312"/>
      <c r="U928" s="312"/>
      <c r="V928" s="312"/>
      <c r="W928" s="312"/>
      <c r="X928" s="312"/>
      <c r="Y928" s="312"/>
      <c r="Z928" s="312"/>
    </row>
    <row r="929" ht="15.75" customHeight="1">
      <c r="A929" s="312"/>
      <c r="B929" s="312"/>
      <c r="C929" s="312"/>
      <c r="D929" s="312"/>
      <c r="E929" s="312"/>
      <c r="F929" s="312"/>
      <c r="G929" s="312"/>
      <c r="H929" s="312"/>
      <c r="I929" s="312"/>
      <c r="J929" s="312"/>
      <c r="K929" s="312"/>
      <c r="L929" s="312"/>
      <c r="M929" s="312"/>
      <c r="N929" s="312"/>
      <c r="O929" s="312"/>
      <c r="P929" s="312"/>
      <c r="Q929" s="312"/>
      <c r="R929" s="312"/>
      <c r="S929" s="312"/>
      <c r="T929" s="312"/>
      <c r="U929" s="312"/>
      <c r="V929" s="312"/>
      <c r="W929" s="312"/>
      <c r="X929" s="312"/>
      <c r="Y929" s="312"/>
      <c r="Z929" s="312"/>
    </row>
    <row r="930" ht="15.75" customHeight="1">
      <c r="A930" s="312"/>
      <c r="B930" s="312"/>
      <c r="C930" s="312"/>
      <c r="D930" s="312"/>
      <c r="E930" s="312"/>
      <c r="F930" s="312"/>
      <c r="G930" s="312"/>
      <c r="H930" s="312"/>
      <c r="I930" s="312"/>
      <c r="J930" s="312"/>
      <c r="K930" s="312"/>
      <c r="L930" s="312"/>
      <c r="M930" s="312"/>
      <c r="N930" s="312"/>
      <c r="O930" s="312"/>
      <c r="P930" s="312"/>
      <c r="Q930" s="312"/>
      <c r="R930" s="312"/>
      <c r="S930" s="312"/>
      <c r="T930" s="312"/>
      <c r="U930" s="312"/>
      <c r="V930" s="312"/>
      <c r="W930" s="312"/>
      <c r="X930" s="312"/>
      <c r="Y930" s="312"/>
      <c r="Z930" s="312"/>
    </row>
    <row r="931" ht="15.75" customHeight="1">
      <c r="A931" s="312"/>
      <c r="B931" s="312"/>
      <c r="C931" s="312"/>
      <c r="D931" s="312"/>
      <c r="E931" s="312"/>
      <c r="F931" s="312"/>
      <c r="G931" s="312"/>
      <c r="H931" s="312"/>
      <c r="I931" s="312"/>
      <c r="J931" s="312"/>
      <c r="K931" s="312"/>
      <c r="L931" s="312"/>
      <c r="M931" s="312"/>
      <c r="N931" s="312"/>
      <c r="O931" s="312"/>
      <c r="P931" s="312"/>
      <c r="Q931" s="312"/>
      <c r="R931" s="312"/>
      <c r="S931" s="312"/>
      <c r="T931" s="312"/>
      <c r="U931" s="312"/>
      <c r="V931" s="312"/>
      <c r="W931" s="312"/>
      <c r="X931" s="312"/>
      <c r="Y931" s="312"/>
      <c r="Z931" s="312"/>
    </row>
    <row r="932" ht="15.75" customHeight="1">
      <c r="A932" s="312"/>
      <c r="B932" s="312"/>
      <c r="C932" s="312"/>
      <c r="D932" s="312"/>
      <c r="E932" s="312"/>
      <c r="F932" s="312"/>
      <c r="G932" s="312"/>
      <c r="H932" s="312"/>
      <c r="I932" s="312"/>
      <c r="J932" s="312"/>
      <c r="K932" s="312"/>
      <c r="L932" s="312"/>
      <c r="M932" s="312"/>
      <c r="N932" s="312"/>
      <c r="O932" s="312"/>
      <c r="P932" s="312"/>
      <c r="Q932" s="312"/>
      <c r="R932" s="312"/>
      <c r="S932" s="312"/>
      <c r="T932" s="312"/>
      <c r="U932" s="312"/>
      <c r="V932" s="312"/>
      <c r="W932" s="312"/>
      <c r="X932" s="312"/>
      <c r="Y932" s="312"/>
      <c r="Z932" s="312"/>
    </row>
    <row r="933" ht="15.75" customHeight="1">
      <c r="A933" s="312"/>
      <c r="B933" s="312"/>
      <c r="C933" s="312"/>
      <c r="D933" s="312"/>
      <c r="E933" s="312"/>
      <c r="F933" s="312"/>
      <c r="G933" s="312"/>
      <c r="H933" s="312"/>
      <c r="I933" s="312"/>
      <c r="J933" s="312"/>
      <c r="K933" s="312"/>
      <c r="L933" s="312"/>
      <c r="M933" s="312"/>
      <c r="N933" s="312"/>
      <c r="O933" s="312"/>
      <c r="P933" s="312"/>
      <c r="Q933" s="312"/>
      <c r="R933" s="312"/>
      <c r="S933" s="312"/>
      <c r="T933" s="312"/>
      <c r="U933" s="312"/>
      <c r="V933" s="312"/>
      <c r="W933" s="312"/>
      <c r="X933" s="312"/>
      <c r="Y933" s="312"/>
      <c r="Z933" s="312"/>
    </row>
    <row r="934" ht="15.75" customHeight="1">
      <c r="A934" s="312"/>
      <c r="B934" s="312"/>
      <c r="C934" s="312"/>
      <c r="D934" s="312"/>
      <c r="E934" s="312"/>
      <c r="F934" s="312"/>
      <c r="G934" s="312"/>
      <c r="H934" s="312"/>
      <c r="I934" s="312"/>
      <c r="J934" s="312"/>
      <c r="K934" s="312"/>
      <c r="L934" s="312"/>
      <c r="M934" s="312"/>
      <c r="N934" s="312"/>
      <c r="O934" s="312"/>
      <c r="P934" s="312"/>
      <c r="Q934" s="312"/>
      <c r="R934" s="312"/>
      <c r="S934" s="312"/>
      <c r="T934" s="312"/>
      <c r="U934" s="312"/>
      <c r="V934" s="312"/>
      <c r="W934" s="312"/>
      <c r="X934" s="312"/>
      <c r="Y934" s="312"/>
      <c r="Z934" s="312"/>
    </row>
    <row r="935" ht="15.75" customHeight="1">
      <c r="A935" s="312"/>
      <c r="B935" s="312"/>
      <c r="C935" s="312"/>
      <c r="D935" s="312"/>
      <c r="E935" s="312"/>
      <c r="F935" s="312"/>
      <c r="G935" s="312"/>
      <c r="H935" s="312"/>
      <c r="I935" s="312"/>
      <c r="J935" s="312"/>
      <c r="K935" s="312"/>
      <c r="L935" s="312"/>
      <c r="M935" s="312"/>
      <c r="N935" s="312"/>
      <c r="O935" s="312"/>
      <c r="P935" s="312"/>
      <c r="Q935" s="312"/>
      <c r="R935" s="312"/>
      <c r="S935" s="312"/>
      <c r="T935" s="312"/>
      <c r="U935" s="312"/>
      <c r="V935" s="312"/>
      <c r="W935" s="312"/>
      <c r="X935" s="312"/>
      <c r="Y935" s="312"/>
      <c r="Z935" s="312"/>
    </row>
    <row r="936" ht="15.75" customHeight="1">
      <c r="A936" s="312"/>
      <c r="B936" s="312"/>
      <c r="C936" s="312"/>
      <c r="D936" s="312"/>
      <c r="E936" s="312"/>
      <c r="F936" s="312"/>
      <c r="G936" s="312"/>
      <c r="H936" s="312"/>
      <c r="I936" s="312"/>
      <c r="J936" s="312"/>
      <c r="K936" s="312"/>
      <c r="L936" s="312"/>
      <c r="M936" s="312"/>
      <c r="N936" s="312"/>
      <c r="O936" s="312"/>
      <c r="P936" s="312"/>
      <c r="Q936" s="312"/>
      <c r="R936" s="312"/>
      <c r="S936" s="312"/>
      <c r="T936" s="312"/>
      <c r="U936" s="312"/>
      <c r="V936" s="312"/>
      <c r="W936" s="312"/>
      <c r="X936" s="312"/>
      <c r="Y936" s="312"/>
      <c r="Z936" s="312"/>
    </row>
    <row r="937" ht="15.75" customHeight="1">
      <c r="A937" s="312"/>
      <c r="B937" s="312"/>
      <c r="C937" s="312"/>
      <c r="D937" s="312"/>
      <c r="E937" s="312"/>
      <c r="F937" s="312"/>
      <c r="G937" s="312"/>
      <c r="H937" s="312"/>
      <c r="I937" s="312"/>
      <c r="J937" s="312"/>
      <c r="K937" s="312"/>
      <c r="L937" s="312"/>
      <c r="M937" s="312"/>
      <c r="N937" s="312"/>
      <c r="O937" s="312"/>
      <c r="P937" s="312"/>
      <c r="Q937" s="312"/>
      <c r="R937" s="312"/>
      <c r="S937" s="312"/>
      <c r="T937" s="312"/>
      <c r="U937" s="312"/>
      <c r="V937" s="312"/>
      <c r="W937" s="312"/>
      <c r="X937" s="312"/>
      <c r="Y937" s="312"/>
      <c r="Z937" s="312"/>
    </row>
    <row r="938" ht="15.75" customHeight="1">
      <c r="A938" s="312"/>
      <c r="B938" s="312"/>
      <c r="C938" s="312"/>
      <c r="D938" s="312"/>
      <c r="E938" s="312"/>
      <c r="F938" s="312"/>
      <c r="G938" s="312"/>
      <c r="H938" s="312"/>
      <c r="I938" s="312"/>
      <c r="J938" s="312"/>
      <c r="K938" s="312"/>
      <c r="L938" s="312"/>
      <c r="M938" s="312"/>
      <c r="N938" s="312"/>
      <c r="O938" s="312"/>
      <c r="P938" s="312"/>
      <c r="Q938" s="312"/>
      <c r="R938" s="312"/>
      <c r="S938" s="312"/>
      <c r="T938" s="312"/>
      <c r="U938" s="312"/>
      <c r="V938" s="312"/>
      <c r="W938" s="312"/>
      <c r="X938" s="312"/>
      <c r="Y938" s="312"/>
      <c r="Z938" s="312"/>
    </row>
    <row r="939" ht="15.75" customHeight="1">
      <c r="A939" s="312"/>
      <c r="B939" s="312"/>
      <c r="C939" s="312"/>
      <c r="D939" s="312"/>
      <c r="E939" s="312"/>
      <c r="F939" s="312"/>
      <c r="G939" s="312"/>
      <c r="H939" s="312"/>
      <c r="I939" s="312"/>
      <c r="J939" s="312"/>
      <c r="K939" s="312"/>
      <c r="L939" s="312"/>
      <c r="M939" s="312"/>
      <c r="N939" s="312"/>
      <c r="O939" s="312"/>
      <c r="P939" s="312"/>
      <c r="Q939" s="312"/>
      <c r="R939" s="312"/>
      <c r="S939" s="312"/>
      <c r="T939" s="312"/>
      <c r="U939" s="312"/>
      <c r="V939" s="312"/>
      <c r="W939" s="312"/>
      <c r="X939" s="312"/>
      <c r="Y939" s="312"/>
      <c r="Z939" s="312"/>
    </row>
    <row r="940" ht="15.75" customHeight="1">
      <c r="A940" s="312"/>
      <c r="B940" s="312"/>
      <c r="C940" s="312"/>
      <c r="D940" s="312"/>
      <c r="E940" s="312"/>
      <c r="F940" s="312"/>
      <c r="G940" s="312"/>
      <c r="H940" s="312"/>
      <c r="I940" s="312"/>
      <c r="J940" s="312"/>
      <c r="K940" s="312"/>
      <c r="L940" s="312"/>
      <c r="M940" s="312"/>
      <c r="N940" s="312"/>
      <c r="O940" s="312"/>
      <c r="P940" s="312"/>
      <c r="Q940" s="312"/>
      <c r="R940" s="312"/>
      <c r="S940" s="312"/>
      <c r="T940" s="312"/>
      <c r="U940" s="312"/>
      <c r="V940" s="312"/>
      <c r="W940" s="312"/>
      <c r="X940" s="312"/>
      <c r="Y940" s="312"/>
      <c r="Z940" s="312"/>
    </row>
    <row r="941" ht="15.75" customHeight="1">
      <c r="A941" s="312"/>
      <c r="B941" s="312"/>
      <c r="C941" s="312"/>
      <c r="D941" s="312"/>
      <c r="E941" s="312"/>
      <c r="F941" s="312"/>
      <c r="G941" s="312"/>
      <c r="H941" s="312"/>
      <c r="I941" s="312"/>
      <c r="J941" s="312"/>
      <c r="K941" s="312"/>
      <c r="L941" s="312"/>
      <c r="M941" s="312"/>
      <c r="N941" s="312"/>
      <c r="O941" s="312"/>
      <c r="P941" s="312"/>
      <c r="Q941" s="312"/>
      <c r="R941" s="312"/>
      <c r="S941" s="312"/>
      <c r="T941" s="312"/>
      <c r="U941" s="312"/>
      <c r="V941" s="312"/>
      <c r="W941" s="312"/>
      <c r="X941" s="312"/>
      <c r="Y941" s="312"/>
      <c r="Z941" s="312"/>
    </row>
    <row r="942" ht="15.75" customHeight="1">
      <c r="A942" s="312"/>
      <c r="B942" s="312"/>
      <c r="C942" s="312"/>
      <c r="D942" s="312"/>
      <c r="E942" s="312"/>
      <c r="F942" s="312"/>
      <c r="G942" s="312"/>
      <c r="H942" s="312"/>
      <c r="I942" s="312"/>
      <c r="J942" s="312"/>
      <c r="K942" s="312"/>
      <c r="L942" s="312"/>
      <c r="M942" s="312"/>
      <c r="N942" s="312"/>
      <c r="O942" s="312"/>
      <c r="P942" s="312"/>
      <c r="Q942" s="312"/>
      <c r="R942" s="312"/>
      <c r="S942" s="312"/>
      <c r="T942" s="312"/>
      <c r="U942" s="312"/>
      <c r="V942" s="312"/>
      <c r="W942" s="312"/>
      <c r="X942" s="312"/>
      <c r="Y942" s="312"/>
      <c r="Z942" s="312"/>
    </row>
    <row r="943" ht="15.75" customHeight="1">
      <c r="A943" s="312"/>
      <c r="B943" s="312"/>
      <c r="C943" s="312"/>
      <c r="D943" s="312"/>
      <c r="E943" s="312"/>
      <c r="F943" s="312"/>
      <c r="G943" s="312"/>
      <c r="H943" s="312"/>
      <c r="I943" s="312"/>
      <c r="J943" s="312"/>
      <c r="K943" s="312"/>
      <c r="L943" s="312"/>
      <c r="M943" s="312"/>
      <c r="N943" s="312"/>
      <c r="O943" s="312"/>
      <c r="P943" s="312"/>
      <c r="Q943" s="312"/>
      <c r="R943" s="312"/>
      <c r="S943" s="312"/>
      <c r="T943" s="312"/>
      <c r="U943" s="312"/>
      <c r="V943" s="312"/>
      <c r="W943" s="312"/>
      <c r="X943" s="312"/>
      <c r="Y943" s="312"/>
      <c r="Z943" s="312"/>
    </row>
    <row r="944" ht="15.75" customHeight="1">
      <c r="A944" s="312"/>
      <c r="B944" s="312"/>
      <c r="C944" s="312"/>
      <c r="D944" s="312"/>
      <c r="E944" s="312"/>
      <c r="F944" s="312"/>
      <c r="G944" s="312"/>
      <c r="H944" s="312"/>
      <c r="I944" s="312"/>
      <c r="J944" s="312"/>
      <c r="K944" s="312"/>
      <c r="L944" s="312"/>
      <c r="M944" s="312"/>
      <c r="N944" s="312"/>
      <c r="O944" s="312"/>
      <c r="P944" s="312"/>
      <c r="Q944" s="312"/>
      <c r="R944" s="312"/>
      <c r="S944" s="312"/>
      <c r="T944" s="312"/>
      <c r="U944" s="312"/>
      <c r="V944" s="312"/>
      <c r="W944" s="312"/>
      <c r="X944" s="312"/>
      <c r="Y944" s="312"/>
      <c r="Z944" s="312"/>
    </row>
    <row r="945" ht="15.75" customHeight="1">
      <c r="A945" s="312"/>
      <c r="B945" s="312"/>
      <c r="C945" s="312"/>
      <c r="D945" s="312"/>
      <c r="E945" s="312"/>
      <c r="F945" s="312"/>
      <c r="G945" s="312"/>
      <c r="H945" s="312"/>
      <c r="I945" s="312"/>
      <c r="J945" s="312"/>
      <c r="K945" s="312"/>
      <c r="L945" s="312"/>
      <c r="M945" s="312"/>
      <c r="N945" s="312"/>
      <c r="O945" s="312"/>
      <c r="P945" s="312"/>
      <c r="Q945" s="312"/>
      <c r="R945" s="312"/>
      <c r="S945" s="312"/>
      <c r="T945" s="312"/>
      <c r="U945" s="312"/>
      <c r="V945" s="312"/>
      <c r="W945" s="312"/>
      <c r="X945" s="312"/>
      <c r="Y945" s="312"/>
      <c r="Z945" s="312"/>
    </row>
    <row r="946" ht="15.75" customHeight="1">
      <c r="A946" s="312"/>
      <c r="B946" s="312"/>
      <c r="C946" s="312"/>
      <c r="D946" s="312"/>
      <c r="E946" s="312"/>
      <c r="F946" s="312"/>
      <c r="G946" s="312"/>
      <c r="H946" s="312"/>
      <c r="I946" s="312"/>
      <c r="J946" s="312"/>
      <c r="K946" s="312"/>
      <c r="L946" s="312"/>
      <c r="M946" s="312"/>
      <c r="N946" s="312"/>
      <c r="O946" s="312"/>
      <c r="P946" s="312"/>
      <c r="Q946" s="312"/>
      <c r="R946" s="312"/>
      <c r="S946" s="312"/>
      <c r="T946" s="312"/>
      <c r="U946" s="312"/>
      <c r="V946" s="312"/>
      <c r="W946" s="312"/>
      <c r="X946" s="312"/>
      <c r="Y946" s="312"/>
      <c r="Z946" s="312"/>
    </row>
    <row r="947" ht="15.75" customHeight="1">
      <c r="A947" s="312"/>
      <c r="B947" s="312"/>
      <c r="C947" s="312"/>
      <c r="D947" s="312"/>
      <c r="E947" s="312"/>
      <c r="F947" s="312"/>
      <c r="G947" s="312"/>
      <c r="H947" s="312"/>
      <c r="I947" s="312"/>
      <c r="J947" s="312"/>
      <c r="K947" s="312"/>
      <c r="L947" s="312"/>
      <c r="M947" s="312"/>
      <c r="N947" s="312"/>
      <c r="O947" s="312"/>
      <c r="P947" s="312"/>
      <c r="Q947" s="312"/>
      <c r="R947" s="312"/>
      <c r="S947" s="312"/>
      <c r="T947" s="312"/>
      <c r="U947" s="312"/>
      <c r="V947" s="312"/>
      <c r="W947" s="312"/>
      <c r="X947" s="312"/>
      <c r="Y947" s="312"/>
      <c r="Z947" s="312"/>
    </row>
    <row r="948" ht="15.75" customHeight="1">
      <c r="A948" s="312"/>
      <c r="B948" s="312"/>
      <c r="C948" s="312"/>
      <c r="D948" s="312"/>
      <c r="E948" s="312"/>
      <c r="F948" s="312"/>
      <c r="G948" s="312"/>
      <c r="H948" s="312"/>
      <c r="I948" s="312"/>
      <c r="J948" s="312"/>
      <c r="K948" s="312"/>
      <c r="L948" s="312"/>
      <c r="M948" s="312"/>
      <c r="N948" s="312"/>
      <c r="O948" s="312"/>
      <c r="P948" s="312"/>
      <c r="Q948" s="312"/>
      <c r="R948" s="312"/>
      <c r="S948" s="312"/>
      <c r="T948" s="312"/>
      <c r="U948" s="312"/>
      <c r="V948" s="312"/>
      <c r="W948" s="312"/>
      <c r="X948" s="312"/>
      <c r="Y948" s="312"/>
      <c r="Z948" s="312"/>
    </row>
    <row r="949" ht="15.75" customHeight="1">
      <c r="A949" s="312"/>
      <c r="B949" s="312"/>
      <c r="C949" s="312"/>
      <c r="D949" s="312"/>
      <c r="E949" s="312"/>
      <c r="F949" s="312"/>
      <c r="G949" s="312"/>
      <c r="H949" s="312"/>
      <c r="I949" s="312"/>
      <c r="J949" s="312"/>
      <c r="K949" s="312"/>
      <c r="L949" s="312"/>
      <c r="M949" s="312"/>
      <c r="N949" s="312"/>
      <c r="O949" s="312"/>
      <c r="P949" s="312"/>
      <c r="Q949" s="312"/>
      <c r="R949" s="312"/>
      <c r="S949" s="312"/>
      <c r="T949" s="312"/>
      <c r="U949" s="312"/>
      <c r="V949" s="312"/>
      <c r="W949" s="312"/>
      <c r="X949" s="312"/>
      <c r="Y949" s="312"/>
      <c r="Z949" s="312"/>
    </row>
    <row r="950" ht="15.75" customHeight="1">
      <c r="A950" s="312"/>
      <c r="B950" s="312"/>
      <c r="C950" s="312"/>
      <c r="D950" s="312"/>
      <c r="E950" s="312"/>
      <c r="F950" s="312"/>
      <c r="G950" s="312"/>
      <c r="H950" s="312"/>
      <c r="I950" s="312"/>
      <c r="J950" s="312"/>
      <c r="K950" s="312"/>
      <c r="L950" s="312"/>
      <c r="M950" s="312"/>
      <c r="N950" s="312"/>
      <c r="O950" s="312"/>
      <c r="P950" s="312"/>
      <c r="Q950" s="312"/>
      <c r="R950" s="312"/>
      <c r="S950" s="312"/>
      <c r="T950" s="312"/>
      <c r="U950" s="312"/>
      <c r="V950" s="312"/>
      <c r="W950" s="312"/>
      <c r="X950" s="312"/>
      <c r="Y950" s="312"/>
      <c r="Z950" s="312"/>
    </row>
    <row r="951" ht="15.75" customHeight="1">
      <c r="A951" s="312"/>
      <c r="B951" s="312"/>
      <c r="C951" s="312"/>
      <c r="D951" s="312"/>
      <c r="E951" s="312"/>
      <c r="F951" s="312"/>
      <c r="G951" s="312"/>
      <c r="H951" s="312"/>
      <c r="I951" s="312"/>
      <c r="J951" s="312"/>
      <c r="K951" s="312"/>
      <c r="L951" s="312"/>
      <c r="M951" s="312"/>
      <c r="N951" s="312"/>
      <c r="O951" s="312"/>
      <c r="P951" s="312"/>
      <c r="Q951" s="312"/>
      <c r="R951" s="312"/>
      <c r="S951" s="312"/>
      <c r="T951" s="312"/>
      <c r="U951" s="312"/>
      <c r="V951" s="312"/>
      <c r="W951" s="312"/>
      <c r="X951" s="312"/>
      <c r="Y951" s="312"/>
      <c r="Z951" s="312"/>
    </row>
    <row r="952" ht="15.75" customHeight="1">
      <c r="A952" s="312"/>
      <c r="B952" s="312"/>
      <c r="C952" s="312"/>
      <c r="D952" s="312"/>
      <c r="E952" s="312"/>
      <c r="F952" s="312"/>
      <c r="G952" s="312"/>
      <c r="H952" s="312"/>
      <c r="I952" s="312"/>
      <c r="J952" s="312"/>
      <c r="K952" s="312"/>
      <c r="L952" s="312"/>
      <c r="M952" s="312"/>
      <c r="N952" s="312"/>
      <c r="O952" s="312"/>
      <c r="P952" s="312"/>
      <c r="Q952" s="312"/>
      <c r="R952" s="312"/>
      <c r="S952" s="312"/>
      <c r="T952" s="312"/>
      <c r="U952" s="312"/>
      <c r="V952" s="312"/>
      <c r="W952" s="312"/>
      <c r="X952" s="312"/>
      <c r="Y952" s="312"/>
      <c r="Z952" s="312"/>
    </row>
    <row r="953" ht="15.75" customHeight="1">
      <c r="A953" s="312"/>
      <c r="B953" s="312"/>
      <c r="C953" s="312"/>
      <c r="D953" s="312"/>
      <c r="E953" s="312"/>
      <c r="F953" s="312"/>
      <c r="G953" s="312"/>
      <c r="H953" s="312"/>
      <c r="I953" s="312"/>
      <c r="J953" s="312"/>
      <c r="K953" s="312"/>
      <c r="L953" s="312"/>
      <c r="M953" s="312"/>
      <c r="N953" s="312"/>
      <c r="O953" s="312"/>
      <c r="P953" s="312"/>
      <c r="Q953" s="312"/>
      <c r="R953" s="312"/>
      <c r="S953" s="312"/>
      <c r="T953" s="312"/>
      <c r="U953" s="312"/>
      <c r="V953" s="312"/>
      <c r="W953" s="312"/>
      <c r="X953" s="312"/>
      <c r="Y953" s="312"/>
      <c r="Z953" s="312"/>
    </row>
    <row r="954" ht="15.75" customHeight="1">
      <c r="A954" s="312"/>
      <c r="B954" s="312"/>
      <c r="C954" s="312"/>
      <c r="D954" s="312"/>
      <c r="E954" s="312"/>
      <c r="F954" s="312"/>
      <c r="G954" s="312"/>
      <c r="H954" s="312"/>
      <c r="I954" s="312"/>
      <c r="J954" s="312"/>
      <c r="K954" s="312"/>
      <c r="L954" s="312"/>
      <c r="M954" s="312"/>
      <c r="N954" s="312"/>
      <c r="O954" s="312"/>
      <c r="P954" s="312"/>
      <c r="Q954" s="312"/>
      <c r="R954" s="312"/>
      <c r="S954" s="312"/>
      <c r="T954" s="312"/>
      <c r="U954" s="312"/>
      <c r="V954" s="312"/>
      <c r="W954" s="312"/>
      <c r="X954" s="312"/>
      <c r="Y954" s="312"/>
      <c r="Z954" s="312"/>
    </row>
    <row r="955" ht="15.75" customHeight="1">
      <c r="A955" s="312"/>
      <c r="B955" s="312"/>
      <c r="C955" s="312"/>
      <c r="D955" s="312"/>
      <c r="E955" s="312"/>
      <c r="F955" s="312"/>
      <c r="G955" s="312"/>
      <c r="H955" s="312"/>
      <c r="I955" s="312"/>
      <c r="J955" s="312"/>
      <c r="K955" s="312"/>
      <c r="L955" s="312"/>
      <c r="M955" s="312"/>
      <c r="N955" s="312"/>
      <c r="O955" s="312"/>
      <c r="P955" s="312"/>
      <c r="Q955" s="312"/>
      <c r="R955" s="312"/>
      <c r="S955" s="312"/>
      <c r="T955" s="312"/>
      <c r="U955" s="312"/>
      <c r="V955" s="312"/>
      <c r="W955" s="312"/>
      <c r="X955" s="312"/>
      <c r="Y955" s="312"/>
      <c r="Z955" s="312"/>
    </row>
    <row r="956" ht="15.75" customHeight="1">
      <c r="A956" s="312"/>
      <c r="B956" s="312"/>
      <c r="C956" s="312"/>
      <c r="D956" s="312"/>
      <c r="E956" s="312"/>
      <c r="F956" s="312"/>
      <c r="G956" s="312"/>
      <c r="H956" s="312"/>
      <c r="I956" s="312"/>
      <c r="J956" s="312"/>
      <c r="K956" s="312"/>
      <c r="L956" s="312"/>
      <c r="M956" s="312"/>
      <c r="N956" s="312"/>
      <c r="O956" s="312"/>
      <c r="P956" s="312"/>
      <c r="Q956" s="312"/>
      <c r="R956" s="312"/>
      <c r="S956" s="312"/>
      <c r="T956" s="312"/>
      <c r="U956" s="312"/>
      <c r="V956" s="312"/>
      <c r="W956" s="312"/>
      <c r="X956" s="312"/>
      <c r="Y956" s="312"/>
      <c r="Z956" s="312"/>
    </row>
    <row r="957" ht="15.75" customHeight="1">
      <c r="A957" s="312"/>
      <c r="B957" s="312"/>
      <c r="C957" s="312"/>
      <c r="D957" s="312"/>
      <c r="E957" s="312"/>
      <c r="F957" s="312"/>
      <c r="G957" s="312"/>
      <c r="H957" s="312"/>
      <c r="I957" s="312"/>
      <c r="J957" s="312"/>
      <c r="K957" s="312"/>
      <c r="L957" s="312"/>
      <c r="M957" s="312"/>
      <c r="N957" s="312"/>
      <c r="O957" s="312"/>
      <c r="P957" s="312"/>
      <c r="Q957" s="312"/>
      <c r="R957" s="312"/>
      <c r="S957" s="312"/>
      <c r="T957" s="312"/>
      <c r="U957" s="312"/>
      <c r="V957" s="312"/>
      <c r="W957" s="312"/>
      <c r="X957" s="312"/>
      <c r="Y957" s="312"/>
      <c r="Z957" s="312"/>
    </row>
    <row r="958" ht="15.75" customHeight="1">
      <c r="A958" s="312"/>
      <c r="B958" s="312"/>
      <c r="C958" s="312"/>
      <c r="D958" s="312"/>
      <c r="E958" s="312"/>
      <c r="F958" s="312"/>
      <c r="G958" s="312"/>
      <c r="H958" s="312"/>
      <c r="I958" s="312"/>
      <c r="J958" s="312"/>
      <c r="K958" s="312"/>
      <c r="L958" s="312"/>
      <c r="M958" s="312"/>
      <c r="N958" s="312"/>
      <c r="O958" s="312"/>
      <c r="P958" s="312"/>
      <c r="Q958" s="312"/>
      <c r="R958" s="312"/>
      <c r="S958" s="312"/>
      <c r="T958" s="312"/>
      <c r="U958" s="312"/>
      <c r="V958" s="312"/>
      <c r="W958" s="312"/>
      <c r="X958" s="312"/>
      <c r="Y958" s="312"/>
      <c r="Z958" s="312"/>
    </row>
    <row r="959" ht="15.75" customHeight="1">
      <c r="A959" s="312"/>
      <c r="B959" s="312"/>
      <c r="C959" s="312"/>
      <c r="D959" s="312"/>
      <c r="E959" s="312"/>
      <c r="F959" s="312"/>
      <c r="G959" s="312"/>
      <c r="H959" s="312"/>
      <c r="I959" s="312"/>
      <c r="J959" s="312"/>
      <c r="K959" s="312"/>
      <c r="L959" s="312"/>
      <c r="M959" s="312"/>
      <c r="N959" s="312"/>
      <c r="O959" s="312"/>
      <c r="P959" s="312"/>
      <c r="Q959" s="312"/>
      <c r="R959" s="312"/>
      <c r="S959" s="312"/>
      <c r="T959" s="312"/>
      <c r="U959" s="312"/>
      <c r="V959" s="312"/>
      <c r="W959" s="312"/>
      <c r="X959" s="312"/>
      <c r="Y959" s="312"/>
      <c r="Z959" s="312"/>
    </row>
    <row r="960" ht="15.75" customHeight="1">
      <c r="A960" s="312"/>
      <c r="B960" s="312"/>
      <c r="C960" s="312"/>
      <c r="D960" s="312"/>
      <c r="E960" s="312"/>
      <c r="F960" s="312"/>
      <c r="G960" s="312"/>
      <c r="H960" s="312"/>
      <c r="I960" s="312"/>
      <c r="J960" s="312"/>
      <c r="K960" s="312"/>
      <c r="L960" s="312"/>
      <c r="M960" s="312"/>
      <c r="N960" s="312"/>
      <c r="O960" s="312"/>
      <c r="P960" s="312"/>
      <c r="Q960" s="312"/>
      <c r="R960" s="312"/>
      <c r="S960" s="312"/>
      <c r="T960" s="312"/>
      <c r="U960" s="312"/>
      <c r="V960" s="312"/>
      <c r="W960" s="312"/>
      <c r="X960" s="312"/>
      <c r="Y960" s="312"/>
      <c r="Z960" s="312"/>
    </row>
    <row r="961" ht="15.75" customHeight="1">
      <c r="A961" s="312"/>
      <c r="B961" s="312"/>
      <c r="C961" s="312"/>
      <c r="D961" s="312"/>
      <c r="E961" s="312"/>
      <c r="F961" s="312"/>
      <c r="G961" s="312"/>
      <c r="H961" s="312"/>
      <c r="I961" s="312"/>
      <c r="J961" s="312"/>
      <c r="K961" s="312"/>
      <c r="L961" s="312"/>
      <c r="M961" s="312"/>
      <c r="N961" s="312"/>
      <c r="O961" s="312"/>
      <c r="P961" s="312"/>
      <c r="Q961" s="312"/>
      <c r="R961" s="312"/>
      <c r="S961" s="312"/>
      <c r="T961" s="312"/>
      <c r="U961" s="312"/>
      <c r="V961" s="312"/>
      <c r="W961" s="312"/>
      <c r="X961" s="312"/>
      <c r="Y961" s="312"/>
      <c r="Z961" s="312"/>
    </row>
    <row r="962" ht="15.75" customHeight="1">
      <c r="A962" s="312"/>
      <c r="B962" s="312"/>
      <c r="C962" s="312"/>
      <c r="D962" s="312"/>
      <c r="E962" s="312"/>
      <c r="F962" s="312"/>
      <c r="G962" s="312"/>
      <c r="H962" s="312"/>
      <c r="I962" s="312"/>
      <c r="J962" s="312"/>
      <c r="K962" s="312"/>
      <c r="L962" s="312"/>
      <c r="M962" s="312"/>
      <c r="N962" s="312"/>
      <c r="O962" s="312"/>
      <c r="P962" s="312"/>
      <c r="Q962" s="312"/>
      <c r="R962" s="312"/>
      <c r="S962" s="312"/>
      <c r="T962" s="312"/>
      <c r="U962" s="312"/>
      <c r="V962" s="312"/>
      <c r="W962" s="312"/>
      <c r="X962" s="312"/>
      <c r="Y962" s="312"/>
      <c r="Z962" s="312"/>
    </row>
    <row r="963" ht="15.75" customHeight="1">
      <c r="A963" s="312"/>
      <c r="B963" s="312"/>
      <c r="C963" s="312"/>
      <c r="D963" s="312"/>
      <c r="E963" s="312"/>
      <c r="F963" s="312"/>
      <c r="G963" s="312"/>
      <c r="H963" s="312"/>
      <c r="I963" s="312"/>
      <c r="J963" s="312"/>
      <c r="K963" s="312"/>
      <c r="L963" s="312"/>
      <c r="M963" s="312"/>
      <c r="N963" s="312"/>
      <c r="O963" s="312"/>
      <c r="P963" s="312"/>
      <c r="Q963" s="312"/>
      <c r="R963" s="312"/>
      <c r="S963" s="312"/>
      <c r="T963" s="312"/>
      <c r="U963" s="312"/>
      <c r="V963" s="312"/>
      <c r="W963" s="312"/>
      <c r="X963" s="312"/>
      <c r="Y963" s="312"/>
      <c r="Z963" s="312"/>
    </row>
    <row r="964" ht="15.75" customHeight="1">
      <c r="A964" s="312"/>
      <c r="B964" s="312"/>
      <c r="C964" s="312"/>
      <c r="D964" s="312"/>
      <c r="E964" s="312"/>
      <c r="F964" s="312"/>
      <c r="G964" s="312"/>
      <c r="H964" s="312"/>
      <c r="I964" s="312"/>
      <c r="J964" s="312"/>
      <c r="K964" s="312"/>
      <c r="L964" s="312"/>
      <c r="M964" s="312"/>
      <c r="N964" s="312"/>
      <c r="O964" s="312"/>
      <c r="P964" s="312"/>
      <c r="Q964" s="312"/>
      <c r="R964" s="312"/>
      <c r="S964" s="312"/>
      <c r="T964" s="312"/>
      <c r="U964" s="312"/>
      <c r="V964" s="312"/>
      <c r="W964" s="312"/>
      <c r="X964" s="312"/>
      <c r="Y964" s="312"/>
      <c r="Z964" s="312"/>
    </row>
    <row r="965" ht="15.75" customHeight="1">
      <c r="A965" s="312"/>
      <c r="B965" s="312"/>
      <c r="C965" s="312"/>
      <c r="D965" s="312"/>
      <c r="E965" s="312"/>
      <c r="F965" s="312"/>
      <c r="G965" s="312"/>
      <c r="H965" s="312"/>
      <c r="I965" s="312"/>
      <c r="J965" s="312"/>
      <c r="K965" s="312"/>
      <c r="L965" s="312"/>
      <c r="M965" s="312"/>
      <c r="N965" s="312"/>
      <c r="O965" s="312"/>
      <c r="P965" s="312"/>
      <c r="Q965" s="312"/>
      <c r="R965" s="312"/>
      <c r="S965" s="312"/>
      <c r="T965" s="312"/>
      <c r="U965" s="312"/>
      <c r="V965" s="312"/>
      <c r="W965" s="312"/>
      <c r="X965" s="312"/>
      <c r="Y965" s="312"/>
      <c r="Z965" s="312"/>
    </row>
    <row r="966" ht="15.75" customHeight="1">
      <c r="A966" s="312"/>
      <c r="B966" s="312"/>
      <c r="C966" s="312"/>
      <c r="D966" s="312"/>
      <c r="E966" s="312"/>
      <c r="F966" s="312"/>
      <c r="G966" s="312"/>
      <c r="H966" s="312"/>
      <c r="I966" s="312"/>
      <c r="J966" s="312"/>
      <c r="K966" s="312"/>
      <c r="L966" s="312"/>
      <c r="M966" s="312"/>
      <c r="N966" s="312"/>
      <c r="O966" s="312"/>
      <c r="P966" s="312"/>
      <c r="Q966" s="312"/>
      <c r="R966" s="312"/>
      <c r="S966" s="312"/>
      <c r="T966" s="312"/>
      <c r="U966" s="312"/>
      <c r="V966" s="312"/>
      <c r="W966" s="312"/>
      <c r="X966" s="312"/>
      <c r="Y966" s="312"/>
      <c r="Z966" s="312"/>
    </row>
    <row r="967" ht="15.75" customHeight="1">
      <c r="A967" s="312"/>
      <c r="B967" s="312"/>
      <c r="C967" s="312"/>
      <c r="D967" s="312"/>
      <c r="E967" s="312"/>
      <c r="F967" s="312"/>
      <c r="G967" s="312"/>
      <c r="H967" s="312"/>
      <c r="I967" s="312"/>
      <c r="J967" s="312"/>
      <c r="K967" s="312"/>
      <c r="L967" s="312"/>
      <c r="M967" s="312"/>
      <c r="N967" s="312"/>
      <c r="O967" s="312"/>
      <c r="P967" s="312"/>
      <c r="Q967" s="312"/>
      <c r="R967" s="312"/>
      <c r="S967" s="312"/>
      <c r="T967" s="312"/>
      <c r="U967" s="312"/>
      <c r="V967" s="312"/>
      <c r="W967" s="312"/>
      <c r="X967" s="312"/>
      <c r="Y967" s="312"/>
      <c r="Z967" s="312"/>
    </row>
    <row r="968" ht="15.75" customHeight="1">
      <c r="A968" s="312"/>
      <c r="B968" s="312"/>
      <c r="C968" s="312"/>
      <c r="D968" s="312"/>
      <c r="E968" s="312"/>
      <c r="F968" s="312"/>
      <c r="G968" s="312"/>
      <c r="H968" s="312"/>
      <c r="I968" s="312"/>
      <c r="J968" s="312"/>
      <c r="K968" s="312"/>
      <c r="L968" s="312"/>
      <c r="M968" s="312"/>
      <c r="N968" s="312"/>
      <c r="O968" s="312"/>
      <c r="P968" s="312"/>
      <c r="Q968" s="312"/>
      <c r="R968" s="312"/>
      <c r="S968" s="312"/>
      <c r="T968" s="312"/>
      <c r="U968" s="312"/>
      <c r="V968" s="312"/>
      <c r="W968" s="312"/>
      <c r="X968" s="312"/>
      <c r="Y968" s="312"/>
      <c r="Z968" s="312"/>
    </row>
    <row r="969" ht="15.75" customHeight="1">
      <c r="A969" s="312"/>
      <c r="B969" s="312"/>
      <c r="C969" s="312"/>
      <c r="D969" s="312"/>
      <c r="E969" s="312"/>
      <c r="F969" s="312"/>
      <c r="G969" s="312"/>
      <c r="H969" s="312"/>
      <c r="I969" s="312"/>
      <c r="J969" s="312"/>
      <c r="K969" s="312"/>
      <c r="L969" s="312"/>
      <c r="M969" s="312"/>
      <c r="N969" s="312"/>
      <c r="O969" s="312"/>
      <c r="P969" s="312"/>
      <c r="Q969" s="312"/>
      <c r="R969" s="312"/>
      <c r="S969" s="312"/>
      <c r="T969" s="312"/>
      <c r="U969" s="312"/>
      <c r="V969" s="312"/>
      <c r="W969" s="312"/>
      <c r="X969" s="312"/>
      <c r="Y969" s="312"/>
      <c r="Z969" s="312"/>
    </row>
    <row r="970" ht="15.75" customHeight="1">
      <c r="A970" s="312"/>
      <c r="B970" s="312"/>
      <c r="C970" s="312"/>
      <c r="D970" s="312"/>
      <c r="E970" s="312"/>
      <c r="F970" s="312"/>
      <c r="G970" s="312"/>
      <c r="H970" s="312"/>
      <c r="I970" s="312"/>
      <c r="J970" s="312"/>
      <c r="K970" s="312"/>
      <c r="L970" s="312"/>
      <c r="M970" s="312"/>
      <c r="N970" s="312"/>
      <c r="O970" s="312"/>
      <c r="P970" s="312"/>
      <c r="Q970" s="312"/>
      <c r="R970" s="312"/>
      <c r="S970" s="312"/>
      <c r="T970" s="312"/>
      <c r="U970" s="312"/>
      <c r="V970" s="312"/>
      <c r="W970" s="312"/>
      <c r="X970" s="312"/>
      <c r="Y970" s="312"/>
      <c r="Z970" s="312"/>
    </row>
    <row r="971" ht="15.75" customHeight="1">
      <c r="A971" s="312"/>
      <c r="B971" s="312"/>
      <c r="C971" s="312"/>
      <c r="D971" s="312"/>
      <c r="E971" s="312"/>
      <c r="F971" s="312"/>
      <c r="G971" s="312"/>
      <c r="H971" s="312"/>
      <c r="I971" s="312"/>
      <c r="J971" s="312"/>
      <c r="K971" s="312"/>
      <c r="L971" s="312"/>
      <c r="M971" s="312"/>
      <c r="N971" s="312"/>
      <c r="O971" s="312"/>
      <c r="P971" s="312"/>
      <c r="Q971" s="312"/>
      <c r="R971" s="312"/>
      <c r="S971" s="312"/>
      <c r="T971" s="312"/>
      <c r="U971" s="312"/>
      <c r="V971" s="312"/>
      <c r="W971" s="312"/>
      <c r="X971" s="312"/>
      <c r="Y971" s="312"/>
      <c r="Z971" s="312"/>
    </row>
    <row r="972" ht="15.75" customHeight="1">
      <c r="A972" s="312"/>
      <c r="B972" s="312"/>
      <c r="C972" s="312"/>
      <c r="D972" s="312"/>
      <c r="E972" s="312"/>
      <c r="F972" s="312"/>
      <c r="G972" s="312"/>
      <c r="H972" s="312"/>
      <c r="I972" s="312"/>
      <c r="J972" s="312"/>
      <c r="K972" s="312"/>
      <c r="L972" s="312"/>
      <c r="M972" s="312"/>
      <c r="N972" s="312"/>
      <c r="O972" s="312"/>
      <c r="P972" s="312"/>
      <c r="Q972" s="312"/>
      <c r="R972" s="312"/>
      <c r="S972" s="312"/>
      <c r="T972" s="312"/>
      <c r="U972" s="312"/>
      <c r="V972" s="312"/>
      <c r="W972" s="312"/>
      <c r="X972" s="312"/>
      <c r="Y972" s="312"/>
      <c r="Z972" s="312"/>
    </row>
    <row r="973" ht="15.75" customHeight="1">
      <c r="A973" s="312"/>
      <c r="B973" s="312"/>
      <c r="C973" s="312"/>
      <c r="D973" s="312"/>
      <c r="E973" s="312"/>
      <c r="F973" s="312"/>
      <c r="G973" s="312"/>
      <c r="H973" s="312"/>
      <c r="I973" s="312"/>
      <c r="J973" s="312"/>
      <c r="K973" s="312"/>
      <c r="L973" s="312"/>
      <c r="M973" s="312"/>
      <c r="N973" s="312"/>
      <c r="O973" s="312"/>
      <c r="P973" s="312"/>
      <c r="Q973" s="312"/>
      <c r="R973" s="312"/>
      <c r="S973" s="312"/>
      <c r="T973" s="312"/>
      <c r="U973" s="312"/>
      <c r="V973" s="312"/>
      <c r="W973" s="312"/>
      <c r="X973" s="312"/>
      <c r="Y973" s="312"/>
      <c r="Z973" s="312"/>
    </row>
    <row r="974" ht="15.75" customHeight="1">
      <c r="A974" s="312"/>
      <c r="B974" s="312"/>
      <c r="C974" s="312"/>
      <c r="D974" s="312"/>
      <c r="E974" s="312"/>
      <c r="F974" s="312"/>
      <c r="G974" s="312"/>
      <c r="H974" s="312"/>
      <c r="I974" s="312"/>
      <c r="J974" s="312"/>
      <c r="K974" s="312"/>
      <c r="L974" s="312"/>
      <c r="M974" s="312"/>
      <c r="N974" s="312"/>
      <c r="O974" s="312"/>
      <c r="P974" s="312"/>
      <c r="Q974" s="312"/>
      <c r="R974" s="312"/>
      <c r="S974" s="312"/>
      <c r="T974" s="312"/>
      <c r="U974" s="312"/>
      <c r="V974" s="312"/>
      <c r="W974" s="312"/>
      <c r="X974" s="312"/>
      <c r="Y974" s="312"/>
      <c r="Z974" s="312"/>
    </row>
    <row r="975" ht="15.75" customHeight="1">
      <c r="A975" s="312"/>
      <c r="B975" s="312"/>
      <c r="C975" s="312"/>
      <c r="D975" s="312"/>
      <c r="E975" s="312"/>
      <c r="F975" s="312"/>
      <c r="G975" s="312"/>
      <c r="H975" s="312"/>
      <c r="I975" s="312"/>
      <c r="J975" s="312"/>
      <c r="K975" s="312"/>
      <c r="L975" s="312"/>
      <c r="M975" s="312"/>
      <c r="N975" s="312"/>
      <c r="O975" s="312"/>
      <c r="P975" s="312"/>
      <c r="Q975" s="312"/>
      <c r="R975" s="312"/>
      <c r="S975" s="312"/>
      <c r="T975" s="312"/>
      <c r="U975" s="312"/>
      <c r="V975" s="312"/>
      <c r="W975" s="312"/>
      <c r="X975" s="312"/>
      <c r="Y975" s="312"/>
      <c r="Z975" s="312"/>
    </row>
    <row r="976" ht="15.75" customHeight="1">
      <c r="A976" s="312"/>
      <c r="B976" s="312"/>
      <c r="C976" s="312"/>
      <c r="D976" s="312"/>
      <c r="E976" s="312"/>
      <c r="F976" s="312"/>
      <c r="G976" s="312"/>
      <c r="H976" s="312"/>
      <c r="I976" s="312"/>
      <c r="J976" s="312"/>
      <c r="K976" s="312"/>
      <c r="L976" s="312"/>
      <c r="M976" s="312"/>
      <c r="N976" s="312"/>
      <c r="O976" s="312"/>
      <c r="P976" s="312"/>
      <c r="Q976" s="312"/>
      <c r="R976" s="312"/>
      <c r="S976" s="312"/>
      <c r="T976" s="312"/>
      <c r="U976" s="312"/>
      <c r="V976" s="312"/>
      <c r="W976" s="312"/>
      <c r="X976" s="312"/>
      <c r="Y976" s="312"/>
      <c r="Z976" s="312"/>
    </row>
    <row r="977" ht="15.75" customHeight="1">
      <c r="A977" s="312"/>
      <c r="B977" s="312"/>
      <c r="C977" s="312"/>
      <c r="D977" s="312"/>
      <c r="E977" s="312"/>
      <c r="F977" s="312"/>
      <c r="G977" s="312"/>
      <c r="H977" s="312"/>
      <c r="I977" s="312"/>
      <c r="J977" s="312"/>
      <c r="K977" s="312"/>
      <c r="L977" s="312"/>
      <c r="M977" s="312"/>
      <c r="N977" s="312"/>
      <c r="O977" s="312"/>
      <c r="P977" s="312"/>
      <c r="Q977" s="312"/>
      <c r="R977" s="312"/>
      <c r="S977" s="312"/>
      <c r="T977" s="312"/>
      <c r="U977" s="312"/>
      <c r="V977" s="312"/>
      <c r="W977" s="312"/>
      <c r="X977" s="312"/>
      <c r="Y977" s="312"/>
      <c r="Z977" s="312"/>
    </row>
    <row r="978" ht="15.75" customHeight="1">
      <c r="A978" s="312"/>
      <c r="B978" s="312"/>
      <c r="C978" s="312"/>
      <c r="D978" s="312"/>
      <c r="E978" s="312"/>
      <c r="F978" s="312"/>
      <c r="G978" s="312"/>
      <c r="H978" s="312"/>
      <c r="I978" s="312"/>
      <c r="J978" s="312"/>
      <c r="K978" s="312"/>
      <c r="L978" s="312"/>
      <c r="M978" s="312"/>
      <c r="N978" s="312"/>
      <c r="O978" s="312"/>
      <c r="P978" s="312"/>
      <c r="Q978" s="312"/>
      <c r="R978" s="312"/>
      <c r="S978" s="312"/>
      <c r="T978" s="312"/>
      <c r="U978" s="312"/>
      <c r="V978" s="312"/>
      <c r="W978" s="312"/>
      <c r="X978" s="312"/>
      <c r="Y978" s="312"/>
      <c r="Z978" s="312"/>
    </row>
    <row r="979" ht="15.75" customHeight="1">
      <c r="A979" s="312"/>
      <c r="B979" s="312"/>
      <c r="C979" s="312"/>
      <c r="D979" s="312"/>
      <c r="E979" s="312"/>
      <c r="F979" s="312"/>
      <c r="G979" s="312"/>
      <c r="H979" s="312"/>
      <c r="I979" s="312"/>
      <c r="J979" s="312"/>
      <c r="K979" s="312"/>
      <c r="L979" s="312"/>
      <c r="M979" s="312"/>
      <c r="N979" s="312"/>
      <c r="O979" s="312"/>
      <c r="P979" s="312"/>
      <c r="Q979" s="312"/>
      <c r="R979" s="312"/>
      <c r="S979" s="312"/>
      <c r="T979" s="312"/>
      <c r="U979" s="312"/>
      <c r="V979" s="312"/>
      <c r="W979" s="312"/>
      <c r="X979" s="312"/>
      <c r="Y979" s="312"/>
      <c r="Z979" s="312"/>
    </row>
    <row r="980" ht="15.75" customHeight="1">
      <c r="A980" s="312"/>
      <c r="B980" s="312"/>
      <c r="C980" s="312"/>
      <c r="D980" s="312"/>
      <c r="E980" s="312"/>
      <c r="F980" s="312"/>
      <c r="G980" s="312"/>
      <c r="H980" s="312"/>
      <c r="I980" s="312"/>
      <c r="J980" s="312"/>
      <c r="K980" s="312"/>
      <c r="L980" s="312"/>
      <c r="M980" s="312"/>
      <c r="N980" s="312"/>
      <c r="O980" s="312"/>
      <c r="P980" s="312"/>
      <c r="Q980" s="312"/>
      <c r="R980" s="312"/>
      <c r="S980" s="312"/>
      <c r="T980" s="312"/>
      <c r="U980" s="312"/>
      <c r="V980" s="312"/>
      <c r="W980" s="312"/>
      <c r="X980" s="312"/>
      <c r="Y980" s="312"/>
      <c r="Z980" s="312"/>
    </row>
    <row r="981" ht="15.75" customHeight="1">
      <c r="A981" s="312"/>
      <c r="B981" s="312"/>
      <c r="C981" s="312"/>
      <c r="D981" s="312"/>
      <c r="E981" s="312"/>
      <c r="F981" s="312"/>
      <c r="G981" s="312"/>
      <c r="H981" s="312"/>
      <c r="I981" s="312"/>
      <c r="J981" s="312"/>
      <c r="K981" s="312"/>
      <c r="L981" s="312"/>
      <c r="M981" s="312"/>
      <c r="N981" s="312"/>
      <c r="O981" s="312"/>
      <c r="P981" s="312"/>
      <c r="Q981" s="312"/>
      <c r="R981" s="312"/>
      <c r="S981" s="312"/>
      <c r="T981" s="312"/>
      <c r="U981" s="312"/>
      <c r="V981" s="312"/>
      <c r="W981" s="312"/>
      <c r="X981" s="312"/>
      <c r="Y981" s="312"/>
      <c r="Z981" s="312"/>
    </row>
    <row r="982" ht="15.75" customHeight="1">
      <c r="A982" s="312"/>
      <c r="B982" s="312"/>
      <c r="C982" s="312"/>
      <c r="D982" s="312"/>
      <c r="E982" s="312"/>
      <c r="F982" s="312"/>
      <c r="G982" s="312"/>
      <c r="H982" s="312"/>
      <c r="I982" s="312"/>
      <c r="J982" s="312"/>
      <c r="K982" s="312"/>
      <c r="L982" s="312"/>
      <c r="M982" s="312"/>
      <c r="N982" s="312"/>
      <c r="O982" s="312"/>
      <c r="P982" s="312"/>
      <c r="Q982" s="312"/>
      <c r="R982" s="312"/>
      <c r="S982" s="312"/>
      <c r="T982" s="312"/>
      <c r="U982" s="312"/>
      <c r="V982" s="312"/>
      <c r="W982" s="312"/>
      <c r="X982" s="312"/>
      <c r="Y982" s="312"/>
      <c r="Z982" s="312"/>
    </row>
    <row r="983" ht="15.75" customHeight="1">
      <c r="A983" s="312"/>
      <c r="B983" s="312"/>
      <c r="C983" s="312"/>
      <c r="D983" s="312"/>
      <c r="E983" s="312"/>
      <c r="F983" s="312"/>
      <c r="G983" s="312"/>
      <c r="H983" s="312"/>
      <c r="I983" s="312"/>
      <c r="J983" s="312"/>
      <c r="K983" s="312"/>
      <c r="L983" s="312"/>
      <c r="M983" s="312"/>
      <c r="N983" s="312"/>
      <c r="O983" s="312"/>
      <c r="P983" s="312"/>
      <c r="Q983" s="312"/>
      <c r="R983" s="312"/>
      <c r="S983" s="312"/>
      <c r="T983" s="312"/>
      <c r="U983" s="312"/>
      <c r="V983" s="312"/>
      <c r="W983" s="312"/>
      <c r="X983" s="312"/>
      <c r="Y983" s="312"/>
      <c r="Z983" s="312"/>
    </row>
    <row r="984" ht="15.75" customHeight="1">
      <c r="A984" s="312"/>
      <c r="B984" s="312"/>
      <c r="C984" s="312"/>
      <c r="D984" s="312"/>
      <c r="E984" s="312"/>
      <c r="F984" s="312"/>
      <c r="G984" s="312"/>
      <c r="H984" s="312"/>
      <c r="I984" s="312"/>
      <c r="J984" s="312"/>
      <c r="K984" s="312"/>
      <c r="L984" s="312"/>
      <c r="M984" s="312"/>
      <c r="N984" s="312"/>
      <c r="O984" s="312"/>
      <c r="P984" s="312"/>
      <c r="Q984" s="312"/>
      <c r="R984" s="312"/>
      <c r="S984" s="312"/>
      <c r="T984" s="312"/>
      <c r="U984" s="312"/>
      <c r="V984" s="312"/>
      <c r="W984" s="312"/>
      <c r="X984" s="312"/>
      <c r="Y984" s="312"/>
      <c r="Z984" s="312"/>
    </row>
    <row r="985" ht="15.75" customHeight="1">
      <c r="A985" s="312"/>
      <c r="B985" s="312"/>
      <c r="C985" s="312"/>
      <c r="D985" s="312"/>
      <c r="E985" s="312"/>
      <c r="F985" s="312"/>
      <c r="G985" s="312"/>
      <c r="H985" s="312"/>
      <c r="I985" s="312"/>
      <c r="J985" s="312"/>
      <c r="K985" s="312"/>
      <c r="L985" s="312"/>
      <c r="M985" s="312"/>
      <c r="N985" s="312"/>
      <c r="O985" s="312"/>
      <c r="P985" s="312"/>
      <c r="Q985" s="312"/>
      <c r="R985" s="312"/>
      <c r="S985" s="312"/>
      <c r="T985" s="312"/>
      <c r="U985" s="312"/>
      <c r="V985" s="312"/>
      <c r="W985" s="312"/>
      <c r="X985" s="312"/>
      <c r="Y985" s="312"/>
      <c r="Z985" s="312"/>
    </row>
    <row r="986" ht="15.75" customHeight="1">
      <c r="A986" s="312"/>
      <c r="B986" s="312"/>
      <c r="C986" s="312"/>
      <c r="D986" s="312"/>
      <c r="E986" s="312"/>
      <c r="F986" s="312"/>
      <c r="G986" s="312"/>
      <c r="H986" s="312"/>
      <c r="I986" s="312"/>
      <c r="J986" s="312"/>
      <c r="K986" s="312"/>
      <c r="L986" s="312"/>
      <c r="M986" s="312"/>
      <c r="N986" s="312"/>
      <c r="O986" s="312"/>
      <c r="P986" s="312"/>
      <c r="Q986" s="312"/>
      <c r="R986" s="312"/>
      <c r="S986" s="312"/>
      <c r="T986" s="312"/>
      <c r="U986" s="312"/>
      <c r="V986" s="312"/>
      <c r="W986" s="312"/>
      <c r="X986" s="312"/>
      <c r="Y986" s="312"/>
      <c r="Z986" s="312"/>
    </row>
    <row r="987" ht="15.75" customHeight="1">
      <c r="A987" s="312"/>
      <c r="B987" s="312"/>
      <c r="C987" s="312"/>
      <c r="D987" s="312"/>
      <c r="E987" s="312"/>
      <c r="F987" s="312"/>
      <c r="G987" s="312"/>
      <c r="H987" s="312"/>
      <c r="I987" s="312"/>
      <c r="J987" s="312"/>
      <c r="K987" s="312"/>
      <c r="L987" s="312"/>
      <c r="M987" s="312"/>
      <c r="N987" s="312"/>
      <c r="O987" s="312"/>
      <c r="P987" s="312"/>
      <c r="Q987" s="312"/>
      <c r="R987" s="312"/>
      <c r="S987" s="312"/>
      <c r="T987" s="312"/>
      <c r="U987" s="312"/>
      <c r="V987" s="312"/>
      <c r="W987" s="312"/>
      <c r="X987" s="312"/>
      <c r="Y987" s="312"/>
      <c r="Z987" s="312"/>
    </row>
    <row r="988" ht="15.75" customHeight="1">
      <c r="A988" s="312"/>
      <c r="B988" s="312"/>
      <c r="C988" s="312"/>
      <c r="D988" s="312"/>
      <c r="E988" s="312"/>
      <c r="F988" s="312"/>
      <c r="G988" s="312"/>
      <c r="H988" s="312"/>
      <c r="I988" s="312"/>
      <c r="J988" s="312"/>
      <c r="K988" s="312"/>
      <c r="L988" s="312"/>
      <c r="M988" s="312"/>
      <c r="N988" s="312"/>
      <c r="O988" s="312"/>
      <c r="P988" s="312"/>
      <c r="Q988" s="312"/>
      <c r="R988" s="312"/>
      <c r="S988" s="312"/>
      <c r="T988" s="312"/>
      <c r="U988" s="312"/>
      <c r="V988" s="312"/>
      <c r="W988" s="312"/>
      <c r="X988" s="312"/>
      <c r="Y988" s="312"/>
      <c r="Z988" s="312"/>
    </row>
    <row r="989" ht="15.75" customHeight="1">
      <c r="A989" s="312"/>
      <c r="B989" s="312"/>
      <c r="C989" s="312"/>
      <c r="D989" s="312"/>
      <c r="E989" s="312"/>
      <c r="F989" s="312"/>
      <c r="G989" s="312"/>
      <c r="H989" s="312"/>
      <c r="I989" s="312"/>
      <c r="J989" s="312"/>
      <c r="K989" s="312"/>
      <c r="L989" s="312"/>
      <c r="M989" s="312"/>
      <c r="N989" s="312"/>
      <c r="O989" s="312"/>
      <c r="P989" s="312"/>
      <c r="Q989" s="312"/>
      <c r="R989" s="312"/>
      <c r="S989" s="312"/>
      <c r="T989" s="312"/>
      <c r="U989" s="312"/>
      <c r="V989" s="312"/>
      <c r="W989" s="312"/>
      <c r="X989" s="312"/>
      <c r="Y989" s="312"/>
      <c r="Z989" s="312"/>
    </row>
    <row r="990" ht="15.75" customHeight="1">
      <c r="A990" s="312"/>
      <c r="B990" s="312"/>
      <c r="C990" s="312"/>
      <c r="D990" s="312"/>
      <c r="E990" s="312"/>
      <c r="F990" s="312"/>
      <c r="G990" s="312"/>
      <c r="H990" s="312"/>
      <c r="I990" s="312"/>
      <c r="J990" s="312"/>
      <c r="K990" s="312"/>
      <c r="L990" s="312"/>
      <c r="M990" s="312"/>
      <c r="N990" s="312"/>
      <c r="O990" s="312"/>
      <c r="P990" s="312"/>
      <c r="Q990" s="312"/>
      <c r="R990" s="312"/>
      <c r="S990" s="312"/>
      <c r="T990" s="312"/>
      <c r="U990" s="312"/>
      <c r="V990" s="312"/>
      <c r="W990" s="312"/>
      <c r="X990" s="312"/>
      <c r="Y990" s="312"/>
      <c r="Z990" s="312"/>
    </row>
    <row r="991" ht="15.75" customHeight="1">
      <c r="A991" s="312"/>
      <c r="B991" s="312"/>
      <c r="C991" s="312"/>
      <c r="D991" s="312"/>
      <c r="E991" s="312"/>
      <c r="F991" s="312"/>
      <c r="G991" s="312"/>
      <c r="H991" s="312"/>
      <c r="I991" s="312"/>
      <c r="J991" s="312"/>
      <c r="K991" s="312"/>
      <c r="L991" s="312"/>
      <c r="M991" s="312"/>
      <c r="N991" s="312"/>
      <c r="O991" s="312"/>
      <c r="P991" s="312"/>
      <c r="Q991" s="312"/>
      <c r="R991" s="312"/>
      <c r="S991" s="312"/>
      <c r="T991" s="312"/>
      <c r="U991" s="312"/>
      <c r="V991" s="312"/>
      <c r="W991" s="312"/>
      <c r="X991" s="312"/>
      <c r="Y991" s="312"/>
      <c r="Z991" s="312"/>
    </row>
    <row r="992" ht="15.75" customHeight="1">
      <c r="A992" s="312"/>
      <c r="B992" s="312"/>
      <c r="C992" s="312"/>
      <c r="D992" s="312"/>
      <c r="E992" s="312"/>
      <c r="F992" s="312"/>
      <c r="G992" s="312"/>
      <c r="H992" s="312"/>
      <c r="I992" s="312"/>
      <c r="J992" s="312"/>
      <c r="K992" s="312"/>
      <c r="L992" s="312"/>
      <c r="M992" s="312"/>
      <c r="N992" s="312"/>
      <c r="O992" s="312"/>
      <c r="P992" s="312"/>
      <c r="Q992" s="312"/>
      <c r="R992" s="312"/>
      <c r="S992" s="312"/>
      <c r="T992" s="312"/>
      <c r="U992" s="312"/>
      <c r="V992" s="312"/>
      <c r="W992" s="312"/>
      <c r="X992" s="312"/>
      <c r="Y992" s="312"/>
      <c r="Z992" s="312"/>
    </row>
    <row r="993" ht="15.75" customHeight="1">
      <c r="A993" s="312"/>
      <c r="B993" s="312"/>
      <c r="C993" s="312"/>
      <c r="D993" s="312"/>
      <c r="E993" s="312"/>
      <c r="F993" s="312"/>
      <c r="G993" s="312"/>
      <c r="H993" s="312"/>
      <c r="I993" s="312"/>
      <c r="J993" s="312"/>
      <c r="K993" s="312"/>
      <c r="L993" s="312"/>
      <c r="M993" s="312"/>
      <c r="N993" s="312"/>
      <c r="O993" s="312"/>
      <c r="P993" s="312"/>
      <c r="Q993" s="312"/>
      <c r="R993" s="312"/>
      <c r="S993" s="312"/>
      <c r="T993" s="312"/>
      <c r="U993" s="312"/>
      <c r="V993" s="312"/>
      <c r="W993" s="312"/>
      <c r="X993" s="312"/>
      <c r="Y993" s="312"/>
      <c r="Z993" s="312"/>
    </row>
    <row r="994" ht="15.75" customHeight="1">
      <c r="A994" s="312"/>
      <c r="B994" s="312"/>
      <c r="C994" s="312"/>
      <c r="D994" s="312"/>
      <c r="E994" s="312"/>
      <c r="F994" s="312"/>
      <c r="G994" s="312"/>
      <c r="H994" s="312"/>
      <c r="I994" s="312"/>
      <c r="J994" s="312"/>
      <c r="K994" s="312"/>
      <c r="L994" s="312"/>
      <c r="M994" s="312"/>
      <c r="N994" s="312"/>
      <c r="O994" s="312"/>
      <c r="P994" s="312"/>
      <c r="Q994" s="312"/>
      <c r="R994" s="312"/>
      <c r="S994" s="312"/>
      <c r="T994" s="312"/>
      <c r="U994" s="312"/>
      <c r="V994" s="312"/>
      <c r="W994" s="312"/>
      <c r="X994" s="312"/>
      <c r="Y994" s="312"/>
      <c r="Z994" s="312"/>
    </row>
    <row r="995" ht="15.75" customHeight="1">
      <c r="A995" s="312"/>
      <c r="B995" s="312"/>
      <c r="C995" s="312"/>
      <c r="D995" s="312"/>
      <c r="E995" s="312"/>
      <c r="F995" s="312"/>
      <c r="G995" s="312"/>
      <c r="H995" s="312"/>
      <c r="I995" s="312"/>
      <c r="J995" s="312"/>
      <c r="K995" s="312"/>
      <c r="L995" s="312"/>
      <c r="M995" s="312"/>
      <c r="N995" s="312"/>
      <c r="O995" s="312"/>
      <c r="P995" s="312"/>
      <c r="Q995" s="312"/>
      <c r="R995" s="312"/>
      <c r="S995" s="312"/>
      <c r="T995" s="312"/>
      <c r="U995" s="312"/>
      <c r="V995" s="312"/>
      <c r="W995" s="312"/>
      <c r="X995" s="312"/>
      <c r="Y995" s="312"/>
      <c r="Z995" s="312"/>
    </row>
    <row r="996" ht="15.75" customHeight="1">
      <c r="A996" s="312"/>
      <c r="B996" s="312"/>
      <c r="C996" s="312"/>
      <c r="D996" s="312"/>
      <c r="E996" s="312"/>
      <c r="F996" s="312"/>
      <c r="G996" s="312"/>
      <c r="H996" s="312"/>
      <c r="I996" s="312"/>
      <c r="J996" s="312"/>
      <c r="K996" s="312"/>
      <c r="L996" s="312"/>
      <c r="M996" s="312"/>
      <c r="N996" s="312"/>
      <c r="O996" s="312"/>
      <c r="P996" s="312"/>
      <c r="Q996" s="312"/>
      <c r="R996" s="312"/>
      <c r="S996" s="312"/>
      <c r="T996" s="312"/>
      <c r="U996" s="312"/>
      <c r="V996" s="312"/>
      <c r="W996" s="312"/>
      <c r="X996" s="312"/>
      <c r="Y996" s="312"/>
      <c r="Z996" s="312"/>
    </row>
    <row r="997" ht="15.75" customHeight="1">
      <c r="A997" s="312"/>
      <c r="B997" s="312"/>
      <c r="C997" s="312"/>
      <c r="D997" s="312"/>
      <c r="E997" s="312"/>
      <c r="F997" s="312"/>
      <c r="G997" s="312"/>
      <c r="H997" s="312"/>
      <c r="I997" s="312"/>
      <c r="J997" s="312"/>
      <c r="K997" s="312"/>
      <c r="L997" s="312"/>
      <c r="M997" s="312"/>
      <c r="N997" s="312"/>
      <c r="O997" s="312"/>
      <c r="P997" s="312"/>
      <c r="Q997" s="312"/>
      <c r="R997" s="312"/>
      <c r="S997" s="312"/>
      <c r="T997" s="312"/>
      <c r="U997" s="312"/>
      <c r="V997" s="312"/>
      <c r="W997" s="312"/>
      <c r="X997" s="312"/>
      <c r="Y997" s="312"/>
      <c r="Z997" s="312"/>
    </row>
    <row r="998" ht="15.75" customHeight="1">
      <c r="A998" s="312"/>
      <c r="B998" s="312"/>
      <c r="C998" s="312"/>
      <c r="D998" s="312"/>
      <c r="E998" s="312"/>
      <c r="F998" s="312"/>
      <c r="G998" s="312"/>
      <c r="H998" s="312"/>
      <c r="I998" s="312"/>
      <c r="J998" s="312"/>
      <c r="K998" s="312"/>
      <c r="L998" s="312"/>
      <c r="M998" s="312"/>
      <c r="N998" s="312"/>
      <c r="O998" s="312"/>
      <c r="P998" s="312"/>
      <c r="Q998" s="312"/>
      <c r="R998" s="312"/>
      <c r="S998" s="312"/>
      <c r="T998" s="312"/>
      <c r="U998" s="312"/>
      <c r="V998" s="312"/>
      <c r="W998" s="312"/>
      <c r="X998" s="312"/>
      <c r="Y998" s="312"/>
      <c r="Z998" s="312"/>
    </row>
    <row r="999" ht="15.75" customHeight="1">
      <c r="A999" s="312"/>
      <c r="B999" s="312"/>
      <c r="C999" s="312"/>
      <c r="D999" s="312"/>
      <c r="E999" s="312"/>
      <c r="F999" s="312"/>
      <c r="G999" s="312"/>
      <c r="H999" s="312"/>
      <c r="I999" s="312"/>
      <c r="J999" s="312"/>
      <c r="K999" s="312"/>
      <c r="L999" s="312"/>
      <c r="M999" s="312"/>
      <c r="N999" s="312"/>
      <c r="O999" s="312"/>
      <c r="P999" s="312"/>
      <c r="Q999" s="312"/>
      <c r="R999" s="312"/>
      <c r="S999" s="312"/>
      <c r="T999" s="312"/>
      <c r="U999" s="312"/>
      <c r="V999" s="312"/>
      <c r="W999" s="312"/>
      <c r="X999" s="312"/>
      <c r="Y999" s="312"/>
      <c r="Z999" s="312"/>
    </row>
    <row r="1000" ht="15.75" customHeight="1">
      <c r="A1000" s="312"/>
      <c r="B1000" s="312"/>
      <c r="C1000" s="312"/>
      <c r="D1000" s="312"/>
      <c r="E1000" s="312"/>
      <c r="F1000" s="312"/>
      <c r="G1000" s="312"/>
      <c r="H1000" s="312"/>
      <c r="I1000" s="312"/>
      <c r="J1000" s="312"/>
      <c r="K1000" s="312"/>
      <c r="L1000" s="312"/>
      <c r="M1000" s="312"/>
      <c r="N1000" s="312"/>
      <c r="O1000" s="312"/>
      <c r="P1000" s="312"/>
      <c r="Q1000" s="312"/>
      <c r="R1000" s="312"/>
      <c r="S1000" s="312"/>
      <c r="T1000" s="312"/>
      <c r="U1000" s="312"/>
      <c r="V1000" s="312"/>
      <c r="W1000" s="312"/>
      <c r="X1000" s="312"/>
      <c r="Y1000" s="312"/>
      <c r="Z1000" s="312"/>
    </row>
  </sheetData>
  <mergeCells count="34">
    <mergeCell ref="B2:J2"/>
    <mergeCell ref="B4:J4"/>
    <mergeCell ref="F26:G26"/>
    <mergeCell ref="F27:G27"/>
    <mergeCell ref="F34:G34"/>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61:G61"/>
    <mergeCell ref="F62:G62"/>
    <mergeCell ref="F68:G68"/>
    <mergeCell ref="F69:G69"/>
    <mergeCell ref="F70:G70"/>
    <mergeCell ref="F71:G71"/>
    <mergeCell ref="F54:G54"/>
    <mergeCell ref="F55:G55"/>
    <mergeCell ref="F56:G56"/>
    <mergeCell ref="F57:G57"/>
    <mergeCell ref="F58:G58"/>
    <mergeCell ref="F59:G59"/>
    <mergeCell ref="F60:G60"/>
  </mergeCells>
  <printOptions horizontalCentered="1"/>
  <pageMargins bottom="0.0" footer="0.0" header="0.0" left="0.11811023622047245" right="0.11811023622047245" top="0.15748031496062992"/>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14"/>
    <col customWidth="1" min="3" max="3" width="11.29"/>
    <col customWidth="1" min="4" max="4" width="10.71"/>
    <col customWidth="1" min="5" max="5" width="19.14"/>
    <col customWidth="1" min="6" max="6" width="23.57"/>
    <col customWidth="1" min="7" max="7" width="18.57"/>
    <col customWidth="1" min="8" max="8" width="9.14"/>
    <col customWidth="1" min="9" max="9" width="17.0"/>
    <col customWidth="1" min="10" max="26" width="9.14"/>
  </cols>
  <sheetData>
    <row r="1" ht="14.25" customHeight="1">
      <c r="A1" s="243"/>
      <c r="B1" s="243"/>
      <c r="C1" s="243"/>
      <c r="D1" s="329"/>
      <c r="E1" s="330"/>
      <c r="F1" s="243"/>
      <c r="G1" s="243"/>
      <c r="H1" s="243"/>
      <c r="I1" s="243"/>
      <c r="J1" s="243"/>
      <c r="K1" s="243"/>
      <c r="L1" s="243"/>
      <c r="M1" s="243"/>
      <c r="N1" s="243"/>
      <c r="O1" s="243"/>
      <c r="P1" s="243"/>
      <c r="Q1" s="243"/>
      <c r="R1" s="243"/>
      <c r="S1" s="243"/>
      <c r="T1" s="243"/>
      <c r="U1" s="243"/>
      <c r="V1" s="243"/>
      <c r="W1" s="243"/>
      <c r="X1" s="243"/>
      <c r="Y1" s="243"/>
      <c r="Z1" s="243"/>
    </row>
    <row r="2" ht="14.25" customHeight="1">
      <c r="A2" s="243"/>
      <c r="B2" s="243"/>
      <c r="C2" s="243"/>
      <c r="D2" s="329"/>
      <c r="E2" s="330"/>
      <c r="F2" s="243"/>
      <c r="G2" s="243"/>
      <c r="H2" s="243"/>
      <c r="I2" s="243"/>
      <c r="J2" s="243"/>
      <c r="K2" s="243"/>
      <c r="L2" s="243"/>
      <c r="M2" s="243"/>
      <c r="N2" s="243"/>
      <c r="O2" s="243"/>
      <c r="P2" s="243"/>
      <c r="Q2" s="243"/>
      <c r="R2" s="243"/>
      <c r="S2" s="243"/>
      <c r="T2" s="243"/>
      <c r="U2" s="243"/>
      <c r="V2" s="243"/>
      <c r="W2" s="243"/>
      <c r="X2" s="243"/>
      <c r="Y2" s="243"/>
      <c r="Z2" s="243"/>
    </row>
    <row r="3" ht="14.25" customHeight="1">
      <c r="A3" s="243"/>
      <c r="B3" s="243"/>
      <c r="C3" s="331" t="s">
        <v>304</v>
      </c>
      <c r="D3" s="126"/>
      <c r="E3" s="126"/>
      <c r="F3" s="126"/>
      <c r="G3" s="126"/>
      <c r="H3" s="126"/>
      <c r="I3" s="127"/>
      <c r="J3" s="243"/>
      <c r="K3" s="243"/>
      <c r="L3" s="243"/>
      <c r="M3" s="243"/>
      <c r="N3" s="243"/>
      <c r="O3" s="243"/>
      <c r="P3" s="243"/>
      <c r="Q3" s="243"/>
      <c r="R3" s="243"/>
      <c r="S3" s="243"/>
      <c r="T3" s="243"/>
      <c r="U3" s="243"/>
      <c r="V3" s="243"/>
      <c r="W3" s="243"/>
      <c r="X3" s="243"/>
      <c r="Y3" s="243"/>
      <c r="Z3" s="243"/>
    </row>
    <row r="4" ht="14.25" customHeight="1">
      <c r="A4" s="243"/>
      <c r="B4" s="243"/>
      <c r="C4" s="205"/>
      <c r="D4" s="332"/>
      <c r="E4" s="333"/>
      <c r="F4" s="184"/>
      <c r="G4" s="184"/>
      <c r="H4" s="184"/>
      <c r="I4" s="202"/>
      <c r="J4" s="243"/>
      <c r="K4" s="243"/>
      <c r="L4" s="243"/>
      <c r="M4" s="243"/>
      <c r="N4" s="243"/>
      <c r="O4" s="243"/>
      <c r="P4" s="243"/>
      <c r="Q4" s="243"/>
      <c r="R4" s="243"/>
      <c r="S4" s="243"/>
      <c r="T4" s="243"/>
      <c r="U4" s="243"/>
      <c r="V4" s="243"/>
      <c r="W4" s="243"/>
      <c r="X4" s="243"/>
      <c r="Y4" s="243"/>
      <c r="Z4" s="243"/>
    </row>
    <row r="5" ht="14.25" customHeight="1">
      <c r="A5" s="238"/>
      <c r="B5" s="238"/>
      <c r="C5" s="334" t="s">
        <v>305</v>
      </c>
      <c r="D5" s="335" t="s">
        <v>306</v>
      </c>
      <c r="E5" s="336" t="s">
        <v>307</v>
      </c>
      <c r="F5" s="337" t="s">
        <v>64</v>
      </c>
      <c r="G5" s="337" t="s">
        <v>139</v>
      </c>
      <c r="H5" s="337" t="s">
        <v>142</v>
      </c>
      <c r="I5" s="338" t="s">
        <v>69</v>
      </c>
      <c r="J5" s="238"/>
      <c r="K5" s="238"/>
      <c r="L5" s="238"/>
      <c r="M5" s="238"/>
      <c r="N5" s="238"/>
      <c r="O5" s="238"/>
      <c r="P5" s="238"/>
      <c r="Q5" s="238"/>
      <c r="R5" s="238"/>
      <c r="S5" s="238"/>
      <c r="T5" s="238"/>
      <c r="U5" s="238"/>
      <c r="V5" s="238"/>
      <c r="W5" s="238"/>
      <c r="X5" s="238"/>
      <c r="Y5" s="238"/>
      <c r="Z5" s="238"/>
    </row>
    <row r="6" ht="14.25" customHeight="1">
      <c r="A6" s="243"/>
      <c r="B6" s="243"/>
      <c r="C6" s="251">
        <v>1.0</v>
      </c>
      <c r="D6" s="339">
        <v>657.0</v>
      </c>
      <c r="E6" s="340">
        <v>45651.0</v>
      </c>
      <c r="F6" s="244" t="s">
        <v>308</v>
      </c>
      <c r="G6" s="244">
        <v>34980.0</v>
      </c>
      <c r="H6" s="244" t="s">
        <v>104</v>
      </c>
      <c r="I6" s="245"/>
      <c r="J6" s="243"/>
      <c r="K6" s="243"/>
      <c r="L6" s="243"/>
      <c r="M6" s="243"/>
      <c r="N6" s="243"/>
      <c r="O6" s="243"/>
      <c r="P6" s="243"/>
      <c r="Q6" s="243"/>
      <c r="R6" s="243"/>
      <c r="S6" s="243"/>
      <c r="T6" s="243"/>
      <c r="U6" s="243"/>
      <c r="V6" s="243"/>
      <c r="W6" s="243"/>
      <c r="X6" s="243"/>
      <c r="Y6" s="243"/>
      <c r="Z6" s="243"/>
    </row>
    <row r="7" ht="14.25" customHeight="1">
      <c r="A7" s="243"/>
      <c r="B7" s="243"/>
      <c r="C7" s="251">
        <v>2.0</v>
      </c>
      <c r="D7" s="339">
        <v>658.0</v>
      </c>
      <c r="E7" s="340">
        <v>45651.0</v>
      </c>
      <c r="F7" s="244" t="s">
        <v>308</v>
      </c>
      <c r="G7" s="244">
        <v>33800.0</v>
      </c>
      <c r="H7" s="244" t="s">
        <v>104</v>
      </c>
      <c r="I7" s="245"/>
      <c r="J7" s="243"/>
      <c r="K7" s="243"/>
      <c r="L7" s="243"/>
      <c r="M7" s="243"/>
      <c r="N7" s="243"/>
      <c r="O7" s="243"/>
      <c r="P7" s="243"/>
      <c r="Q7" s="243"/>
      <c r="R7" s="243"/>
      <c r="S7" s="243"/>
      <c r="T7" s="243"/>
      <c r="U7" s="243"/>
      <c r="V7" s="243"/>
      <c r="W7" s="243"/>
      <c r="X7" s="243"/>
      <c r="Y7" s="243"/>
      <c r="Z7" s="243"/>
    </row>
    <row r="8" ht="14.25" customHeight="1">
      <c r="A8" s="243"/>
      <c r="B8" s="243"/>
      <c r="C8" s="251">
        <v>3.0</v>
      </c>
      <c r="D8" s="339">
        <v>659.0</v>
      </c>
      <c r="E8" s="340">
        <v>45651.0</v>
      </c>
      <c r="F8" s="244" t="s">
        <v>308</v>
      </c>
      <c r="G8" s="244">
        <v>34450.0</v>
      </c>
      <c r="H8" s="244" t="s">
        <v>104</v>
      </c>
      <c r="I8" s="245"/>
      <c r="J8" s="243"/>
      <c r="K8" s="243"/>
      <c r="L8" s="243"/>
      <c r="M8" s="243"/>
      <c r="N8" s="243"/>
      <c r="O8" s="243"/>
      <c r="P8" s="243"/>
      <c r="Q8" s="243"/>
      <c r="R8" s="243"/>
      <c r="S8" s="243"/>
      <c r="T8" s="243"/>
      <c r="U8" s="243"/>
      <c r="V8" s="243"/>
      <c r="W8" s="243"/>
      <c r="X8" s="243"/>
      <c r="Y8" s="243"/>
      <c r="Z8" s="243"/>
    </row>
    <row r="9" ht="14.25" customHeight="1">
      <c r="A9" s="243"/>
      <c r="B9" s="243"/>
      <c r="C9" s="251">
        <v>4.0</v>
      </c>
      <c r="D9" s="339">
        <v>660.0</v>
      </c>
      <c r="E9" s="340">
        <v>45652.0</v>
      </c>
      <c r="F9" s="244" t="s">
        <v>308</v>
      </c>
      <c r="G9" s="244">
        <v>34370.0</v>
      </c>
      <c r="H9" s="244" t="s">
        <v>104</v>
      </c>
      <c r="I9" s="245"/>
      <c r="J9" s="243"/>
      <c r="K9" s="243"/>
      <c r="L9" s="243"/>
      <c r="M9" s="243"/>
      <c r="N9" s="243"/>
      <c r="O9" s="243"/>
      <c r="P9" s="243"/>
      <c r="Q9" s="243"/>
      <c r="R9" s="243"/>
      <c r="S9" s="243"/>
      <c r="T9" s="243"/>
      <c r="U9" s="243"/>
      <c r="V9" s="243"/>
      <c r="W9" s="243"/>
      <c r="X9" s="243"/>
      <c r="Y9" s="243"/>
      <c r="Z9" s="243"/>
    </row>
    <row r="10" ht="14.25" customHeight="1">
      <c r="A10" s="243"/>
      <c r="B10" s="243"/>
      <c r="C10" s="251">
        <v>5.0</v>
      </c>
      <c r="D10" s="339">
        <v>661.0</v>
      </c>
      <c r="E10" s="340">
        <v>45652.0</v>
      </c>
      <c r="F10" s="244" t="s">
        <v>308</v>
      </c>
      <c r="G10" s="244">
        <v>33950.0</v>
      </c>
      <c r="H10" s="244" t="s">
        <v>104</v>
      </c>
      <c r="I10" s="245"/>
      <c r="J10" s="243"/>
      <c r="K10" s="243"/>
      <c r="L10" s="243"/>
      <c r="M10" s="243"/>
      <c r="N10" s="243"/>
      <c r="O10" s="243"/>
      <c r="P10" s="243"/>
      <c r="Q10" s="243"/>
      <c r="R10" s="243"/>
      <c r="S10" s="243"/>
      <c r="T10" s="243"/>
      <c r="U10" s="243"/>
      <c r="V10" s="243"/>
      <c r="W10" s="243"/>
      <c r="X10" s="243"/>
      <c r="Y10" s="243"/>
      <c r="Z10" s="243"/>
    </row>
    <row r="11" ht="14.25" customHeight="1">
      <c r="A11" s="243"/>
      <c r="B11" s="243"/>
      <c r="C11" s="251">
        <v>6.0</v>
      </c>
      <c r="D11" s="339">
        <v>665.0</v>
      </c>
      <c r="E11" s="340">
        <v>45664.0</v>
      </c>
      <c r="F11" s="244" t="s">
        <v>308</v>
      </c>
      <c r="G11" s="244">
        <v>33960.0</v>
      </c>
      <c r="H11" s="244" t="s">
        <v>104</v>
      </c>
      <c r="I11" s="245"/>
      <c r="J11" s="243"/>
      <c r="K11" s="243"/>
      <c r="L11" s="243"/>
      <c r="M11" s="243"/>
      <c r="N11" s="243"/>
      <c r="O11" s="243"/>
      <c r="P11" s="243"/>
      <c r="Q11" s="243"/>
      <c r="R11" s="243"/>
      <c r="S11" s="243"/>
      <c r="T11" s="243"/>
      <c r="U11" s="243"/>
      <c r="V11" s="243"/>
      <c r="W11" s="243"/>
      <c r="X11" s="243"/>
      <c r="Y11" s="243"/>
      <c r="Z11" s="243"/>
    </row>
    <row r="12" ht="14.25" customHeight="1">
      <c r="A12" s="243"/>
      <c r="B12" s="243"/>
      <c r="C12" s="251">
        <v>7.0</v>
      </c>
      <c r="D12" s="339">
        <v>666.0</v>
      </c>
      <c r="E12" s="340">
        <v>45664.0</v>
      </c>
      <c r="F12" s="244" t="s">
        <v>308</v>
      </c>
      <c r="G12" s="244">
        <v>34460.0</v>
      </c>
      <c r="H12" s="244" t="s">
        <v>104</v>
      </c>
      <c r="I12" s="245"/>
      <c r="J12" s="243"/>
      <c r="K12" s="243"/>
      <c r="L12" s="243"/>
      <c r="M12" s="243"/>
      <c r="N12" s="243"/>
      <c r="O12" s="243"/>
      <c r="P12" s="243"/>
      <c r="Q12" s="243"/>
      <c r="R12" s="243"/>
      <c r="S12" s="243"/>
      <c r="T12" s="243"/>
      <c r="U12" s="243"/>
      <c r="V12" s="243"/>
      <c r="W12" s="243"/>
      <c r="X12" s="243"/>
      <c r="Y12" s="243"/>
      <c r="Z12" s="243"/>
    </row>
    <row r="13" ht="14.25" customHeight="1">
      <c r="A13" s="243"/>
      <c r="B13" s="243"/>
      <c r="C13" s="251">
        <v>8.0</v>
      </c>
      <c r="D13" s="339">
        <v>667.0</v>
      </c>
      <c r="E13" s="340">
        <v>45665.0</v>
      </c>
      <c r="F13" s="244" t="s">
        <v>308</v>
      </c>
      <c r="G13" s="244">
        <v>33450.0</v>
      </c>
      <c r="H13" s="244" t="s">
        <v>104</v>
      </c>
      <c r="I13" s="245"/>
      <c r="J13" s="243"/>
      <c r="K13" s="243"/>
      <c r="L13" s="243"/>
      <c r="M13" s="243"/>
      <c r="N13" s="243"/>
      <c r="O13" s="243"/>
      <c r="P13" s="243"/>
      <c r="Q13" s="243"/>
      <c r="R13" s="243"/>
      <c r="S13" s="243"/>
      <c r="T13" s="243"/>
      <c r="U13" s="243"/>
      <c r="V13" s="243"/>
      <c r="W13" s="243"/>
      <c r="X13" s="243"/>
      <c r="Y13" s="243"/>
      <c r="Z13" s="243"/>
    </row>
    <row r="14" ht="14.25" customHeight="1">
      <c r="A14" s="243"/>
      <c r="B14" s="243"/>
      <c r="C14" s="251">
        <v>9.0</v>
      </c>
      <c r="D14" s="339">
        <v>698.0</v>
      </c>
      <c r="E14" s="340">
        <v>45686.0</v>
      </c>
      <c r="F14" s="244" t="s">
        <v>308</v>
      </c>
      <c r="G14" s="244">
        <v>38220.0</v>
      </c>
      <c r="H14" s="244" t="s">
        <v>104</v>
      </c>
      <c r="I14" s="245"/>
      <c r="J14" s="243"/>
      <c r="K14" s="243"/>
      <c r="L14" s="243"/>
      <c r="M14" s="243"/>
      <c r="N14" s="243"/>
      <c r="O14" s="243"/>
      <c r="P14" s="243"/>
      <c r="Q14" s="243"/>
      <c r="R14" s="243"/>
      <c r="S14" s="243"/>
      <c r="T14" s="243"/>
      <c r="U14" s="243"/>
      <c r="V14" s="243"/>
      <c r="W14" s="243"/>
      <c r="X14" s="243"/>
      <c r="Y14" s="243"/>
      <c r="Z14" s="243"/>
    </row>
    <row r="15" ht="14.25" customHeight="1">
      <c r="A15" s="243"/>
      <c r="B15" s="243"/>
      <c r="C15" s="251">
        <v>10.0</v>
      </c>
      <c r="D15" s="339">
        <v>685.0</v>
      </c>
      <c r="E15" s="340">
        <v>45684.0</v>
      </c>
      <c r="F15" s="244" t="s">
        <v>308</v>
      </c>
      <c r="G15" s="244">
        <v>35220.0</v>
      </c>
      <c r="H15" s="244" t="s">
        <v>104</v>
      </c>
      <c r="I15" s="245"/>
      <c r="J15" s="243"/>
      <c r="K15" s="243"/>
      <c r="L15" s="243"/>
      <c r="M15" s="243"/>
      <c r="N15" s="243"/>
      <c r="O15" s="243"/>
      <c r="P15" s="243"/>
      <c r="Q15" s="243"/>
      <c r="R15" s="243"/>
      <c r="S15" s="243"/>
      <c r="T15" s="243"/>
      <c r="U15" s="243"/>
      <c r="V15" s="243"/>
      <c r="W15" s="243"/>
      <c r="X15" s="243"/>
      <c r="Y15" s="243"/>
      <c r="Z15" s="243"/>
    </row>
    <row r="16" ht="14.25" customHeight="1">
      <c r="A16" s="243"/>
      <c r="B16" s="243"/>
      <c r="C16" s="251">
        <v>11.0</v>
      </c>
      <c r="D16" s="339">
        <v>687.0</v>
      </c>
      <c r="E16" s="340">
        <v>45685.0</v>
      </c>
      <c r="F16" s="244" t="s">
        <v>308</v>
      </c>
      <c r="G16" s="244">
        <v>35150.0</v>
      </c>
      <c r="H16" s="244" t="s">
        <v>104</v>
      </c>
      <c r="I16" s="245"/>
      <c r="J16" s="243"/>
      <c r="K16" s="243"/>
      <c r="L16" s="243"/>
      <c r="M16" s="243"/>
      <c r="N16" s="243"/>
      <c r="O16" s="243"/>
      <c r="P16" s="243"/>
      <c r="Q16" s="243"/>
      <c r="R16" s="243"/>
      <c r="S16" s="243"/>
      <c r="T16" s="243"/>
      <c r="U16" s="243"/>
      <c r="V16" s="243"/>
      <c r="W16" s="243"/>
      <c r="X16" s="243"/>
      <c r="Y16" s="243"/>
      <c r="Z16" s="243"/>
    </row>
    <row r="17" ht="14.25" customHeight="1">
      <c r="A17" s="243"/>
      <c r="B17" s="243"/>
      <c r="C17" s="251">
        <v>12.0</v>
      </c>
      <c r="D17" s="339">
        <v>688.0</v>
      </c>
      <c r="E17" s="340">
        <v>45685.0</v>
      </c>
      <c r="F17" s="244" t="s">
        <v>308</v>
      </c>
      <c r="G17" s="244">
        <v>34530.0</v>
      </c>
      <c r="H17" s="244" t="s">
        <v>104</v>
      </c>
      <c r="I17" s="245"/>
      <c r="J17" s="243"/>
      <c r="K17" s="243"/>
      <c r="L17" s="243"/>
      <c r="M17" s="243"/>
      <c r="N17" s="243"/>
      <c r="O17" s="243"/>
      <c r="P17" s="243"/>
      <c r="Q17" s="243"/>
      <c r="R17" s="243"/>
      <c r="S17" s="243"/>
      <c r="T17" s="243"/>
      <c r="U17" s="243"/>
      <c r="V17" s="243"/>
      <c r="W17" s="243"/>
      <c r="X17" s="243"/>
      <c r="Y17" s="243"/>
      <c r="Z17" s="243"/>
    </row>
    <row r="18" ht="14.25" customHeight="1">
      <c r="A18" s="243"/>
      <c r="B18" s="243"/>
      <c r="C18" s="251">
        <v>13.0</v>
      </c>
      <c r="D18" s="339">
        <v>689.0</v>
      </c>
      <c r="E18" s="340">
        <v>45684.0</v>
      </c>
      <c r="F18" s="244" t="s">
        <v>308</v>
      </c>
      <c r="G18" s="244">
        <v>36060.0</v>
      </c>
      <c r="H18" s="244" t="s">
        <v>104</v>
      </c>
      <c r="I18" s="245"/>
      <c r="J18" s="243"/>
      <c r="K18" s="243"/>
      <c r="L18" s="243"/>
      <c r="M18" s="243"/>
      <c r="N18" s="243"/>
      <c r="O18" s="243"/>
      <c r="P18" s="243"/>
      <c r="Q18" s="243"/>
      <c r="R18" s="243"/>
      <c r="S18" s="243"/>
      <c r="T18" s="243"/>
      <c r="U18" s="243"/>
      <c r="V18" s="243"/>
      <c r="W18" s="243"/>
      <c r="X18" s="243"/>
      <c r="Y18" s="243"/>
      <c r="Z18" s="243"/>
    </row>
    <row r="19" ht="14.25" customHeight="1">
      <c r="A19" s="243"/>
      <c r="B19" s="243"/>
      <c r="C19" s="251">
        <v>14.0</v>
      </c>
      <c r="D19" s="339">
        <v>690.0</v>
      </c>
      <c r="E19" s="340">
        <v>45685.0</v>
      </c>
      <c r="F19" s="244" t="s">
        <v>308</v>
      </c>
      <c r="G19" s="244">
        <v>35915.0</v>
      </c>
      <c r="H19" s="244" t="s">
        <v>104</v>
      </c>
      <c r="I19" s="245"/>
      <c r="J19" s="243"/>
      <c r="K19" s="243"/>
      <c r="L19" s="243"/>
      <c r="M19" s="243"/>
      <c r="N19" s="243"/>
      <c r="O19" s="243"/>
      <c r="P19" s="243"/>
      <c r="Q19" s="243"/>
      <c r="R19" s="243"/>
      <c r="S19" s="243"/>
      <c r="T19" s="243"/>
      <c r="U19" s="243"/>
      <c r="V19" s="243"/>
      <c r="W19" s="243"/>
      <c r="X19" s="243"/>
      <c r="Y19" s="243"/>
      <c r="Z19" s="243"/>
    </row>
    <row r="20" ht="14.25" customHeight="1">
      <c r="A20" s="243"/>
      <c r="B20" s="243"/>
      <c r="C20" s="251">
        <v>15.0</v>
      </c>
      <c r="D20" s="339">
        <v>691.0</v>
      </c>
      <c r="E20" s="340">
        <v>45685.0</v>
      </c>
      <c r="F20" s="244" t="s">
        <v>308</v>
      </c>
      <c r="G20" s="244">
        <v>35514.0</v>
      </c>
      <c r="H20" s="244" t="s">
        <v>104</v>
      </c>
      <c r="I20" s="245"/>
      <c r="J20" s="243"/>
      <c r="K20" s="243"/>
      <c r="L20" s="243"/>
      <c r="M20" s="243"/>
      <c r="N20" s="243"/>
      <c r="O20" s="243"/>
      <c r="P20" s="243"/>
      <c r="Q20" s="243"/>
      <c r="R20" s="243"/>
      <c r="S20" s="243"/>
      <c r="T20" s="243"/>
      <c r="U20" s="243"/>
      <c r="V20" s="243"/>
      <c r="W20" s="243"/>
      <c r="X20" s="243"/>
      <c r="Y20" s="243"/>
      <c r="Z20" s="243"/>
    </row>
    <row r="21" ht="14.25" customHeight="1">
      <c r="A21" s="243"/>
      <c r="B21" s="243"/>
      <c r="C21" s="251">
        <v>16.0</v>
      </c>
      <c r="D21" s="339">
        <v>692.0</v>
      </c>
      <c r="E21" s="340">
        <v>45686.0</v>
      </c>
      <c r="F21" s="244" t="s">
        <v>308</v>
      </c>
      <c r="G21" s="244">
        <v>35550.0</v>
      </c>
      <c r="H21" s="244" t="s">
        <v>104</v>
      </c>
      <c r="I21" s="245"/>
      <c r="J21" s="243"/>
      <c r="K21" s="243"/>
      <c r="L21" s="243"/>
      <c r="M21" s="243"/>
      <c r="N21" s="243"/>
      <c r="O21" s="243"/>
      <c r="P21" s="243"/>
      <c r="Q21" s="243"/>
      <c r="R21" s="243"/>
      <c r="S21" s="243"/>
      <c r="T21" s="243"/>
      <c r="U21" s="243"/>
      <c r="V21" s="243"/>
      <c r="W21" s="243"/>
      <c r="X21" s="243"/>
      <c r="Y21" s="243"/>
      <c r="Z21" s="243"/>
    </row>
    <row r="22" ht="14.25" customHeight="1">
      <c r="A22" s="243"/>
      <c r="B22" s="243"/>
      <c r="C22" s="251">
        <v>17.0</v>
      </c>
      <c r="D22" s="339">
        <v>693.0</v>
      </c>
      <c r="E22" s="340">
        <v>45686.0</v>
      </c>
      <c r="F22" s="244" t="s">
        <v>308</v>
      </c>
      <c r="G22" s="244">
        <v>35100.0</v>
      </c>
      <c r="H22" s="244" t="s">
        <v>104</v>
      </c>
      <c r="I22" s="245"/>
      <c r="J22" s="243"/>
      <c r="K22" s="243"/>
      <c r="L22" s="243"/>
      <c r="M22" s="243"/>
      <c r="N22" s="243"/>
      <c r="O22" s="243"/>
      <c r="P22" s="243"/>
      <c r="Q22" s="243"/>
      <c r="R22" s="243"/>
      <c r="S22" s="243"/>
      <c r="T22" s="243"/>
      <c r="U22" s="243"/>
      <c r="V22" s="243"/>
      <c r="W22" s="243"/>
      <c r="X22" s="243"/>
      <c r="Y22" s="243"/>
      <c r="Z22" s="243"/>
    </row>
    <row r="23" ht="14.25" customHeight="1">
      <c r="A23" s="243"/>
      <c r="B23" s="243"/>
      <c r="C23" s="251">
        <v>18.0</v>
      </c>
      <c r="D23" s="339">
        <v>694.0</v>
      </c>
      <c r="E23" s="340">
        <v>45686.0</v>
      </c>
      <c r="F23" s="244" t="s">
        <v>308</v>
      </c>
      <c r="G23" s="244">
        <v>35150.0</v>
      </c>
      <c r="H23" s="244" t="s">
        <v>104</v>
      </c>
      <c r="I23" s="245"/>
      <c r="J23" s="243"/>
      <c r="K23" s="243"/>
      <c r="L23" s="243"/>
      <c r="M23" s="243"/>
      <c r="N23" s="243"/>
      <c r="O23" s="243"/>
      <c r="P23" s="243"/>
      <c r="Q23" s="243"/>
      <c r="R23" s="243"/>
      <c r="S23" s="243"/>
      <c r="T23" s="243"/>
      <c r="U23" s="243"/>
      <c r="V23" s="243"/>
      <c r="W23" s="243"/>
      <c r="X23" s="243"/>
      <c r="Y23" s="243"/>
      <c r="Z23" s="243"/>
    </row>
    <row r="24" ht="14.25" customHeight="1">
      <c r="A24" s="243"/>
      <c r="B24" s="243"/>
      <c r="C24" s="251">
        <v>19.0</v>
      </c>
      <c r="D24" s="339">
        <v>695.0</v>
      </c>
      <c r="E24" s="340">
        <v>45686.0</v>
      </c>
      <c r="F24" s="244" t="s">
        <v>308</v>
      </c>
      <c r="G24" s="244">
        <v>35400.0</v>
      </c>
      <c r="H24" s="244" t="s">
        <v>104</v>
      </c>
      <c r="I24" s="245"/>
      <c r="J24" s="243"/>
      <c r="K24" s="243"/>
      <c r="L24" s="243"/>
      <c r="M24" s="243"/>
      <c r="N24" s="243"/>
      <c r="O24" s="243"/>
      <c r="P24" s="243"/>
      <c r="Q24" s="243"/>
      <c r="R24" s="243"/>
      <c r="S24" s="243"/>
      <c r="T24" s="243"/>
      <c r="U24" s="243"/>
      <c r="V24" s="243"/>
      <c r="W24" s="243"/>
      <c r="X24" s="243"/>
      <c r="Y24" s="243"/>
      <c r="Z24" s="243"/>
    </row>
    <row r="25" ht="14.25" customHeight="1">
      <c r="A25" s="243"/>
      <c r="B25" s="243"/>
      <c r="C25" s="251">
        <v>20.0</v>
      </c>
      <c r="D25" s="339">
        <v>696.0</v>
      </c>
      <c r="E25" s="340">
        <v>45687.0</v>
      </c>
      <c r="F25" s="244" t="s">
        <v>308</v>
      </c>
      <c r="G25" s="244">
        <v>35960.0</v>
      </c>
      <c r="H25" s="244" t="s">
        <v>104</v>
      </c>
      <c r="I25" s="245"/>
      <c r="J25" s="243"/>
      <c r="K25" s="243"/>
      <c r="L25" s="243"/>
      <c r="M25" s="243"/>
      <c r="N25" s="243"/>
      <c r="O25" s="243"/>
      <c r="P25" s="243"/>
      <c r="Q25" s="243"/>
      <c r="R25" s="243"/>
      <c r="S25" s="243"/>
      <c r="T25" s="243"/>
      <c r="U25" s="243"/>
      <c r="V25" s="243"/>
      <c r="W25" s="243"/>
      <c r="X25" s="243"/>
      <c r="Y25" s="243"/>
      <c r="Z25" s="243"/>
    </row>
    <row r="26" ht="14.25" customHeight="1">
      <c r="A26" s="243"/>
      <c r="B26" s="243"/>
      <c r="C26" s="251">
        <v>21.0</v>
      </c>
      <c r="D26" s="339">
        <v>697.0</v>
      </c>
      <c r="E26" s="340">
        <v>45686.0</v>
      </c>
      <c r="F26" s="244" t="s">
        <v>308</v>
      </c>
      <c r="G26" s="244">
        <v>36540.0</v>
      </c>
      <c r="H26" s="244" t="s">
        <v>104</v>
      </c>
      <c r="I26" s="245"/>
      <c r="J26" s="243"/>
      <c r="K26" s="243"/>
      <c r="L26" s="243"/>
      <c r="M26" s="243"/>
      <c r="N26" s="243"/>
      <c r="O26" s="243"/>
      <c r="P26" s="243"/>
      <c r="Q26" s="243"/>
      <c r="R26" s="243"/>
      <c r="S26" s="243"/>
      <c r="T26" s="243"/>
      <c r="U26" s="243"/>
      <c r="V26" s="243"/>
      <c r="W26" s="243"/>
      <c r="X26" s="243"/>
      <c r="Y26" s="243"/>
      <c r="Z26" s="243"/>
    </row>
    <row r="27" ht="14.25" customHeight="1">
      <c r="A27" s="243"/>
      <c r="B27" s="243"/>
      <c r="C27" s="251">
        <v>22.0</v>
      </c>
      <c r="D27" s="339">
        <v>557.0</v>
      </c>
      <c r="E27" s="340">
        <v>45696.0</v>
      </c>
      <c r="F27" s="244" t="s">
        <v>308</v>
      </c>
      <c r="G27" s="244">
        <v>35650.0</v>
      </c>
      <c r="H27" s="244" t="s">
        <v>104</v>
      </c>
      <c r="I27" s="341"/>
      <c r="J27" s="243"/>
      <c r="K27" s="243"/>
      <c r="L27" s="243"/>
      <c r="M27" s="243"/>
      <c r="N27" s="243"/>
      <c r="O27" s="243"/>
      <c r="P27" s="243"/>
      <c r="Q27" s="243"/>
      <c r="R27" s="243"/>
      <c r="S27" s="243"/>
      <c r="T27" s="243"/>
      <c r="U27" s="243"/>
      <c r="V27" s="243"/>
      <c r="W27" s="243"/>
      <c r="X27" s="243"/>
      <c r="Y27" s="243"/>
      <c r="Z27" s="243"/>
    </row>
    <row r="28" ht="14.25" customHeight="1">
      <c r="A28" s="243"/>
      <c r="B28" s="243"/>
      <c r="C28" s="251">
        <v>23.0</v>
      </c>
      <c r="D28" s="339">
        <v>556.0</v>
      </c>
      <c r="E28" s="340">
        <v>45696.0</v>
      </c>
      <c r="F28" s="244" t="s">
        <v>308</v>
      </c>
      <c r="G28" s="244">
        <v>35990.0</v>
      </c>
      <c r="H28" s="244" t="s">
        <v>104</v>
      </c>
      <c r="I28" s="341"/>
      <c r="J28" s="243"/>
      <c r="K28" s="243"/>
      <c r="L28" s="243"/>
      <c r="M28" s="243"/>
      <c r="N28" s="243"/>
      <c r="O28" s="243"/>
      <c r="P28" s="243"/>
      <c r="Q28" s="243"/>
      <c r="R28" s="243"/>
      <c r="S28" s="243"/>
      <c r="T28" s="243"/>
      <c r="U28" s="243"/>
      <c r="V28" s="243"/>
      <c r="W28" s="243"/>
      <c r="X28" s="243"/>
      <c r="Y28" s="243"/>
      <c r="Z28" s="243"/>
    </row>
    <row r="29" ht="14.25" customHeight="1">
      <c r="A29" s="243"/>
      <c r="B29" s="243"/>
      <c r="C29" s="251">
        <v>24.0</v>
      </c>
      <c r="D29" s="339">
        <v>555.0</v>
      </c>
      <c r="E29" s="340">
        <v>45695.0</v>
      </c>
      <c r="F29" s="244" t="s">
        <v>308</v>
      </c>
      <c r="G29" s="244">
        <v>35500.0</v>
      </c>
      <c r="H29" s="244" t="s">
        <v>104</v>
      </c>
      <c r="I29" s="341"/>
      <c r="J29" s="243"/>
      <c r="K29" s="243"/>
      <c r="L29" s="243"/>
      <c r="M29" s="243"/>
      <c r="N29" s="243"/>
      <c r="O29" s="243"/>
      <c r="P29" s="243"/>
      <c r="Q29" s="243"/>
      <c r="R29" s="243"/>
      <c r="S29" s="243"/>
      <c r="T29" s="243"/>
      <c r="U29" s="243"/>
      <c r="V29" s="243"/>
      <c r="W29" s="243"/>
      <c r="X29" s="243"/>
      <c r="Y29" s="243"/>
      <c r="Z29" s="243"/>
    </row>
    <row r="30" ht="14.25" customHeight="1">
      <c r="A30" s="243"/>
      <c r="B30" s="243"/>
      <c r="C30" s="251">
        <v>25.0</v>
      </c>
      <c r="D30" s="339">
        <v>554.0</v>
      </c>
      <c r="E30" s="340">
        <v>45695.0</v>
      </c>
      <c r="F30" s="244" t="s">
        <v>308</v>
      </c>
      <c r="G30" s="244">
        <v>35970.0</v>
      </c>
      <c r="H30" s="244" t="s">
        <v>104</v>
      </c>
      <c r="I30" s="341"/>
      <c r="J30" s="243"/>
      <c r="K30" s="243"/>
      <c r="L30" s="243"/>
      <c r="M30" s="243"/>
      <c r="N30" s="243"/>
      <c r="O30" s="243"/>
      <c r="P30" s="243"/>
      <c r="Q30" s="243"/>
      <c r="R30" s="243"/>
      <c r="S30" s="243"/>
      <c r="T30" s="243"/>
      <c r="U30" s="243"/>
      <c r="V30" s="243"/>
      <c r="W30" s="243"/>
      <c r="X30" s="243"/>
      <c r="Y30" s="243"/>
      <c r="Z30" s="243"/>
    </row>
    <row r="31" ht="14.25" customHeight="1">
      <c r="A31" s="243"/>
      <c r="B31" s="243"/>
      <c r="C31" s="251">
        <v>26.0</v>
      </c>
      <c r="D31" s="339">
        <v>553.0</v>
      </c>
      <c r="E31" s="340">
        <v>45695.0</v>
      </c>
      <c r="F31" s="244" t="s">
        <v>308</v>
      </c>
      <c r="G31" s="244">
        <v>35750.0</v>
      </c>
      <c r="H31" s="244" t="s">
        <v>104</v>
      </c>
      <c r="I31" s="341"/>
      <c r="J31" s="243"/>
      <c r="K31" s="243"/>
      <c r="L31" s="243"/>
      <c r="M31" s="243"/>
      <c r="N31" s="243"/>
      <c r="O31" s="243"/>
      <c r="P31" s="243"/>
      <c r="Q31" s="243"/>
      <c r="R31" s="243"/>
      <c r="S31" s="243"/>
      <c r="T31" s="243"/>
      <c r="U31" s="243"/>
      <c r="V31" s="243"/>
      <c r="W31" s="243"/>
      <c r="X31" s="243"/>
      <c r="Y31" s="243"/>
      <c r="Z31" s="243"/>
    </row>
    <row r="32" ht="14.25" customHeight="1">
      <c r="A32" s="243"/>
      <c r="B32" s="243"/>
      <c r="C32" s="251">
        <v>27.0</v>
      </c>
      <c r="D32" s="339">
        <v>552.0</v>
      </c>
      <c r="E32" s="340">
        <v>45694.0</v>
      </c>
      <c r="F32" s="342" t="s">
        <v>308</v>
      </c>
      <c r="G32" s="343">
        <v>35910.0</v>
      </c>
      <c r="H32" s="344" t="s">
        <v>104</v>
      </c>
      <c r="I32" s="341"/>
      <c r="J32" s="243"/>
      <c r="K32" s="243"/>
      <c r="L32" s="243"/>
      <c r="M32" s="243"/>
      <c r="N32" s="243"/>
      <c r="O32" s="243"/>
      <c r="P32" s="243"/>
      <c r="Q32" s="243"/>
      <c r="R32" s="243"/>
      <c r="S32" s="243"/>
      <c r="T32" s="243"/>
      <c r="U32" s="243"/>
      <c r="V32" s="243"/>
      <c r="W32" s="243"/>
      <c r="X32" s="243"/>
      <c r="Y32" s="243"/>
      <c r="Z32" s="243"/>
    </row>
    <row r="33" ht="14.25" customHeight="1">
      <c r="A33" s="243"/>
      <c r="B33" s="243"/>
      <c r="C33" s="251"/>
      <c r="D33" s="339"/>
      <c r="E33" s="345" t="s">
        <v>146</v>
      </c>
      <c r="F33" s="342"/>
      <c r="G33" s="343"/>
      <c r="H33" s="344"/>
      <c r="I33" s="341"/>
      <c r="J33" s="243"/>
      <c r="K33" s="243"/>
      <c r="L33" s="243"/>
      <c r="M33" s="243"/>
      <c r="N33" s="243"/>
      <c r="O33" s="243"/>
      <c r="P33" s="243"/>
      <c r="Q33" s="243"/>
      <c r="R33" s="243"/>
      <c r="S33" s="243"/>
      <c r="T33" s="243"/>
      <c r="U33" s="243"/>
      <c r="V33" s="243"/>
      <c r="W33" s="243"/>
      <c r="X33" s="243"/>
      <c r="Y33" s="243"/>
      <c r="Z33" s="243"/>
    </row>
    <row r="34" ht="14.25" customHeight="1">
      <c r="A34" s="243"/>
      <c r="B34" s="243"/>
      <c r="C34" s="251">
        <v>28.0</v>
      </c>
      <c r="D34" s="339">
        <v>563.0</v>
      </c>
      <c r="E34" s="340">
        <v>45701.0</v>
      </c>
      <c r="F34" s="342" t="s">
        <v>308</v>
      </c>
      <c r="G34" s="343">
        <v>35890.0</v>
      </c>
      <c r="H34" s="344" t="s">
        <v>104</v>
      </c>
      <c r="I34" s="341"/>
      <c r="J34" s="243"/>
      <c r="K34" s="243"/>
      <c r="L34" s="243"/>
      <c r="M34" s="243"/>
      <c r="N34" s="243"/>
      <c r="O34" s="243"/>
      <c r="P34" s="243"/>
      <c r="Q34" s="243"/>
      <c r="R34" s="243"/>
      <c r="S34" s="243"/>
      <c r="T34" s="243"/>
      <c r="U34" s="243"/>
      <c r="V34" s="243"/>
      <c r="W34" s="243"/>
      <c r="X34" s="243"/>
      <c r="Y34" s="243"/>
      <c r="Z34" s="243"/>
    </row>
    <row r="35" ht="14.25" customHeight="1">
      <c r="A35" s="243"/>
      <c r="B35" s="243"/>
      <c r="C35" s="251">
        <v>29.0</v>
      </c>
      <c r="D35" s="339">
        <v>571.0</v>
      </c>
      <c r="E35" s="340">
        <v>45703.0</v>
      </c>
      <c r="F35" s="342" t="s">
        <v>308</v>
      </c>
      <c r="G35" s="343">
        <v>36110.0</v>
      </c>
      <c r="H35" s="344" t="s">
        <v>104</v>
      </c>
      <c r="I35" s="341"/>
      <c r="J35" s="243"/>
      <c r="K35" s="243"/>
      <c r="L35" s="243"/>
      <c r="M35" s="243"/>
      <c r="N35" s="243"/>
      <c r="O35" s="243"/>
      <c r="P35" s="243"/>
      <c r="Q35" s="243"/>
      <c r="R35" s="243"/>
      <c r="S35" s="243"/>
      <c r="T35" s="243"/>
      <c r="U35" s="243"/>
      <c r="V35" s="243"/>
      <c r="W35" s="243"/>
      <c r="X35" s="243"/>
      <c r="Y35" s="243"/>
      <c r="Z35" s="243"/>
    </row>
    <row r="36" ht="14.25" customHeight="1">
      <c r="A36" s="243"/>
      <c r="B36" s="243"/>
      <c r="C36" s="251">
        <v>30.0</v>
      </c>
      <c r="D36" s="339">
        <v>591.0</v>
      </c>
      <c r="E36" s="340">
        <v>45714.0</v>
      </c>
      <c r="F36" s="342" t="s">
        <v>308</v>
      </c>
      <c r="G36" s="343">
        <v>36800.0</v>
      </c>
      <c r="H36" s="344" t="s">
        <v>104</v>
      </c>
      <c r="I36" s="341"/>
      <c r="J36" s="243"/>
      <c r="K36" s="243"/>
      <c r="L36" s="243"/>
      <c r="M36" s="243"/>
      <c r="N36" s="243"/>
      <c r="O36" s="243"/>
      <c r="P36" s="243"/>
      <c r="Q36" s="243"/>
      <c r="R36" s="243"/>
      <c r="S36" s="243"/>
      <c r="T36" s="243"/>
      <c r="U36" s="243"/>
      <c r="V36" s="243"/>
      <c r="W36" s="243"/>
      <c r="X36" s="243"/>
      <c r="Y36" s="243"/>
      <c r="Z36" s="243"/>
    </row>
    <row r="37" ht="14.25" customHeight="1">
      <c r="A37" s="243"/>
      <c r="B37" s="243"/>
      <c r="C37" s="251">
        <v>31.0</v>
      </c>
      <c r="D37" s="339">
        <v>592.0</v>
      </c>
      <c r="E37" s="340">
        <v>45714.0</v>
      </c>
      <c r="F37" s="342" t="s">
        <v>308</v>
      </c>
      <c r="G37" s="343">
        <v>36800.0</v>
      </c>
      <c r="H37" s="344" t="s">
        <v>104</v>
      </c>
      <c r="I37" s="341"/>
      <c r="J37" s="243"/>
      <c r="K37" s="243"/>
      <c r="L37" s="243"/>
      <c r="M37" s="243"/>
      <c r="N37" s="243"/>
      <c r="O37" s="243"/>
      <c r="P37" s="243"/>
      <c r="Q37" s="243"/>
      <c r="R37" s="243"/>
      <c r="S37" s="243"/>
      <c r="T37" s="243"/>
      <c r="U37" s="243"/>
      <c r="V37" s="243"/>
      <c r="W37" s="243"/>
      <c r="X37" s="243"/>
      <c r="Y37" s="243"/>
      <c r="Z37" s="243"/>
    </row>
    <row r="38" ht="14.25" customHeight="1">
      <c r="A38" s="243"/>
      <c r="B38" s="243"/>
      <c r="C38" s="251">
        <v>32.0</v>
      </c>
      <c r="D38" s="339">
        <v>593.0</v>
      </c>
      <c r="E38" s="340">
        <v>45715.0</v>
      </c>
      <c r="F38" s="342" t="s">
        <v>308</v>
      </c>
      <c r="G38" s="343">
        <v>36800.0</v>
      </c>
      <c r="H38" s="344" t="s">
        <v>104</v>
      </c>
      <c r="I38" s="341"/>
      <c r="J38" s="243"/>
      <c r="K38" s="243"/>
      <c r="L38" s="243"/>
      <c r="M38" s="243"/>
      <c r="N38" s="243"/>
      <c r="O38" s="243"/>
      <c r="P38" s="243"/>
      <c r="Q38" s="243"/>
      <c r="R38" s="243"/>
      <c r="S38" s="243"/>
      <c r="T38" s="243"/>
      <c r="U38" s="243"/>
      <c r="V38" s="243"/>
      <c r="W38" s="243"/>
      <c r="X38" s="243"/>
      <c r="Y38" s="243"/>
      <c r="Z38" s="243"/>
    </row>
    <row r="39" ht="14.25" customHeight="1">
      <c r="A39" s="243"/>
      <c r="B39" s="243"/>
      <c r="C39" s="251">
        <v>33.0</v>
      </c>
      <c r="D39" s="339">
        <v>600.0</v>
      </c>
      <c r="E39" s="340">
        <v>45717.0</v>
      </c>
      <c r="F39" s="342" t="s">
        <v>308</v>
      </c>
      <c r="G39" s="343">
        <v>36800.0</v>
      </c>
      <c r="H39" s="344" t="s">
        <v>104</v>
      </c>
      <c r="I39" s="341"/>
      <c r="J39" s="243"/>
      <c r="K39" s="243"/>
      <c r="L39" s="243"/>
      <c r="M39" s="243"/>
      <c r="N39" s="243"/>
      <c r="O39" s="243"/>
      <c r="P39" s="243"/>
      <c r="Q39" s="243"/>
      <c r="R39" s="243"/>
      <c r="S39" s="243"/>
      <c r="T39" s="243"/>
      <c r="U39" s="243"/>
      <c r="V39" s="243"/>
      <c r="W39" s="243"/>
      <c r="X39" s="243"/>
      <c r="Y39" s="243"/>
      <c r="Z39" s="243"/>
    </row>
    <row r="40" ht="14.25" customHeight="1">
      <c r="A40" s="243"/>
      <c r="B40" s="243"/>
      <c r="C40" s="251">
        <v>34.0</v>
      </c>
      <c r="D40" s="339">
        <v>202.0</v>
      </c>
      <c r="E40" s="340">
        <v>45720.0</v>
      </c>
      <c r="F40" s="342" t="s">
        <v>308</v>
      </c>
      <c r="G40" s="343">
        <v>36800.0</v>
      </c>
      <c r="H40" s="344" t="s">
        <v>104</v>
      </c>
      <c r="I40" s="341"/>
      <c r="J40" s="243"/>
      <c r="K40" s="243"/>
      <c r="L40" s="243"/>
      <c r="M40" s="243"/>
      <c r="N40" s="243"/>
      <c r="O40" s="243"/>
      <c r="P40" s="243"/>
      <c r="Q40" s="243"/>
      <c r="R40" s="243"/>
      <c r="S40" s="243"/>
      <c r="T40" s="243"/>
      <c r="U40" s="243"/>
      <c r="V40" s="243"/>
      <c r="W40" s="243"/>
      <c r="X40" s="243"/>
      <c r="Y40" s="243"/>
      <c r="Z40" s="243"/>
    </row>
    <row r="41" ht="14.25" customHeight="1">
      <c r="A41" s="243"/>
      <c r="B41" s="243"/>
      <c r="C41" s="251">
        <v>35.0</v>
      </c>
      <c r="D41" s="339">
        <v>205.0</v>
      </c>
      <c r="E41" s="340">
        <v>45720.0</v>
      </c>
      <c r="F41" s="342" t="s">
        <v>308</v>
      </c>
      <c r="G41" s="343">
        <v>36300.0</v>
      </c>
      <c r="H41" s="344" t="s">
        <v>104</v>
      </c>
      <c r="I41" s="341"/>
      <c r="J41" s="243"/>
      <c r="K41" s="243"/>
      <c r="L41" s="243"/>
      <c r="M41" s="243"/>
      <c r="N41" s="243"/>
      <c r="O41" s="243"/>
      <c r="P41" s="243"/>
      <c r="Q41" s="243"/>
      <c r="R41" s="243"/>
      <c r="S41" s="243"/>
      <c r="T41" s="243"/>
      <c r="U41" s="243"/>
      <c r="V41" s="243"/>
      <c r="W41" s="243"/>
      <c r="X41" s="243"/>
      <c r="Y41" s="243"/>
      <c r="Z41" s="243"/>
    </row>
    <row r="42" ht="14.25" customHeight="1">
      <c r="A42" s="243"/>
      <c r="B42" s="243"/>
      <c r="C42" s="251">
        <v>36.0</v>
      </c>
      <c r="D42" s="339">
        <v>206.0</v>
      </c>
      <c r="E42" s="340">
        <v>45720.0</v>
      </c>
      <c r="F42" s="342" t="s">
        <v>308</v>
      </c>
      <c r="G42" s="343">
        <v>35610.0</v>
      </c>
      <c r="H42" s="344" t="s">
        <v>104</v>
      </c>
      <c r="I42" s="341"/>
      <c r="J42" s="243"/>
      <c r="K42" s="243"/>
      <c r="L42" s="243"/>
      <c r="M42" s="243"/>
      <c r="N42" s="243"/>
      <c r="O42" s="243"/>
      <c r="P42" s="243"/>
      <c r="Q42" s="243"/>
      <c r="R42" s="243"/>
      <c r="S42" s="243"/>
      <c r="T42" s="243"/>
      <c r="U42" s="243"/>
      <c r="V42" s="243"/>
      <c r="W42" s="243"/>
      <c r="X42" s="243"/>
      <c r="Y42" s="243"/>
      <c r="Z42" s="243"/>
    </row>
    <row r="43" ht="14.25" customHeight="1">
      <c r="A43" s="243"/>
      <c r="B43" s="243"/>
      <c r="C43" s="251">
        <v>37.0</v>
      </c>
      <c r="D43" s="339">
        <v>207.0</v>
      </c>
      <c r="E43" s="340">
        <v>45726.0</v>
      </c>
      <c r="F43" s="342" t="s">
        <v>308</v>
      </c>
      <c r="G43" s="343">
        <v>36800.0</v>
      </c>
      <c r="H43" s="344" t="s">
        <v>104</v>
      </c>
      <c r="I43" s="341"/>
      <c r="J43" s="243"/>
      <c r="K43" s="243"/>
      <c r="L43" s="243"/>
      <c r="M43" s="243"/>
      <c r="N43" s="243"/>
      <c r="O43" s="243"/>
      <c r="P43" s="243"/>
      <c r="Q43" s="243"/>
      <c r="R43" s="243"/>
      <c r="S43" s="243"/>
      <c r="T43" s="243"/>
      <c r="U43" s="243"/>
      <c r="V43" s="243"/>
      <c r="W43" s="243"/>
      <c r="X43" s="243"/>
      <c r="Y43" s="243"/>
      <c r="Z43" s="243"/>
    </row>
    <row r="44" ht="14.25" customHeight="1">
      <c r="A44" s="243"/>
      <c r="B44" s="243"/>
      <c r="C44" s="251">
        <v>38.0</v>
      </c>
      <c r="D44" s="339">
        <v>208.0</v>
      </c>
      <c r="E44" s="340">
        <v>45726.0</v>
      </c>
      <c r="F44" s="342" t="s">
        <v>308</v>
      </c>
      <c r="G44" s="343">
        <v>36650.0</v>
      </c>
      <c r="H44" s="344" t="s">
        <v>104</v>
      </c>
      <c r="I44" s="341"/>
      <c r="J44" s="243"/>
      <c r="K44" s="243"/>
      <c r="L44" s="243"/>
      <c r="M44" s="243"/>
      <c r="N44" s="243"/>
      <c r="O44" s="243"/>
      <c r="P44" s="243"/>
      <c r="Q44" s="243"/>
      <c r="R44" s="243"/>
      <c r="S44" s="243"/>
      <c r="T44" s="243"/>
      <c r="U44" s="243"/>
      <c r="V44" s="243"/>
      <c r="W44" s="243"/>
      <c r="X44" s="243"/>
      <c r="Y44" s="243"/>
      <c r="Z44" s="243"/>
    </row>
    <row r="45" ht="14.25" customHeight="1">
      <c r="A45" s="243"/>
      <c r="B45" s="243"/>
      <c r="C45" s="251">
        <v>39.0</v>
      </c>
      <c r="D45" s="339">
        <v>209.0</v>
      </c>
      <c r="E45" s="340">
        <v>45726.0</v>
      </c>
      <c r="F45" s="342" t="s">
        <v>308</v>
      </c>
      <c r="G45" s="343">
        <v>36250.0</v>
      </c>
      <c r="H45" s="344" t="s">
        <v>104</v>
      </c>
      <c r="I45" s="341"/>
      <c r="J45" s="243"/>
      <c r="K45" s="243"/>
      <c r="L45" s="243"/>
      <c r="M45" s="243"/>
      <c r="N45" s="243"/>
      <c r="O45" s="243"/>
      <c r="P45" s="243"/>
      <c r="Q45" s="243"/>
      <c r="R45" s="243"/>
      <c r="S45" s="243"/>
      <c r="T45" s="243"/>
      <c r="U45" s="243"/>
      <c r="V45" s="243"/>
      <c r="W45" s="243"/>
      <c r="X45" s="243"/>
      <c r="Y45" s="243"/>
      <c r="Z45" s="243"/>
    </row>
    <row r="46" ht="14.25" customHeight="1">
      <c r="A46" s="243"/>
      <c r="B46" s="243"/>
      <c r="C46" s="251">
        <v>40.0</v>
      </c>
      <c r="D46" s="339">
        <v>210.0</v>
      </c>
      <c r="E46" s="340">
        <v>45727.0</v>
      </c>
      <c r="F46" s="342" t="s">
        <v>308</v>
      </c>
      <c r="G46" s="343">
        <v>36950.0</v>
      </c>
      <c r="H46" s="344" t="s">
        <v>104</v>
      </c>
      <c r="I46" s="341"/>
      <c r="J46" s="243"/>
      <c r="K46" s="243"/>
      <c r="L46" s="243"/>
      <c r="M46" s="243"/>
      <c r="N46" s="243"/>
      <c r="O46" s="243"/>
      <c r="P46" s="243"/>
      <c r="Q46" s="243"/>
      <c r="R46" s="243"/>
      <c r="S46" s="243"/>
      <c r="T46" s="243"/>
      <c r="U46" s="243"/>
      <c r="V46" s="243"/>
      <c r="W46" s="243"/>
      <c r="X46" s="243"/>
      <c r="Y46" s="243"/>
      <c r="Z46" s="243"/>
    </row>
    <row r="47" ht="14.25" customHeight="1">
      <c r="A47" s="243"/>
      <c r="B47" s="243"/>
      <c r="C47" s="251">
        <v>41.0</v>
      </c>
      <c r="D47" s="339">
        <v>211.0</v>
      </c>
      <c r="E47" s="340">
        <v>45727.0</v>
      </c>
      <c r="F47" s="342" t="s">
        <v>308</v>
      </c>
      <c r="G47" s="343">
        <v>34900.0</v>
      </c>
      <c r="H47" s="344" t="s">
        <v>104</v>
      </c>
      <c r="I47" s="341"/>
      <c r="J47" s="243"/>
      <c r="K47" s="243"/>
      <c r="L47" s="243"/>
      <c r="M47" s="243"/>
      <c r="N47" s="243"/>
      <c r="O47" s="243"/>
      <c r="P47" s="243"/>
      <c r="Q47" s="243"/>
      <c r="R47" s="243"/>
      <c r="S47" s="243"/>
      <c r="T47" s="243"/>
      <c r="U47" s="243"/>
      <c r="V47" s="243"/>
      <c r="W47" s="243"/>
      <c r="X47" s="243"/>
      <c r="Y47" s="243"/>
      <c r="Z47" s="243"/>
    </row>
    <row r="48" ht="14.25" customHeight="1">
      <c r="A48" s="243"/>
      <c r="B48" s="243"/>
      <c r="C48" s="251">
        <v>42.0</v>
      </c>
      <c r="D48" s="339">
        <v>212.0</v>
      </c>
      <c r="E48" s="340">
        <v>45727.0</v>
      </c>
      <c r="F48" s="342" t="s">
        <v>308</v>
      </c>
      <c r="G48" s="343">
        <v>38740.0</v>
      </c>
      <c r="H48" s="344" t="s">
        <v>104</v>
      </c>
      <c r="I48" s="341"/>
      <c r="J48" s="243"/>
      <c r="K48" s="243"/>
      <c r="L48" s="243"/>
      <c r="M48" s="243"/>
      <c r="N48" s="243"/>
      <c r="O48" s="243"/>
      <c r="P48" s="243"/>
      <c r="Q48" s="243"/>
      <c r="R48" s="243"/>
      <c r="S48" s="243"/>
      <c r="T48" s="243"/>
      <c r="U48" s="243"/>
      <c r="V48" s="243"/>
      <c r="W48" s="243"/>
      <c r="X48" s="243"/>
      <c r="Y48" s="243"/>
      <c r="Z48" s="243"/>
    </row>
    <row r="49" ht="14.25" customHeight="1">
      <c r="A49" s="243"/>
      <c r="B49" s="243"/>
      <c r="C49" s="251">
        <v>43.0</v>
      </c>
      <c r="D49" s="339">
        <v>213.0</v>
      </c>
      <c r="E49" s="340">
        <v>45727.0</v>
      </c>
      <c r="F49" s="342" t="s">
        <v>308</v>
      </c>
      <c r="G49" s="343">
        <v>38640.0</v>
      </c>
      <c r="H49" s="344" t="s">
        <v>104</v>
      </c>
      <c r="I49" s="341"/>
      <c r="J49" s="243"/>
      <c r="K49" s="243"/>
      <c r="L49" s="243"/>
      <c r="M49" s="243"/>
      <c r="N49" s="243"/>
      <c r="O49" s="243"/>
      <c r="P49" s="243"/>
      <c r="Q49" s="243"/>
      <c r="R49" s="243"/>
      <c r="S49" s="243"/>
      <c r="T49" s="243"/>
      <c r="U49" s="243"/>
      <c r="V49" s="243"/>
      <c r="W49" s="243"/>
      <c r="X49" s="243"/>
      <c r="Y49" s="243"/>
      <c r="Z49" s="243"/>
    </row>
    <row r="50" ht="14.25" customHeight="1">
      <c r="A50" s="243"/>
      <c r="B50" s="243"/>
      <c r="C50" s="251">
        <v>44.0</v>
      </c>
      <c r="D50" s="339">
        <v>216.0</v>
      </c>
      <c r="E50" s="340">
        <v>45736.0</v>
      </c>
      <c r="F50" s="342" t="s">
        <v>308</v>
      </c>
      <c r="G50" s="343">
        <v>36800.0</v>
      </c>
      <c r="H50" s="344" t="s">
        <v>104</v>
      </c>
      <c r="I50" s="341"/>
      <c r="J50" s="243"/>
      <c r="K50" s="243"/>
      <c r="L50" s="243"/>
      <c r="M50" s="243"/>
      <c r="N50" s="243"/>
      <c r="O50" s="243"/>
      <c r="P50" s="243"/>
      <c r="Q50" s="243"/>
      <c r="R50" s="243"/>
      <c r="S50" s="243"/>
      <c r="T50" s="243"/>
      <c r="U50" s="243"/>
      <c r="V50" s="243"/>
      <c r="W50" s="243"/>
      <c r="X50" s="243"/>
      <c r="Y50" s="243"/>
      <c r="Z50" s="243"/>
    </row>
    <row r="51" ht="14.25" customHeight="1">
      <c r="A51" s="243"/>
      <c r="B51" s="243"/>
      <c r="C51" s="251">
        <v>45.0</v>
      </c>
      <c r="D51" s="339">
        <v>217.0</v>
      </c>
      <c r="E51" s="340">
        <v>45737.0</v>
      </c>
      <c r="F51" s="342" t="s">
        <v>308</v>
      </c>
      <c r="G51" s="343">
        <v>36800.0</v>
      </c>
      <c r="H51" s="344" t="s">
        <v>104</v>
      </c>
      <c r="I51" s="341"/>
      <c r="J51" s="243"/>
      <c r="K51" s="243"/>
      <c r="L51" s="243"/>
      <c r="M51" s="243"/>
      <c r="N51" s="243"/>
      <c r="O51" s="243"/>
      <c r="P51" s="243"/>
      <c r="Q51" s="243"/>
      <c r="R51" s="243"/>
      <c r="S51" s="243"/>
      <c r="T51" s="243"/>
      <c r="U51" s="243"/>
      <c r="V51" s="243"/>
      <c r="W51" s="243"/>
      <c r="X51" s="243"/>
      <c r="Y51" s="243"/>
      <c r="Z51" s="243"/>
    </row>
    <row r="52" ht="14.25" customHeight="1">
      <c r="A52" s="243"/>
      <c r="B52" s="243"/>
      <c r="C52" s="251">
        <v>46.0</v>
      </c>
      <c r="D52" s="339">
        <v>218.0</v>
      </c>
      <c r="E52" s="340">
        <v>45738.0</v>
      </c>
      <c r="F52" s="342" t="s">
        <v>308</v>
      </c>
      <c r="G52" s="343">
        <v>36800.0</v>
      </c>
      <c r="H52" s="344" t="s">
        <v>104</v>
      </c>
      <c r="I52" s="341"/>
      <c r="J52" s="243"/>
      <c r="K52" s="243"/>
      <c r="L52" s="243"/>
      <c r="M52" s="243"/>
      <c r="N52" s="243"/>
      <c r="O52" s="243"/>
      <c r="P52" s="243"/>
      <c r="Q52" s="243"/>
      <c r="R52" s="243"/>
      <c r="S52" s="243"/>
      <c r="T52" s="243"/>
      <c r="U52" s="243"/>
      <c r="V52" s="243"/>
      <c r="W52" s="243"/>
      <c r="X52" s="243"/>
      <c r="Y52" s="243"/>
      <c r="Z52" s="243"/>
    </row>
    <row r="53" ht="14.25" customHeight="1">
      <c r="A53" s="243"/>
      <c r="B53" s="243"/>
      <c r="C53" s="251">
        <v>47.0</v>
      </c>
      <c r="D53" s="339">
        <v>219.0</v>
      </c>
      <c r="E53" s="340">
        <v>45738.0</v>
      </c>
      <c r="F53" s="342" t="s">
        <v>308</v>
      </c>
      <c r="G53" s="343">
        <v>36800.0</v>
      </c>
      <c r="H53" s="344" t="s">
        <v>104</v>
      </c>
      <c r="I53" s="341"/>
      <c r="J53" s="243"/>
      <c r="K53" s="243"/>
      <c r="L53" s="243"/>
      <c r="M53" s="243"/>
      <c r="N53" s="243"/>
      <c r="O53" s="243"/>
      <c r="P53" s="243"/>
      <c r="Q53" s="243"/>
      <c r="R53" s="243"/>
      <c r="S53" s="243"/>
      <c r="T53" s="243"/>
      <c r="U53" s="243"/>
      <c r="V53" s="243"/>
      <c r="W53" s="243"/>
      <c r="X53" s="243"/>
      <c r="Y53" s="243"/>
      <c r="Z53" s="243"/>
    </row>
    <row r="54" ht="14.25" customHeight="1">
      <c r="A54" s="243"/>
      <c r="B54" s="243"/>
      <c r="C54" s="251">
        <v>48.0</v>
      </c>
      <c r="D54" s="339">
        <v>222.0</v>
      </c>
      <c r="E54" s="340">
        <v>45749.0</v>
      </c>
      <c r="F54" s="342" t="s">
        <v>308</v>
      </c>
      <c r="G54" s="343">
        <v>36800.0</v>
      </c>
      <c r="H54" s="344" t="s">
        <v>104</v>
      </c>
      <c r="I54" s="341"/>
      <c r="J54" s="243"/>
      <c r="K54" s="243"/>
      <c r="L54" s="243"/>
      <c r="M54" s="243"/>
      <c r="N54" s="243"/>
      <c r="O54" s="243"/>
      <c r="P54" s="243"/>
      <c r="Q54" s="243"/>
      <c r="R54" s="243"/>
      <c r="S54" s="243"/>
      <c r="T54" s="243"/>
      <c r="U54" s="243"/>
      <c r="V54" s="243"/>
      <c r="W54" s="243"/>
      <c r="X54" s="243"/>
      <c r="Y54" s="243"/>
      <c r="Z54" s="243"/>
    </row>
    <row r="55" ht="14.25" customHeight="1">
      <c r="A55" s="243"/>
      <c r="B55" s="243"/>
      <c r="C55" s="251">
        <v>49.0</v>
      </c>
      <c r="D55" s="339">
        <v>223.0</v>
      </c>
      <c r="E55" s="340">
        <v>45751.0</v>
      </c>
      <c r="F55" s="342" t="s">
        <v>308</v>
      </c>
      <c r="G55" s="343">
        <v>36800.0</v>
      </c>
      <c r="H55" s="344" t="s">
        <v>104</v>
      </c>
      <c r="I55" s="341"/>
      <c r="J55" s="243"/>
      <c r="K55" s="243"/>
      <c r="L55" s="243"/>
      <c r="M55" s="243"/>
      <c r="N55" s="243"/>
      <c r="O55" s="243"/>
      <c r="P55" s="243"/>
      <c r="Q55" s="243"/>
      <c r="R55" s="243"/>
      <c r="S55" s="243"/>
      <c r="T55" s="243"/>
      <c r="U55" s="243"/>
      <c r="V55" s="243"/>
      <c r="W55" s="243"/>
      <c r="X55" s="243"/>
      <c r="Y55" s="243"/>
      <c r="Z55" s="243"/>
    </row>
    <row r="56" ht="14.25" customHeight="1">
      <c r="A56" s="243"/>
      <c r="B56" s="243"/>
      <c r="C56" s="251">
        <v>50.0</v>
      </c>
      <c r="D56" s="339">
        <v>224.0</v>
      </c>
      <c r="E56" s="340">
        <v>45754.0</v>
      </c>
      <c r="F56" s="342" t="s">
        <v>308</v>
      </c>
      <c r="G56" s="343">
        <v>36800.0</v>
      </c>
      <c r="H56" s="344" t="s">
        <v>104</v>
      </c>
      <c r="I56" s="341"/>
      <c r="J56" s="243"/>
      <c r="K56" s="243"/>
      <c r="L56" s="243"/>
      <c r="M56" s="243"/>
      <c r="N56" s="243"/>
      <c r="O56" s="243"/>
      <c r="P56" s="243"/>
      <c r="Q56" s="243"/>
      <c r="R56" s="243"/>
      <c r="S56" s="243"/>
      <c r="T56" s="243"/>
      <c r="U56" s="243"/>
      <c r="V56" s="243"/>
      <c r="W56" s="243"/>
      <c r="X56" s="243"/>
      <c r="Y56" s="243"/>
      <c r="Z56" s="243"/>
    </row>
    <row r="57" ht="14.25" customHeight="1">
      <c r="A57" s="243"/>
      <c r="B57" s="243"/>
      <c r="C57" s="251">
        <v>51.0</v>
      </c>
      <c r="D57" s="339">
        <v>225.0</v>
      </c>
      <c r="E57" s="340">
        <v>45754.0</v>
      </c>
      <c r="F57" s="342" t="s">
        <v>308</v>
      </c>
      <c r="G57" s="343">
        <v>36800.0</v>
      </c>
      <c r="H57" s="344" t="s">
        <v>104</v>
      </c>
      <c r="I57" s="341"/>
      <c r="J57" s="243"/>
      <c r="K57" s="243"/>
      <c r="L57" s="243"/>
      <c r="M57" s="243"/>
      <c r="N57" s="243"/>
      <c r="O57" s="243"/>
      <c r="P57" s="243"/>
      <c r="Q57" s="243"/>
      <c r="R57" s="243"/>
      <c r="S57" s="243"/>
      <c r="T57" s="243"/>
      <c r="U57" s="243"/>
      <c r="V57" s="243"/>
      <c r="W57" s="243"/>
      <c r="X57" s="243"/>
      <c r="Y57" s="243"/>
      <c r="Z57" s="243"/>
    </row>
    <row r="58" ht="14.25" customHeight="1">
      <c r="A58" s="243"/>
      <c r="B58" s="243"/>
      <c r="C58" s="251">
        <v>52.0</v>
      </c>
      <c r="D58" s="339">
        <v>226.0</v>
      </c>
      <c r="E58" s="340">
        <v>45756.0</v>
      </c>
      <c r="F58" s="342" t="s">
        <v>308</v>
      </c>
      <c r="G58" s="343">
        <v>36800.0</v>
      </c>
      <c r="H58" s="344" t="s">
        <v>104</v>
      </c>
      <c r="I58" s="341"/>
      <c r="J58" s="243"/>
      <c r="K58" s="243"/>
      <c r="L58" s="243"/>
      <c r="M58" s="243"/>
      <c r="N58" s="243"/>
      <c r="O58" s="243"/>
      <c r="P58" s="243"/>
      <c r="Q58" s="243"/>
      <c r="R58" s="243"/>
      <c r="S58" s="243"/>
      <c r="T58" s="243"/>
      <c r="U58" s="243"/>
      <c r="V58" s="243"/>
      <c r="W58" s="243"/>
      <c r="X58" s="243"/>
      <c r="Y58" s="243"/>
      <c r="Z58" s="243"/>
    </row>
    <row r="59" ht="14.25" customHeight="1">
      <c r="A59" s="243"/>
      <c r="B59" s="243"/>
      <c r="C59" s="251">
        <v>53.0</v>
      </c>
      <c r="D59" s="339">
        <v>228.0</v>
      </c>
      <c r="E59" s="340">
        <v>45758.0</v>
      </c>
      <c r="F59" s="342" t="s">
        <v>308</v>
      </c>
      <c r="G59" s="343">
        <v>48200.0</v>
      </c>
      <c r="H59" s="344" t="s">
        <v>104</v>
      </c>
      <c r="I59" s="341"/>
      <c r="J59" s="243"/>
      <c r="K59" s="243"/>
      <c r="L59" s="243"/>
      <c r="M59" s="243"/>
      <c r="N59" s="243"/>
      <c r="O59" s="243"/>
      <c r="P59" s="243"/>
      <c r="Q59" s="243"/>
      <c r="R59" s="243"/>
      <c r="S59" s="243"/>
      <c r="T59" s="243"/>
      <c r="U59" s="243"/>
      <c r="V59" s="243"/>
      <c r="W59" s="243"/>
      <c r="X59" s="243"/>
      <c r="Y59" s="243"/>
      <c r="Z59" s="243"/>
    </row>
    <row r="60" ht="14.25" customHeight="1">
      <c r="A60" s="243"/>
      <c r="B60" s="243"/>
      <c r="C60" s="251">
        <v>54.0</v>
      </c>
      <c r="D60" s="339">
        <v>233.0</v>
      </c>
      <c r="E60" s="340">
        <v>45761.0</v>
      </c>
      <c r="F60" s="342" t="s">
        <v>308</v>
      </c>
      <c r="G60" s="343">
        <v>48210.0</v>
      </c>
      <c r="H60" s="344" t="s">
        <v>104</v>
      </c>
      <c r="I60" s="341"/>
      <c r="J60" s="243"/>
      <c r="K60" s="243"/>
      <c r="L60" s="243"/>
      <c r="M60" s="243"/>
      <c r="N60" s="243"/>
      <c r="O60" s="243"/>
      <c r="P60" s="243"/>
      <c r="Q60" s="243"/>
      <c r="R60" s="243"/>
      <c r="S60" s="243"/>
      <c r="T60" s="243"/>
      <c r="U60" s="243"/>
      <c r="V60" s="243"/>
      <c r="W60" s="243"/>
      <c r="X60" s="243"/>
      <c r="Y60" s="243"/>
      <c r="Z60" s="243"/>
    </row>
    <row r="61" ht="14.25" customHeight="1">
      <c r="A61" s="243"/>
      <c r="B61" s="243"/>
      <c r="C61" s="251">
        <v>55.0</v>
      </c>
      <c r="D61" s="339">
        <v>234.0</v>
      </c>
      <c r="E61" s="340">
        <v>45761.0</v>
      </c>
      <c r="F61" s="342" t="s">
        <v>308</v>
      </c>
      <c r="G61" s="343">
        <v>46420.0</v>
      </c>
      <c r="H61" s="344" t="s">
        <v>104</v>
      </c>
      <c r="I61" s="341"/>
      <c r="J61" s="243"/>
      <c r="K61" s="243"/>
      <c r="L61" s="243"/>
      <c r="M61" s="243"/>
      <c r="N61" s="243"/>
      <c r="O61" s="243"/>
      <c r="P61" s="243"/>
      <c r="Q61" s="243"/>
      <c r="R61" s="243"/>
      <c r="S61" s="243"/>
      <c r="T61" s="243"/>
      <c r="U61" s="243"/>
      <c r="V61" s="243"/>
      <c r="W61" s="243"/>
      <c r="X61" s="243"/>
      <c r="Y61" s="243"/>
      <c r="Z61" s="243"/>
    </row>
    <row r="62" ht="14.25" customHeight="1">
      <c r="A62" s="243"/>
      <c r="B62" s="243"/>
      <c r="C62" s="251">
        <v>56.0</v>
      </c>
      <c r="D62" s="339">
        <v>235.0</v>
      </c>
      <c r="E62" s="340">
        <v>45762.0</v>
      </c>
      <c r="F62" s="342" t="s">
        <v>308</v>
      </c>
      <c r="G62" s="343">
        <v>46710.0</v>
      </c>
      <c r="H62" s="344" t="s">
        <v>104</v>
      </c>
      <c r="I62" s="341"/>
      <c r="J62" s="243"/>
      <c r="K62" s="243"/>
      <c r="L62" s="243"/>
      <c r="M62" s="243"/>
      <c r="N62" s="243"/>
      <c r="O62" s="243"/>
      <c r="P62" s="243"/>
      <c r="Q62" s="243"/>
      <c r="R62" s="243"/>
      <c r="S62" s="243"/>
      <c r="T62" s="243"/>
      <c r="U62" s="243"/>
      <c r="V62" s="243"/>
      <c r="W62" s="243"/>
      <c r="X62" s="243"/>
      <c r="Y62" s="243"/>
      <c r="Z62" s="243"/>
    </row>
    <row r="63" ht="14.25" customHeight="1">
      <c r="A63" s="243"/>
      <c r="B63" s="243"/>
      <c r="C63" s="251">
        <v>57.0</v>
      </c>
      <c r="D63" s="339">
        <v>245.0</v>
      </c>
      <c r="E63" s="340">
        <v>45786.0</v>
      </c>
      <c r="F63" s="342" t="s">
        <v>308</v>
      </c>
      <c r="G63" s="343">
        <v>46800.0</v>
      </c>
      <c r="H63" s="344" t="s">
        <v>104</v>
      </c>
      <c r="I63" s="341"/>
      <c r="J63" s="243"/>
      <c r="K63" s="243"/>
      <c r="L63" s="243"/>
      <c r="M63" s="243"/>
      <c r="N63" s="243"/>
      <c r="O63" s="243"/>
      <c r="P63" s="243"/>
      <c r="Q63" s="243"/>
      <c r="R63" s="243"/>
      <c r="S63" s="243"/>
      <c r="T63" s="243"/>
      <c r="U63" s="243"/>
      <c r="V63" s="243"/>
      <c r="W63" s="243"/>
      <c r="X63" s="243"/>
      <c r="Y63" s="243"/>
      <c r="Z63" s="243"/>
    </row>
    <row r="64" ht="14.25" customHeight="1">
      <c r="A64" s="243"/>
      <c r="B64" s="243"/>
      <c r="C64" s="251">
        <v>58.0</v>
      </c>
      <c r="D64" s="339">
        <v>246.0</v>
      </c>
      <c r="E64" s="340">
        <v>45786.0</v>
      </c>
      <c r="F64" s="342" t="s">
        <v>308</v>
      </c>
      <c r="G64" s="343">
        <v>47910.0</v>
      </c>
      <c r="H64" s="344" t="s">
        <v>104</v>
      </c>
      <c r="I64" s="341"/>
      <c r="J64" s="243"/>
      <c r="K64" s="243"/>
      <c r="L64" s="243"/>
      <c r="M64" s="243"/>
      <c r="N64" s="243"/>
      <c r="O64" s="243"/>
      <c r="P64" s="243"/>
      <c r="Q64" s="243"/>
      <c r="R64" s="243"/>
      <c r="S64" s="243"/>
      <c r="T64" s="243"/>
      <c r="U64" s="243"/>
      <c r="V64" s="243"/>
      <c r="W64" s="243"/>
      <c r="X64" s="243"/>
      <c r="Y64" s="243"/>
      <c r="Z64" s="243"/>
    </row>
    <row r="65" ht="14.25" customHeight="1">
      <c r="A65" s="243"/>
      <c r="B65" s="243"/>
      <c r="C65" s="251">
        <v>59.0</v>
      </c>
      <c r="D65" s="339">
        <v>707.0</v>
      </c>
      <c r="E65" s="340">
        <v>45811.0</v>
      </c>
      <c r="F65" s="342" t="s">
        <v>308</v>
      </c>
      <c r="G65" s="343">
        <v>34480.0</v>
      </c>
      <c r="H65" s="344" t="s">
        <v>104</v>
      </c>
      <c r="I65" s="341"/>
      <c r="J65" s="243"/>
      <c r="K65" s="243"/>
      <c r="L65" s="243"/>
      <c r="M65" s="243"/>
      <c r="N65" s="243"/>
      <c r="O65" s="243"/>
      <c r="P65" s="243"/>
      <c r="Q65" s="243"/>
      <c r="R65" s="243"/>
      <c r="S65" s="243"/>
      <c r="T65" s="243"/>
      <c r="U65" s="243"/>
      <c r="V65" s="243"/>
      <c r="W65" s="243"/>
      <c r="X65" s="243"/>
      <c r="Y65" s="243"/>
      <c r="Z65" s="243"/>
    </row>
    <row r="66" ht="14.25" customHeight="1">
      <c r="A66" s="243"/>
      <c r="B66" s="243"/>
      <c r="C66" s="251">
        <v>60.0</v>
      </c>
      <c r="D66" s="339">
        <v>709.0</v>
      </c>
      <c r="E66" s="340">
        <v>45812.0</v>
      </c>
      <c r="F66" s="342" t="s">
        <v>308</v>
      </c>
      <c r="G66" s="343">
        <v>46840.0</v>
      </c>
      <c r="H66" s="344" t="s">
        <v>104</v>
      </c>
      <c r="I66" s="341"/>
      <c r="J66" s="243"/>
      <c r="K66" s="243"/>
      <c r="L66" s="243"/>
      <c r="M66" s="243"/>
      <c r="N66" s="243"/>
      <c r="O66" s="243"/>
      <c r="P66" s="243"/>
      <c r="Q66" s="243"/>
      <c r="R66" s="243"/>
      <c r="S66" s="243"/>
      <c r="T66" s="243"/>
      <c r="U66" s="243"/>
      <c r="V66" s="243"/>
      <c r="W66" s="243"/>
      <c r="X66" s="243"/>
      <c r="Y66" s="243"/>
      <c r="Z66" s="243"/>
    </row>
    <row r="67" ht="14.25" customHeight="1">
      <c r="A67" s="243"/>
      <c r="B67" s="243"/>
      <c r="C67" s="251">
        <v>61.0</v>
      </c>
      <c r="D67" s="339">
        <v>710.0</v>
      </c>
      <c r="E67" s="340">
        <v>45812.0</v>
      </c>
      <c r="F67" s="342" t="s">
        <v>308</v>
      </c>
      <c r="G67" s="343">
        <v>37100.0</v>
      </c>
      <c r="H67" s="344" t="s">
        <v>104</v>
      </c>
      <c r="I67" s="341"/>
      <c r="J67" s="243"/>
      <c r="K67" s="243"/>
      <c r="L67" s="243"/>
      <c r="M67" s="243"/>
      <c r="N67" s="243"/>
      <c r="O67" s="243"/>
      <c r="P67" s="243"/>
      <c r="Q67" s="243"/>
      <c r="R67" s="243"/>
      <c r="S67" s="243"/>
      <c r="T67" s="243"/>
      <c r="U67" s="243"/>
      <c r="V67" s="243"/>
      <c r="W67" s="243"/>
      <c r="X67" s="243"/>
      <c r="Y67" s="243"/>
      <c r="Z67" s="243"/>
    </row>
    <row r="68" ht="14.25" customHeight="1">
      <c r="A68" s="243"/>
      <c r="B68" s="243"/>
      <c r="C68" s="251"/>
      <c r="D68" s="339"/>
      <c r="E68" s="340"/>
      <c r="F68" s="250"/>
      <c r="G68" s="346">
        <f>SUM(G6:G67)</f>
        <v>2273209</v>
      </c>
      <c r="H68" s="347"/>
      <c r="I68" s="341"/>
      <c r="J68" s="243"/>
      <c r="K68" s="243"/>
      <c r="L68" s="243"/>
      <c r="M68" s="243"/>
      <c r="N68" s="243"/>
      <c r="O68" s="243"/>
      <c r="P68" s="243"/>
      <c r="Q68" s="243"/>
      <c r="R68" s="243"/>
      <c r="S68" s="243"/>
      <c r="T68" s="243"/>
      <c r="U68" s="243"/>
      <c r="V68" s="243"/>
      <c r="W68" s="243"/>
      <c r="X68" s="243"/>
      <c r="Y68" s="243"/>
      <c r="Z68" s="243"/>
    </row>
    <row r="69" ht="14.25" customHeight="1">
      <c r="A69" s="243"/>
      <c r="B69" s="243"/>
      <c r="C69" s="348"/>
      <c r="D69" s="349"/>
      <c r="E69" s="350"/>
      <c r="F69" s="351"/>
      <c r="G69" s="352">
        <f>+G68/2100</f>
        <v>1082.480476</v>
      </c>
      <c r="H69" s="353" t="s">
        <v>173</v>
      </c>
      <c r="I69" s="354"/>
      <c r="J69" s="243"/>
      <c r="K69" s="243"/>
      <c r="L69" s="243"/>
      <c r="M69" s="243"/>
      <c r="N69" s="243"/>
      <c r="O69" s="243"/>
      <c r="P69" s="243"/>
      <c r="Q69" s="243"/>
      <c r="R69" s="243"/>
      <c r="S69" s="243"/>
      <c r="T69" s="243"/>
      <c r="U69" s="243"/>
      <c r="V69" s="243"/>
      <c r="W69" s="243"/>
      <c r="X69" s="243"/>
      <c r="Y69" s="243"/>
      <c r="Z69" s="243"/>
    </row>
    <row r="70" ht="14.25" customHeight="1">
      <c r="A70" s="243"/>
      <c r="B70" s="243"/>
      <c r="C70" s="346">
        <v>1.0</v>
      </c>
      <c r="D70" s="355">
        <v>672.0</v>
      </c>
      <c r="E70" s="356">
        <v>45678.0</v>
      </c>
      <c r="F70" s="357" t="s">
        <v>309</v>
      </c>
      <c r="G70" s="357">
        <v>32900.0</v>
      </c>
      <c r="H70" s="357" t="s">
        <v>104</v>
      </c>
      <c r="I70" s="347"/>
      <c r="J70" s="243"/>
      <c r="K70" s="243"/>
      <c r="L70" s="243"/>
      <c r="M70" s="243"/>
      <c r="N70" s="243"/>
      <c r="O70" s="243"/>
      <c r="P70" s="243"/>
      <c r="Q70" s="243"/>
      <c r="R70" s="243"/>
      <c r="S70" s="243"/>
      <c r="T70" s="243"/>
      <c r="U70" s="243"/>
      <c r="V70" s="243"/>
      <c r="W70" s="243"/>
      <c r="X70" s="243"/>
      <c r="Y70" s="243"/>
      <c r="Z70" s="243"/>
    </row>
    <row r="71" ht="14.25" customHeight="1">
      <c r="A71" s="243"/>
      <c r="B71" s="243"/>
      <c r="C71" s="251">
        <v>2.0</v>
      </c>
      <c r="D71" s="339">
        <v>673.0</v>
      </c>
      <c r="E71" s="340">
        <v>45679.0</v>
      </c>
      <c r="F71" s="244" t="s">
        <v>309</v>
      </c>
      <c r="G71" s="244">
        <v>34250.0</v>
      </c>
      <c r="H71" s="244" t="s">
        <v>104</v>
      </c>
      <c r="I71" s="245"/>
      <c r="J71" s="243"/>
      <c r="K71" s="243"/>
      <c r="L71" s="243"/>
      <c r="M71" s="243"/>
      <c r="N71" s="243"/>
      <c r="O71" s="243"/>
      <c r="P71" s="243"/>
      <c r="Q71" s="243"/>
      <c r="R71" s="243"/>
      <c r="S71" s="243"/>
      <c r="T71" s="243"/>
      <c r="U71" s="243"/>
      <c r="V71" s="243"/>
      <c r="W71" s="243"/>
      <c r="X71" s="243"/>
      <c r="Y71" s="243"/>
      <c r="Z71" s="243"/>
    </row>
    <row r="72" ht="14.25" customHeight="1">
      <c r="A72" s="243"/>
      <c r="B72" s="243"/>
      <c r="C72" s="251">
        <v>3.0</v>
      </c>
      <c r="D72" s="339">
        <v>674.0</v>
      </c>
      <c r="E72" s="340">
        <v>45679.0</v>
      </c>
      <c r="F72" s="244" t="s">
        <v>309</v>
      </c>
      <c r="G72" s="244">
        <v>35630.0</v>
      </c>
      <c r="H72" s="244" t="s">
        <v>104</v>
      </c>
      <c r="I72" s="245"/>
      <c r="J72" s="243"/>
      <c r="K72" s="243"/>
      <c r="L72" s="243"/>
      <c r="M72" s="243"/>
      <c r="N72" s="243"/>
      <c r="O72" s="243"/>
      <c r="P72" s="243"/>
      <c r="Q72" s="243"/>
      <c r="R72" s="243"/>
      <c r="S72" s="243"/>
      <c r="T72" s="243"/>
      <c r="U72" s="243"/>
      <c r="V72" s="243"/>
      <c r="W72" s="243"/>
      <c r="X72" s="243"/>
      <c r="Y72" s="243"/>
      <c r="Z72" s="243"/>
    </row>
    <row r="73" ht="14.25" customHeight="1">
      <c r="A73" s="243"/>
      <c r="B73" s="243"/>
      <c r="C73" s="251">
        <v>4.0</v>
      </c>
      <c r="D73" s="339">
        <v>675.0</v>
      </c>
      <c r="E73" s="340">
        <v>45679.0</v>
      </c>
      <c r="F73" s="244" t="s">
        <v>309</v>
      </c>
      <c r="G73" s="244">
        <v>36490.0</v>
      </c>
      <c r="H73" s="244" t="s">
        <v>104</v>
      </c>
      <c r="I73" s="245"/>
      <c r="J73" s="243"/>
      <c r="K73" s="243"/>
      <c r="L73" s="243"/>
      <c r="M73" s="243"/>
      <c r="N73" s="243"/>
      <c r="O73" s="243"/>
      <c r="P73" s="243"/>
      <c r="Q73" s="243"/>
      <c r="R73" s="243"/>
      <c r="S73" s="243"/>
      <c r="T73" s="243"/>
      <c r="U73" s="243"/>
      <c r="V73" s="243"/>
      <c r="W73" s="243"/>
      <c r="X73" s="243"/>
      <c r="Y73" s="243"/>
      <c r="Z73" s="243"/>
    </row>
    <row r="74" ht="14.25" customHeight="1">
      <c r="A74" s="243"/>
      <c r="B74" s="243"/>
      <c r="C74" s="251">
        <v>5.0</v>
      </c>
      <c r="D74" s="339">
        <v>676.0</v>
      </c>
      <c r="E74" s="340">
        <v>45680.0</v>
      </c>
      <c r="F74" s="244" t="s">
        <v>309</v>
      </c>
      <c r="G74" s="244">
        <v>36110.0</v>
      </c>
      <c r="H74" s="244" t="s">
        <v>104</v>
      </c>
      <c r="I74" s="245"/>
      <c r="J74" s="243"/>
      <c r="K74" s="243"/>
      <c r="L74" s="243"/>
      <c r="M74" s="243"/>
      <c r="N74" s="243"/>
      <c r="O74" s="243"/>
      <c r="P74" s="243"/>
      <c r="Q74" s="243"/>
      <c r="R74" s="243"/>
      <c r="S74" s="243"/>
      <c r="T74" s="243"/>
      <c r="U74" s="243"/>
      <c r="V74" s="243"/>
      <c r="W74" s="243"/>
      <c r="X74" s="243"/>
      <c r="Y74" s="243"/>
      <c r="Z74" s="243"/>
    </row>
    <row r="75" ht="14.25" customHeight="1">
      <c r="A75" s="243"/>
      <c r="B75" s="243"/>
      <c r="C75" s="251">
        <v>6.0</v>
      </c>
      <c r="D75" s="339">
        <v>677.0</v>
      </c>
      <c r="E75" s="340">
        <v>45680.0</v>
      </c>
      <c r="F75" s="244" t="s">
        <v>309</v>
      </c>
      <c r="G75" s="244">
        <v>35910.0</v>
      </c>
      <c r="H75" s="244" t="s">
        <v>104</v>
      </c>
      <c r="I75" s="245"/>
      <c r="J75" s="243"/>
      <c r="K75" s="243"/>
      <c r="L75" s="243"/>
      <c r="M75" s="243"/>
      <c r="N75" s="243"/>
      <c r="O75" s="243"/>
      <c r="P75" s="243"/>
      <c r="Q75" s="243"/>
      <c r="R75" s="243"/>
      <c r="S75" s="243"/>
      <c r="T75" s="243"/>
      <c r="U75" s="243"/>
      <c r="V75" s="243"/>
      <c r="W75" s="243"/>
      <c r="X75" s="243"/>
      <c r="Y75" s="243"/>
      <c r="Z75" s="243"/>
    </row>
    <row r="76" ht="14.25" customHeight="1">
      <c r="A76" s="243"/>
      <c r="B76" s="243"/>
      <c r="C76" s="251">
        <v>7.0</v>
      </c>
      <c r="D76" s="339">
        <v>678.0</v>
      </c>
      <c r="E76" s="340">
        <v>45680.0</v>
      </c>
      <c r="F76" s="244" t="s">
        <v>309</v>
      </c>
      <c r="G76" s="244">
        <v>35900.0</v>
      </c>
      <c r="H76" s="244" t="s">
        <v>104</v>
      </c>
      <c r="I76" s="245"/>
      <c r="J76" s="243"/>
      <c r="K76" s="243"/>
      <c r="L76" s="243"/>
      <c r="M76" s="243"/>
      <c r="N76" s="243"/>
      <c r="O76" s="243"/>
      <c r="P76" s="243"/>
      <c r="Q76" s="243"/>
      <c r="R76" s="243"/>
      <c r="S76" s="243"/>
      <c r="T76" s="243"/>
      <c r="U76" s="243"/>
      <c r="V76" s="243"/>
      <c r="W76" s="243"/>
      <c r="X76" s="243"/>
      <c r="Y76" s="243"/>
      <c r="Z76" s="243"/>
    </row>
    <row r="77" ht="14.25" customHeight="1">
      <c r="A77" s="243"/>
      <c r="B77" s="243"/>
      <c r="C77" s="251">
        <v>8.0</v>
      </c>
      <c r="D77" s="339">
        <v>679.0</v>
      </c>
      <c r="E77" s="340">
        <v>45680.0</v>
      </c>
      <c r="F77" s="244" t="s">
        <v>309</v>
      </c>
      <c r="G77" s="244">
        <v>36500.0</v>
      </c>
      <c r="H77" s="244" t="s">
        <v>104</v>
      </c>
      <c r="I77" s="245"/>
      <c r="J77" s="243"/>
      <c r="K77" s="243"/>
      <c r="L77" s="243"/>
      <c r="M77" s="243"/>
      <c r="N77" s="243"/>
      <c r="O77" s="243"/>
      <c r="P77" s="243"/>
      <c r="Q77" s="243"/>
      <c r="R77" s="243"/>
      <c r="S77" s="243"/>
      <c r="T77" s="243"/>
      <c r="U77" s="243"/>
      <c r="V77" s="243"/>
      <c r="W77" s="243"/>
      <c r="X77" s="243"/>
      <c r="Y77" s="243"/>
      <c r="Z77" s="243"/>
    </row>
    <row r="78" ht="14.25" customHeight="1">
      <c r="A78" s="243"/>
      <c r="B78" s="243"/>
      <c r="C78" s="251">
        <v>9.0</v>
      </c>
      <c r="D78" s="339">
        <v>680.0</v>
      </c>
      <c r="E78" s="340">
        <v>45680.0</v>
      </c>
      <c r="F78" s="244" t="s">
        <v>309</v>
      </c>
      <c r="G78" s="244">
        <v>36890.0</v>
      </c>
      <c r="H78" s="244" t="s">
        <v>104</v>
      </c>
      <c r="I78" s="245"/>
      <c r="J78" s="243"/>
      <c r="K78" s="243"/>
      <c r="L78" s="243"/>
      <c r="M78" s="243"/>
      <c r="N78" s="243"/>
      <c r="O78" s="243"/>
      <c r="P78" s="243"/>
      <c r="Q78" s="243"/>
      <c r="R78" s="243"/>
      <c r="S78" s="243"/>
      <c r="T78" s="243"/>
      <c r="U78" s="243"/>
      <c r="V78" s="243"/>
      <c r="W78" s="243"/>
      <c r="X78" s="243"/>
      <c r="Y78" s="243"/>
      <c r="Z78" s="243"/>
    </row>
    <row r="79" ht="14.25" customHeight="1">
      <c r="A79" s="243"/>
      <c r="B79" s="243"/>
      <c r="C79" s="251">
        <v>10.0</v>
      </c>
      <c r="D79" s="339">
        <v>681.0</v>
      </c>
      <c r="E79" s="340">
        <v>45680.0</v>
      </c>
      <c r="F79" s="244" t="s">
        <v>309</v>
      </c>
      <c r="G79" s="244">
        <v>38520.0</v>
      </c>
      <c r="H79" s="244" t="s">
        <v>104</v>
      </c>
      <c r="I79" s="245"/>
      <c r="J79" s="243"/>
      <c r="K79" s="243"/>
      <c r="L79" s="243"/>
      <c r="M79" s="243"/>
      <c r="N79" s="243"/>
      <c r="O79" s="243"/>
      <c r="P79" s="243"/>
      <c r="Q79" s="243"/>
      <c r="R79" s="243"/>
      <c r="S79" s="243"/>
      <c r="T79" s="243"/>
      <c r="U79" s="243"/>
      <c r="V79" s="243"/>
      <c r="W79" s="243"/>
      <c r="X79" s="243"/>
      <c r="Y79" s="243"/>
      <c r="Z79" s="243"/>
    </row>
    <row r="80" ht="14.25" customHeight="1">
      <c r="A80" s="243"/>
      <c r="B80" s="243"/>
      <c r="C80" s="251">
        <v>11.0</v>
      </c>
      <c r="D80" s="339">
        <v>681.0</v>
      </c>
      <c r="E80" s="340">
        <v>45681.0</v>
      </c>
      <c r="F80" s="244" t="s">
        <v>309</v>
      </c>
      <c r="G80" s="244">
        <v>36190.0</v>
      </c>
      <c r="H80" s="244" t="s">
        <v>104</v>
      </c>
      <c r="I80" s="245"/>
      <c r="J80" s="243"/>
      <c r="K80" s="243"/>
      <c r="L80" s="243"/>
      <c r="M80" s="243"/>
      <c r="N80" s="243"/>
      <c r="O80" s="243"/>
      <c r="P80" s="243"/>
      <c r="Q80" s="243"/>
      <c r="R80" s="243"/>
      <c r="S80" s="243"/>
      <c r="T80" s="243"/>
      <c r="U80" s="243"/>
      <c r="V80" s="243"/>
      <c r="W80" s="243"/>
      <c r="X80" s="243"/>
      <c r="Y80" s="243"/>
      <c r="Z80" s="243"/>
    </row>
    <row r="81" ht="14.25" customHeight="1">
      <c r="A81" s="243"/>
      <c r="B81" s="243"/>
      <c r="C81" s="251">
        <v>12.0</v>
      </c>
      <c r="D81" s="339">
        <v>684.0</v>
      </c>
      <c r="E81" s="340">
        <v>45682.0</v>
      </c>
      <c r="F81" s="244" t="s">
        <v>309</v>
      </c>
      <c r="G81" s="277">
        <v>36410.0</v>
      </c>
      <c r="H81" s="277" t="s">
        <v>104</v>
      </c>
      <c r="I81" s="245"/>
      <c r="J81" s="243"/>
      <c r="K81" s="243"/>
      <c r="L81" s="243"/>
      <c r="M81" s="243"/>
      <c r="N81" s="243"/>
      <c r="O81" s="243"/>
      <c r="P81" s="243"/>
      <c r="Q81" s="243"/>
      <c r="R81" s="243"/>
      <c r="S81" s="243"/>
      <c r="T81" s="243"/>
      <c r="U81" s="243"/>
      <c r="V81" s="243"/>
      <c r="W81" s="243"/>
      <c r="X81" s="243"/>
      <c r="Y81" s="243"/>
      <c r="Z81" s="243"/>
    </row>
    <row r="82" ht="14.25" customHeight="1">
      <c r="A82" s="243"/>
      <c r="B82" s="243"/>
      <c r="C82" s="251">
        <v>13.0</v>
      </c>
      <c r="D82" s="339">
        <v>560.0</v>
      </c>
      <c r="E82" s="340">
        <v>45697.0</v>
      </c>
      <c r="F82" s="250" t="s">
        <v>309</v>
      </c>
      <c r="G82" s="343">
        <v>35750.0</v>
      </c>
      <c r="H82" s="344" t="s">
        <v>104</v>
      </c>
      <c r="I82" s="341"/>
      <c r="J82" s="243"/>
      <c r="K82" s="243"/>
      <c r="L82" s="243"/>
      <c r="M82" s="243"/>
      <c r="N82" s="243"/>
      <c r="O82" s="243"/>
      <c r="P82" s="243"/>
      <c r="Q82" s="243"/>
      <c r="R82" s="243"/>
      <c r="S82" s="243"/>
      <c r="T82" s="243"/>
      <c r="U82" s="243"/>
      <c r="V82" s="243"/>
      <c r="W82" s="243"/>
      <c r="X82" s="243"/>
      <c r="Y82" s="243"/>
      <c r="Z82" s="243"/>
    </row>
    <row r="83" ht="14.25" customHeight="1">
      <c r="A83" s="243"/>
      <c r="B83" s="243"/>
      <c r="C83" s="251">
        <v>14.0</v>
      </c>
      <c r="D83" s="339">
        <v>562.0</v>
      </c>
      <c r="E83" s="340">
        <v>45700.0</v>
      </c>
      <c r="F83" s="250" t="s">
        <v>309</v>
      </c>
      <c r="G83" s="343">
        <v>35910.0</v>
      </c>
      <c r="H83" s="344" t="s">
        <v>104</v>
      </c>
      <c r="I83" s="341"/>
      <c r="J83" s="243"/>
      <c r="K83" s="243"/>
      <c r="L83" s="243"/>
      <c r="M83" s="243"/>
      <c r="N83" s="243"/>
      <c r="O83" s="243"/>
      <c r="P83" s="243"/>
      <c r="Q83" s="243"/>
      <c r="R83" s="243"/>
      <c r="S83" s="243"/>
      <c r="T83" s="243"/>
      <c r="U83" s="243"/>
      <c r="V83" s="243"/>
      <c r="W83" s="243"/>
      <c r="X83" s="243"/>
      <c r="Y83" s="243"/>
      <c r="Z83" s="243"/>
    </row>
    <row r="84" ht="14.25" customHeight="1">
      <c r="A84" s="243"/>
      <c r="B84" s="243"/>
      <c r="C84" s="251">
        <v>15.0</v>
      </c>
      <c r="D84" s="339">
        <v>565.0</v>
      </c>
      <c r="E84" s="340">
        <v>45702.0</v>
      </c>
      <c r="F84" s="250" t="s">
        <v>309</v>
      </c>
      <c r="G84" s="343">
        <v>35900.0</v>
      </c>
      <c r="H84" s="344" t="s">
        <v>104</v>
      </c>
      <c r="I84" s="341"/>
      <c r="J84" s="243"/>
      <c r="K84" s="243"/>
      <c r="L84" s="243"/>
      <c r="M84" s="243"/>
      <c r="N84" s="243"/>
      <c r="O84" s="243"/>
      <c r="P84" s="243"/>
      <c r="Q84" s="243"/>
      <c r="R84" s="243"/>
      <c r="S84" s="243"/>
      <c r="T84" s="243"/>
      <c r="U84" s="243"/>
      <c r="V84" s="243"/>
      <c r="W84" s="243"/>
      <c r="X84" s="243"/>
      <c r="Y84" s="243"/>
      <c r="Z84" s="243"/>
    </row>
    <row r="85" ht="14.25" customHeight="1">
      <c r="A85" s="243"/>
      <c r="B85" s="243"/>
      <c r="C85" s="251">
        <v>16.0</v>
      </c>
      <c r="D85" s="339">
        <v>566.0</v>
      </c>
      <c r="E85" s="340">
        <v>45702.0</v>
      </c>
      <c r="F85" s="250" t="s">
        <v>309</v>
      </c>
      <c r="G85" s="343">
        <v>35980.0</v>
      </c>
      <c r="H85" s="344" t="s">
        <v>104</v>
      </c>
      <c r="I85" s="341"/>
      <c r="J85" s="243"/>
      <c r="K85" s="243"/>
      <c r="L85" s="243"/>
      <c r="M85" s="243"/>
      <c r="N85" s="243"/>
      <c r="O85" s="243"/>
      <c r="P85" s="243"/>
      <c r="Q85" s="243"/>
      <c r="R85" s="243"/>
      <c r="S85" s="243"/>
      <c r="T85" s="243"/>
      <c r="U85" s="243"/>
      <c r="V85" s="243"/>
      <c r="W85" s="243"/>
      <c r="X85" s="243"/>
      <c r="Y85" s="243"/>
      <c r="Z85" s="243"/>
    </row>
    <row r="86" ht="14.25" customHeight="1">
      <c r="A86" s="243"/>
      <c r="B86" s="243"/>
      <c r="C86" s="251">
        <v>17.0</v>
      </c>
      <c r="D86" s="339">
        <v>567.0</v>
      </c>
      <c r="E86" s="340">
        <v>45702.0</v>
      </c>
      <c r="F86" s="250" t="s">
        <v>309</v>
      </c>
      <c r="G86" s="343">
        <v>36240.0</v>
      </c>
      <c r="H86" s="344" t="s">
        <v>104</v>
      </c>
      <c r="I86" s="341"/>
      <c r="J86" s="243"/>
      <c r="K86" s="243"/>
      <c r="L86" s="243"/>
      <c r="M86" s="243"/>
      <c r="N86" s="243"/>
      <c r="O86" s="243"/>
      <c r="P86" s="243"/>
      <c r="Q86" s="243"/>
      <c r="R86" s="243"/>
      <c r="S86" s="243"/>
      <c r="T86" s="243"/>
      <c r="U86" s="243"/>
      <c r="V86" s="243"/>
      <c r="W86" s="243"/>
      <c r="X86" s="243"/>
      <c r="Y86" s="243"/>
      <c r="Z86" s="243"/>
    </row>
    <row r="87" ht="14.25" customHeight="1">
      <c r="A87" s="243"/>
      <c r="B87" s="243"/>
      <c r="C87" s="251">
        <v>18.0</v>
      </c>
      <c r="D87" s="339">
        <v>568.0</v>
      </c>
      <c r="E87" s="340">
        <v>45702.0</v>
      </c>
      <c r="F87" s="250" t="s">
        <v>309</v>
      </c>
      <c r="G87" s="343">
        <v>36280.0</v>
      </c>
      <c r="H87" s="344" t="s">
        <v>104</v>
      </c>
      <c r="I87" s="341"/>
      <c r="J87" s="243"/>
      <c r="K87" s="243"/>
      <c r="L87" s="243"/>
      <c r="M87" s="243"/>
      <c r="N87" s="243"/>
      <c r="O87" s="243"/>
      <c r="P87" s="243"/>
      <c r="Q87" s="243"/>
      <c r="R87" s="243"/>
      <c r="S87" s="243"/>
      <c r="T87" s="243"/>
      <c r="U87" s="243"/>
      <c r="V87" s="243"/>
      <c r="W87" s="243"/>
      <c r="X87" s="243"/>
      <c r="Y87" s="243"/>
      <c r="Z87" s="243"/>
    </row>
    <row r="88" ht="14.25" customHeight="1">
      <c r="A88" s="243"/>
      <c r="B88" s="243"/>
      <c r="C88" s="251">
        <v>19.0</v>
      </c>
      <c r="D88" s="339">
        <v>569.0</v>
      </c>
      <c r="E88" s="340">
        <v>45702.0</v>
      </c>
      <c r="F88" s="250" t="s">
        <v>309</v>
      </c>
      <c r="G88" s="343">
        <v>36330.0</v>
      </c>
      <c r="H88" s="344" t="s">
        <v>104</v>
      </c>
      <c r="I88" s="341"/>
      <c r="J88" s="243"/>
      <c r="K88" s="243"/>
      <c r="L88" s="243"/>
      <c r="M88" s="243"/>
      <c r="N88" s="243"/>
      <c r="O88" s="243"/>
      <c r="P88" s="243"/>
      <c r="Q88" s="243"/>
      <c r="R88" s="243"/>
      <c r="S88" s="243"/>
      <c r="T88" s="243"/>
      <c r="U88" s="243"/>
      <c r="V88" s="243"/>
      <c r="W88" s="243"/>
      <c r="X88" s="243"/>
      <c r="Y88" s="243"/>
      <c r="Z88" s="243"/>
    </row>
    <row r="89" ht="14.25" customHeight="1">
      <c r="A89" s="243"/>
      <c r="B89" s="243"/>
      <c r="C89" s="251">
        <v>20.0</v>
      </c>
      <c r="D89" s="339">
        <v>570.0</v>
      </c>
      <c r="E89" s="340">
        <v>45702.0</v>
      </c>
      <c r="F89" s="250" t="s">
        <v>309</v>
      </c>
      <c r="G89" s="343">
        <v>36500.0</v>
      </c>
      <c r="H89" s="344" t="s">
        <v>104</v>
      </c>
      <c r="I89" s="341"/>
      <c r="J89" s="243"/>
      <c r="K89" s="243"/>
      <c r="L89" s="243"/>
      <c r="M89" s="243"/>
      <c r="N89" s="243"/>
      <c r="O89" s="243"/>
      <c r="P89" s="243"/>
      <c r="Q89" s="243"/>
      <c r="R89" s="243"/>
      <c r="S89" s="243"/>
      <c r="T89" s="243"/>
      <c r="U89" s="243"/>
      <c r="V89" s="243"/>
      <c r="W89" s="243"/>
      <c r="X89" s="243"/>
      <c r="Y89" s="243"/>
      <c r="Z89" s="243"/>
    </row>
    <row r="90" ht="14.25" customHeight="1">
      <c r="A90" s="243"/>
      <c r="B90" s="243"/>
      <c r="C90" s="251">
        <v>21.0</v>
      </c>
      <c r="D90" s="339">
        <v>578.0</v>
      </c>
      <c r="E90" s="340">
        <v>45709.0</v>
      </c>
      <c r="F90" s="250" t="s">
        <v>309</v>
      </c>
      <c r="G90" s="343">
        <v>35860.0</v>
      </c>
      <c r="H90" s="344" t="s">
        <v>104</v>
      </c>
      <c r="I90" s="341"/>
      <c r="J90" s="243"/>
      <c r="K90" s="243"/>
      <c r="L90" s="243"/>
      <c r="M90" s="243"/>
      <c r="N90" s="243"/>
      <c r="O90" s="243"/>
      <c r="P90" s="243"/>
      <c r="Q90" s="243"/>
      <c r="R90" s="243"/>
      <c r="S90" s="243"/>
      <c r="T90" s="243"/>
      <c r="U90" s="243"/>
      <c r="V90" s="243"/>
      <c r="W90" s="243"/>
      <c r="X90" s="243"/>
      <c r="Y90" s="243"/>
      <c r="Z90" s="243"/>
    </row>
    <row r="91" ht="14.25" customHeight="1">
      <c r="A91" s="243"/>
      <c r="B91" s="243"/>
      <c r="C91" s="251">
        <v>22.0</v>
      </c>
      <c r="D91" s="339">
        <v>579.0</v>
      </c>
      <c r="E91" s="340">
        <v>45709.0</v>
      </c>
      <c r="F91" s="250" t="s">
        <v>309</v>
      </c>
      <c r="G91" s="343">
        <v>37830.0</v>
      </c>
      <c r="H91" s="344" t="s">
        <v>104</v>
      </c>
      <c r="I91" s="341"/>
      <c r="J91" s="243"/>
      <c r="K91" s="243"/>
      <c r="L91" s="243"/>
      <c r="M91" s="243"/>
      <c r="N91" s="243"/>
      <c r="O91" s="243"/>
      <c r="P91" s="243"/>
      <c r="Q91" s="243"/>
      <c r="R91" s="243"/>
      <c r="S91" s="243"/>
      <c r="T91" s="243"/>
      <c r="U91" s="243"/>
      <c r="V91" s="243"/>
      <c r="W91" s="243"/>
      <c r="X91" s="243"/>
      <c r="Y91" s="243"/>
      <c r="Z91" s="243"/>
    </row>
    <row r="92" ht="14.25" customHeight="1">
      <c r="A92" s="243"/>
      <c r="B92" s="243"/>
      <c r="C92" s="251">
        <v>23.0</v>
      </c>
      <c r="D92" s="339">
        <v>580.0</v>
      </c>
      <c r="E92" s="340">
        <v>45709.0</v>
      </c>
      <c r="F92" s="250" t="s">
        <v>309</v>
      </c>
      <c r="G92" s="343">
        <v>33460.0</v>
      </c>
      <c r="H92" s="344" t="s">
        <v>104</v>
      </c>
      <c r="I92" s="341"/>
      <c r="J92" s="243"/>
      <c r="K92" s="243"/>
      <c r="L92" s="243"/>
      <c r="M92" s="243"/>
      <c r="N92" s="243"/>
      <c r="O92" s="243"/>
      <c r="P92" s="243"/>
      <c r="Q92" s="243"/>
      <c r="R92" s="243"/>
      <c r="S92" s="243"/>
      <c r="T92" s="243"/>
      <c r="U92" s="243"/>
      <c r="V92" s="243"/>
      <c r="W92" s="243"/>
      <c r="X92" s="243"/>
      <c r="Y92" s="243"/>
      <c r="Z92" s="243"/>
    </row>
    <row r="93" ht="14.25" customHeight="1">
      <c r="A93" s="243"/>
      <c r="B93" s="243"/>
      <c r="C93" s="251">
        <v>24.0</v>
      </c>
      <c r="D93" s="339">
        <v>581.0</v>
      </c>
      <c r="E93" s="340">
        <v>45709.0</v>
      </c>
      <c r="F93" s="250" t="s">
        <v>309</v>
      </c>
      <c r="G93" s="343">
        <v>34890.0</v>
      </c>
      <c r="H93" s="344" t="s">
        <v>104</v>
      </c>
      <c r="I93" s="341"/>
      <c r="J93" s="243"/>
      <c r="K93" s="243"/>
      <c r="L93" s="243"/>
      <c r="M93" s="243"/>
      <c r="N93" s="243"/>
      <c r="O93" s="243"/>
      <c r="P93" s="243"/>
      <c r="Q93" s="243"/>
      <c r="R93" s="243"/>
      <c r="S93" s="243"/>
      <c r="T93" s="243"/>
      <c r="U93" s="243"/>
      <c r="V93" s="243"/>
      <c r="W93" s="243"/>
      <c r="X93" s="243"/>
      <c r="Y93" s="243"/>
      <c r="Z93" s="243"/>
    </row>
    <row r="94" ht="14.25" customHeight="1">
      <c r="A94" s="243"/>
      <c r="B94" s="243"/>
      <c r="C94" s="251">
        <v>25.0</v>
      </c>
      <c r="D94" s="339">
        <v>585.0</v>
      </c>
      <c r="E94" s="340">
        <v>45710.0</v>
      </c>
      <c r="F94" s="250" t="s">
        <v>309</v>
      </c>
      <c r="G94" s="343">
        <v>46410.0</v>
      </c>
      <c r="H94" s="344" t="s">
        <v>104</v>
      </c>
      <c r="I94" s="341"/>
      <c r="J94" s="243"/>
      <c r="K94" s="243"/>
      <c r="L94" s="243"/>
      <c r="M94" s="243"/>
      <c r="N94" s="243"/>
      <c r="O94" s="243"/>
      <c r="P94" s="243"/>
      <c r="Q94" s="243"/>
      <c r="R94" s="243"/>
      <c r="S94" s="243"/>
      <c r="T94" s="243"/>
      <c r="U94" s="243"/>
      <c r="V94" s="243"/>
      <c r="W94" s="243"/>
      <c r="X94" s="243"/>
      <c r="Y94" s="243"/>
      <c r="Z94" s="243"/>
    </row>
    <row r="95" ht="14.25" customHeight="1">
      <c r="A95" s="243"/>
      <c r="B95" s="243"/>
      <c r="C95" s="251">
        <v>26.0</v>
      </c>
      <c r="D95" s="339">
        <v>586.0</v>
      </c>
      <c r="E95" s="340">
        <v>45711.0</v>
      </c>
      <c r="F95" s="250" t="s">
        <v>309</v>
      </c>
      <c r="G95" s="343">
        <v>43370.0</v>
      </c>
      <c r="H95" s="344" t="s">
        <v>104</v>
      </c>
      <c r="I95" s="341"/>
      <c r="J95" s="243"/>
      <c r="K95" s="243"/>
      <c r="L95" s="243"/>
      <c r="M95" s="243"/>
      <c r="N95" s="243"/>
      <c r="O95" s="243"/>
      <c r="P95" s="243"/>
      <c r="Q95" s="243"/>
      <c r="R95" s="243"/>
      <c r="S95" s="243"/>
      <c r="T95" s="243"/>
      <c r="U95" s="243"/>
      <c r="V95" s="243"/>
      <c r="W95" s="243"/>
      <c r="X95" s="243"/>
      <c r="Y95" s="243"/>
      <c r="Z95" s="243"/>
    </row>
    <row r="96" ht="14.25" customHeight="1">
      <c r="A96" s="243"/>
      <c r="B96" s="243"/>
      <c r="C96" s="251">
        <v>27.0</v>
      </c>
      <c r="D96" s="339">
        <v>587.0</v>
      </c>
      <c r="E96" s="340">
        <v>45711.0</v>
      </c>
      <c r="F96" s="250" t="s">
        <v>309</v>
      </c>
      <c r="G96" s="343">
        <v>36080.0</v>
      </c>
      <c r="H96" s="344" t="s">
        <v>104</v>
      </c>
      <c r="I96" s="341"/>
      <c r="J96" s="243"/>
      <c r="K96" s="243"/>
      <c r="L96" s="243"/>
      <c r="M96" s="243"/>
      <c r="N96" s="243"/>
      <c r="O96" s="243"/>
      <c r="P96" s="243"/>
      <c r="Q96" s="243"/>
      <c r="R96" s="243"/>
      <c r="S96" s="243"/>
      <c r="T96" s="243"/>
      <c r="U96" s="243"/>
      <c r="V96" s="243"/>
      <c r="W96" s="243"/>
      <c r="X96" s="243"/>
      <c r="Y96" s="243"/>
      <c r="Z96" s="243"/>
    </row>
    <row r="97" ht="14.25" customHeight="1">
      <c r="A97" s="243"/>
      <c r="B97" s="243"/>
      <c r="C97" s="251">
        <v>28.0</v>
      </c>
      <c r="D97" s="339">
        <v>588.0</v>
      </c>
      <c r="E97" s="340">
        <v>45711.0</v>
      </c>
      <c r="F97" s="250" t="s">
        <v>309</v>
      </c>
      <c r="G97" s="343">
        <v>46410.0</v>
      </c>
      <c r="H97" s="344" t="s">
        <v>104</v>
      </c>
      <c r="I97" s="341"/>
      <c r="J97" s="243"/>
      <c r="K97" s="243"/>
      <c r="L97" s="243"/>
      <c r="M97" s="243"/>
      <c r="N97" s="243"/>
      <c r="O97" s="243"/>
      <c r="P97" s="243"/>
      <c r="Q97" s="243"/>
      <c r="R97" s="243"/>
      <c r="S97" s="243"/>
      <c r="T97" s="243"/>
      <c r="U97" s="243"/>
      <c r="V97" s="243"/>
      <c r="W97" s="243"/>
      <c r="X97" s="243"/>
      <c r="Y97" s="243"/>
      <c r="Z97" s="243"/>
    </row>
    <row r="98" ht="14.25" customHeight="1">
      <c r="A98" s="243"/>
      <c r="B98" s="243"/>
      <c r="C98" s="251">
        <v>29.0</v>
      </c>
      <c r="D98" s="339">
        <v>589.0</v>
      </c>
      <c r="E98" s="340">
        <v>45711.0</v>
      </c>
      <c r="F98" s="250" t="s">
        <v>309</v>
      </c>
      <c r="G98" s="343">
        <v>46410.0</v>
      </c>
      <c r="H98" s="344" t="s">
        <v>104</v>
      </c>
      <c r="I98" s="341"/>
      <c r="J98" s="243"/>
      <c r="K98" s="243"/>
      <c r="L98" s="243"/>
      <c r="M98" s="243"/>
      <c r="N98" s="243"/>
      <c r="O98" s="243"/>
      <c r="P98" s="243"/>
      <c r="Q98" s="243"/>
      <c r="R98" s="243"/>
      <c r="S98" s="243"/>
      <c r="T98" s="243"/>
      <c r="U98" s="243"/>
      <c r="V98" s="243"/>
      <c r="W98" s="243"/>
      <c r="X98" s="243"/>
      <c r="Y98" s="243"/>
      <c r="Z98" s="243"/>
    </row>
    <row r="99" ht="14.25" customHeight="1">
      <c r="A99" s="243"/>
      <c r="B99" s="243"/>
      <c r="C99" s="251">
        <v>30.0</v>
      </c>
      <c r="D99" s="339">
        <v>590.0</v>
      </c>
      <c r="E99" s="340">
        <v>45712.0</v>
      </c>
      <c r="F99" s="250" t="s">
        <v>309</v>
      </c>
      <c r="G99" s="343">
        <v>34020.0</v>
      </c>
      <c r="H99" s="344" t="s">
        <v>104</v>
      </c>
      <c r="I99" s="341"/>
      <c r="J99" s="243"/>
      <c r="K99" s="243"/>
      <c r="L99" s="243"/>
      <c r="M99" s="243"/>
      <c r="N99" s="243"/>
      <c r="O99" s="243"/>
      <c r="P99" s="243"/>
      <c r="Q99" s="243"/>
      <c r="R99" s="243"/>
      <c r="S99" s="243"/>
      <c r="T99" s="243"/>
      <c r="U99" s="243"/>
      <c r="V99" s="243"/>
      <c r="W99" s="243"/>
      <c r="X99" s="243"/>
      <c r="Y99" s="243"/>
      <c r="Z99" s="243"/>
    </row>
    <row r="100" ht="14.25" customHeight="1">
      <c r="A100" s="243"/>
      <c r="B100" s="243"/>
      <c r="C100" s="251">
        <v>31.0</v>
      </c>
      <c r="D100" s="339">
        <v>595.0</v>
      </c>
      <c r="E100" s="340">
        <v>45715.0</v>
      </c>
      <c r="F100" s="250" t="s">
        <v>309</v>
      </c>
      <c r="G100" s="343">
        <v>46410.0</v>
      </c>
      <c r="H100" s="344" t="s">
        <v>104</v>
      </c>
      <c r="I100" s="341"/>
      <c r="J100" s="243"/>
      <c r="K100" s="243"/>
      <c r="L100" s="243"/>
      <c r="M100" s="243"/>
      <c r="N100" s="243"/>
      <c r="O100" s="243"/>
      <c r="P100" s="243"/>
      <c r="Q100" s="243"/>
      <c r="R100" s="243"/>
      <c r="S100" s="243"/>
      <c r="T100" s="243"/>
      <c r="U100" s="243"/>
      <c r="V100" s="243"/>
      <c r="W100" s="243"/>
      <c r="X100" s="243"/>
      <c r="Y100" s="243"/>
      <c r="Z100" s="243"/>
    </row>
    <row r="101" ht="14.25" customHeight="1">
      <c r="A101" s="243"/>
      <c r="B101" s="243"/>
      <c r="C101" s="251">
        <v>32.0</v>
      </c>
      <c r="D101" s="339">
        <v>596.0</v>
      </c>
      <c r="E101" s="340">
        <v>45715.0</v>
      </c>
      <c r="F101" s="250" t="s">
        <v>309</v>
      </c>
      <c r="G101" s="343">
        <v>46410.0</v>
      </c>
      <c r="H101" s="344" t="s">
        <v>104</v>
      </c>
      <c r="I101" s="341"/>
      <c r="J101" s="243"/>
      <c r="K101" s="243"/>
      <c r="L101" s="243"/>
      <c r="M101" s="243"/>
      <c r="N101" s="243"/>
      <c r="O101" s="243"/>
      <c r="P101" s="243"/>
      <c r="Q101" s="243"/>
      <c r="R101" s="243"/>
      <c r="S101" s="243"/>
      <c r="T101" s="243"/>
      <c r="U101" s="243"/>
      <c r="V101" s="243"/>
      <c r="W101" s="243"/>
      <c r="X101" s="243"/>
      <c r="Y101" s="243"/>
      <c r="Z101" s="243"/>
    </row>
    <row r="102" ht="14.25" customHeight="1">
      <c r="A102" s="243"/>
      <c r="B102" s="243"/>
      <c r="C102" s="251">
        <v>33.0</v>
      </c>
      <c r="D102" s="339">
        <v>203.0</v>
      </c>
      <c r="E102" s="340">
        <v>45720.0</v>
      </c>
      <c r="F102" s="250" t="s">
        <v>309</v>
      </c>
      <c r="G102" s="343">
        <v>46410.0</v>
      </c>
      <c r="H102" s="344" t="s">
        <v>104</v>
      </c>
      <c r="I102" s="341"/>
      <c r="J102" s="243"/>
      <c r="K102" s="243"/>
      <c r="L102" s="243"/>
      <c r="M102" s="243"/>
      <c r="N102" s="243"/>
      <c r="O102" s="243"/>
      <c r="P102" s="243"/>
      <c r="Q102" s="243"/>
      <c r="R102" s="243"/>
      <c r="S102" s="243"/>
      <c r="T102" s="243"/>
      <c r="U102" s="243"/>
      <c r="V102" s="243"/>
      <c r="W102" s="243"/>
      <c r="X102" s="243"/>
      <c r="Y102" s="243"/>
      <c r="Z102" s="243"/>
    </row>
    <row r="103" ht="14.25" customHeight="1">
      <c r="A103" s="243"/>
      <c r="B103" s="243"/>
      <c r="C103" s="251">
        <v>34.0</v>
      </c>
      <c r="D103" s="339">
        <v>229.0</v>
      </c>
      <c r="E103" s="340">
        <v>45758.0</v>
      </c>
      <c r="F103" s="250" t="s">
        <v>309</v>
      </c>
      <c r="G103" s="343">
        <v>48310.0</v>
      </c>
      <c r="H103" s="344" t="s">
        <v>104</v>
      </c>
      <c r="I103" s="341"/>
      <c r="J103" s="243"/>
      <c r="K103" s="243"/>
      <c r="L103" s="243"/>
      <c r="M103" s="243"/>
      <c r="N103" s="243"/>
      <c r="O103" s="243"/>
      <c r="P103" s="243"/>
      <c r="Q103" s="243"/>
      <c r="R103" s="243"/>
      <c r="S103" s="243"/>
      <c r="T103" s="243"/>
      <c r="U103" s="243"/>
      <c r="V103" s="243"/>
      <c r="W103" s="243"/>
      <c r="X103" s="243"/>
      <c r="Y103" s="243"/>
      <c r="Z103" s="243"/>
    </row>
    <row r="104" ht="14.25" customHeight="1">
      <c r="A104" s="243"/>
      <c r="B104" s="243"/>
      <c r="C104" s="251">
        <v>35.0</v>
      </c>
      <c r="D104" s="339">
        <v>231.0</v>
      </c>
      <c r="E104" s="340">
        <v>45761.0</v>
      </c>
      <c r="F104" s="250" t="s">
        <v>309</v>
      </c>
      <c r="G104" s="343">
        <v>46580.0</v>
      </c>
      <c r="H104" s="344" t="s">
        <v>104</v>
      </c>
      <c r="I104" s="341"/>
      <c r="J104" s="243"/>
      <c r="K104" s="243"/>
      <c r="L104" s="243"/>
      <c r="M104" s="243"/>
      <c r="N104" s="243"/>
      <c r="O104" s="243"/>
      <c r="P104" s="243"/>
      <c r="Q104" s="243"/>
      <c r="R104" s="243"/>
      <c r="S104" s="243"/>
      <c r="T104" s="243"/>
      <c r="U104" s="243"/>
      <c r="V104" s="243"/>
      <c r="W104" s="243"/>
      <c r="X104" s="243"/>
      <c r="Y104" s="243"/>
      <c r="Z104" s="243"/>
    </row>
    <row r="105" ht="14.25" customHeight="1">
      <c r="A105" s="243"/>
      <c r="B105" s="243"/>
      <c r="C105" s="251">
        <v>36.0</v>
      </c>
      <c r="D105" s="339">
        <v>232.0</v>
      </c>
      <c r="E105" s="340">
        <v>45761.0</v>
      </c>
      <c r="F105" s="250" t="s">
        <v>309</v>
      </c>
      <c r="G105" s="343">
        <v>34750.0</v>
      </c>
      <c r="H105" s="344" t="s">
        <v>104</v>
      </c>
      <c r="I105" s="341"/>
      <c r="J105" s="243"/>
      <c r="K105" s="243"/>
      <c r="L105" s="243"/>
      <c r="M105" s="243"/>
      <c r="N105" s="243"/>
      <c r="O105" s="243"/>
      <c r="P105" s="243"/>
      <c r="Q105" s="243"/>
      <c r="R105" s="243"/>
      <c r="S105" s="243"/>
      <c r="T105" s="243"/>
      <c r="U105" s="243"/>
      <c r="V105" s="243"/>
      <c r="W105" s="243"/>
      <c r="X105" s="243"/>
      <c r="Y105" s="243"/>
      <c r="Z105" s="243"/>
    </row>
    <row r="106" ht="14.25" customHeight="1">
      <c r="A106" s="243"/>
      <c r="B106" s="243"/>
      <c r="C106" s="251">
        <v>37.0</v>
      </c>
      <c r="D106" s="339">
        <v>233.0</v>
      </c>
      <c r="E106" s="340">
        <v>45761.0</v>
      </c>
      <c r="F106" s="250" t="s">
        <v>309</v>
      </c>
      <c r="G106" s="343">
        <v>48210.0</v>
      </c>
      <c r="H106" s="344" t="s">
        <v>104</v>
      </c>
      <c r="I106" s="341"/>
      <c r="J106" s="243"/>
      <c r="K106" s="243"/>
      <c r="L106" s="243"/>
      <c r="M106" s="243"/>
      <c r="N106" s="243"/>
      <c r="O106" s="243"/>
      <c r="P106" s="243"/>
      <c r="Q106" s="243"/>
      <c r="R106" s="243"/>
      <c r="S106" s="243"/>
      <c r="T106" s="243"/>
      <c r="U106" s="243"/>
      <c r="V106" s="243"/>
      <c r="W106" s="243"/>
      <c r="X106" s="243"/>
      <c r="Y106" s="243"/>
      <c r="Z106" s="243"/>
    </row>
    <row r="107" ht="14.25" customHeight="1">
      <c r="A107" s="243"/>
      <c r="B107" s="243"/>
      <c r="C107" s="251">
        <v>38.0</v>
      </c>
      <c r="D107" s="339">
        <v>234.0</v>
      </c>
      <c r="E107" s="340">
        <v>45761.0</v>
      </c>
      <c r="F107" s="250" t="s">
        <v>309</v>
      </c>
      <c r="G107" s="343">
        <v>46420.0</v>
      </c>
      <c r="H107" s="344" t="s">
        <v>104</v>
      </c>
      <c r="I107" s="341"/>
      <c r="J107" s="243"/>
      <c r="K107" s="243"/>
      <c r="L107" s="243"/>
      <c r="M107" s="243"/>
      <c r="N107" s="243"/>
      <c r="O107" s="243"/>
      <c r="P107" s="243"/>
      <c r="Q107" s="243"/>
      <c r="R107" s="243"/>
      <c r="S107" s="243"/>
      <c r="T107" s="243"/>
      <c r="U107" s="243"/>
      <c r="V107" s="243"/>
      <c r="W107" s="243"/>
      <c r="X107" s="243"/>
      <c r="Y107" s="243"/>
      <c r="Z107" s="243"/>
    </row>
    <row r="108" ht="14.25" customHeight="1">
      <c r="A108" s="243"/>
      <c r="B108" s="243"/>
      <c r="C108" s="251">
        <v>39.0</v>
      </c>
      <c r="D108" s="339">
        <v>236.0</v>
      </c>
      <c r="E108" s="340">
        <v>45769.0</v>
      </c>
      <c r="F108" s="250" t="s">
        <v>309</v>
      </c>
      <c r="G108" s="343">
        <v>48260.0</v>
      </c>
      <c r="H108" s="344" t="s">
        <v>104</v>
      </c>
      <c r="I108" s="341"/>
      <c r="J108" s="243"/>
      <c r="K108" s="243"/>
      <c r="L108" s="243"/>
      <c r="M108" s="243"/>
      <c r="N108" s="243"/>
      <c r="O108" s="243"/>
      <c r="P108" s="243"/>
      <c r="Q108" s="243"/>
      <c r="R108" s="243"/>
      <c r="S108" s="243"/>
      <c r="T108" s="243"/>
      <c r="U108" s="243"/>
      <c r="V108" s="243"/>
      <c r="W108" s="243"/>
      <c r="X108" s="243"/>
      <c r="Y108" s="243"/>
      <c r="Z108" s="243"/>
    </row>
    <row r="109" ht="14.25" customHeight="1">
      <c r="A109" s="243"/>
      <c r="B109" s="243"/>
      <c r="C109" s="251">
        <v>40.0</v>
      </c>
      <c r="D109" s="339">
        <v>237.0</v>
      </c>
      <c r="E109" s="340">
        <v>45769.0</v>
      </c>
      <c r="F109" s="250" t="s">
        <v>309</v>
      </c>
      <c r="G109" s="343">
        <v>38240.0</v>
      </c>
      <c r="H109" s="344" t="s">
        <v>104</v>
      </c>
      <c r="I109" s="341"/>
      <c r="J109" s="243"/>
      <c r="K109" s="243"/>
      <c r="L109" s="243"/>
      <c r="M109" s="243"/>
      <c r="N109" s="243"/>
      <c r="O109" s="243"/>
      <c r="P109" s="243"/>
      <c r="Q109" s="243"/>
      <c r="R109" s="243"/>
      <c r="S109" s="243"/>
      <c r="T109" s="243"/>
      <c r="U109" s="243"/>
      <c r="V109" s="243"/>
      <c r="W109" s="243"/>
      <c r="X109" s="243"/>
      <c r="Y109" s="243"/>
      <c r="Z109" s="243"/>
    </row>
    <row r="110" ht="14.25" customHeight="1">
      <c r="A110" s="243"/>
      <c r="B110" s="243"/>
      <c r="C110" s="251">
        <v>41.0</v>
      </c>
      <c r="D110" s="339">
        <v>238.0</v>
      </c>
      <c r="E110" s="340">
        <v>45769.0</v>
      </c>
      <c r="F110" s="250" t="s">
        <v>309</v>
      </c>
      <c r="G110" s="343">
        <v>38480.0</v>
      </c>
      <c r="H110" s="344" t="s">
        <v>104</v>
      </c>
      <c r="I110" s="341"/>
      <c r="J110" s="243"/>
      <c r="K110" s="243"/>
      <c r="L110" s="243"/>
      <c r="M110" s="243"/>
      <c r="N110" s="243"/>
      <c r="O110" s="243"/>
      <c r="P110" s="243"/>
      <c r="Q110" s="243"/>
      <c r="R110" s="243"/>
      <c r="S110" s="243"/>
      <c r="T110" s="243"/>
      <c r="U110" s="243"/>
      <c r="V110" s="243"/>
      <c r="W110" s="243"/>
      <c r="X110" s="243"/>
      <c r="Y110" s="243"/>
      <c r="Z110" s="243"/>
    </row>
    <row r="111" ht="14.25" customHeight="1">
      <c r="A111" s="243"/>
      <c r="B111" s="243"/>
      <c r="C111" s="251">
        <v>42.0</v>
      </c>
      <c r="D111" s="339">
        <v>239.0</v>
      </c>
      <c r="E111" s="340">
        <v>45770.0</v>
      </c>
      <c r="F111" s="250" t="s">
        <v>309</v>
      </c>
      <c r="G111" s="343">
        <v>38690.0</v>
      </c>
      <c r="H111" s="344" t="s">
        <v>104</v>
      </c>
      <c r="I111" s="341"/>
      <c r="J111" s="243"/>
      <c r="K111" s="243"/>
      <c r="L111" s="243"/>
      <c r="M111" s="243"/>
      <c r="N111" s="243"/>
      <c r="O111" s="243"/>
      <c r="P111" s="243"/>
      <c r="Q111" s="243"/>
      <c r="R111" s="243"/>
      <c r="S111" s="243"/>
      <c r="T111" s="243"/>
      <c r="U111" s="243"/>
      <c r="V111" s="243"/>
      <c r="W111" s="243"/>
      <c r="X111" s="243"/>
      <c r="Y111" s="243"/>
      <c r="Z111" s="243"/>
    </row>
    <row r="112" ht="14.25" customHeight="1">
      <c r="A112" s="243"/>
      <c r="B112" s="243"/>
      <c r="C112" s="251">
        <v>43.0</v>
      </c>
      <c r="D112" s="339">
        <v>240.0</v>
      </c>
      <c r="E112" s="340">
        <v>45783.0</v>
      </c>
      <c r="F112" s="250" t="s">
        <v>309</v>
      </c>
      <c r="G112" s="343">
        <v>46210.0</v>
      </c>
      <c r="H112" s="344" t="s">
        <v>104</v>
      </c>
      <c r="I112" s="341"/>
      <c r="J112" s="243"/>
      <c r="K112" s="243"/>
      <c r="L112" s="243"/>
      <c r="M112" s="243"/>
      <c r="N112" s="243"/>
      <c r="O112" s="243"/>
      <c r="P112" s="243"/>
      <c r="Q112" s="243"/>
      <c r="R112" s="243"/>
      <c r="S112" s="243"/>
      <c r="T112" s="243"/>
      <c r="U112" s="243"/>
      <c r="V112" s="243"/>
      <c r="W112" s="243"/>
      <c r="X112" s="243"/>
      <c r="Y112" s="243"/>
      <c r="Z112" s="243"/>
    </row>
    <row r="113" ht="14.25" customHeight="1">
      <c r="A113" s="243"/>
      <c r="B113" s="243"/>
      <c r="C113" s="251">
        <v>44.0</v>
      </c>
      <c r="D113" s="339">
        <v>241.0</v>
      </c>
      <c r="E113" s="340">
        <v>45783.0</v>
      </c>
      <c r="F113" s="250" t="s">
        <v>309</v>
      </c>
      <c r="G113" s="343">
        <v>38680.0</v>
      </c>
      <c r="H113" s="344" t="s">
        <v>104</v>
      </c>
      <c r="I113" s="341"/>
      <c r="J113" s="243"/>
      <c r="K113" s="243"/>
      <c r="L113" s="243"/>
      <c r="M113" s="243"/>
      <c r="N113" s="243"/>
      <c r="O113" s="243"/>
      <c r="P113" s="243"/>
      <c r="Q113" s="243"/>
      <c r="R113" s="243"/>
      <c r="S113" s="243"/>
      <c r="T113" s="243"/>
      <c r="U113" s="243"/>
      <c r="V113" s="243"/>
      <c r="W113" s="243"/>
      <c r="X113" s="243"/>
      <c r="Y113" s="243"/>
      <c r="Z113" s="243"/>
    </row>
    <row r="114" ht="14.25" customHeight="1">
      <c r="A114" s="243"/>
      <c r="B114" s="243"/>
      <c r="C114" s="251">
        <v>45.0</v>
      </c>
      <c r="D114" s="339">
        <v>242.0</v>
      </c>
      <c r="E114" s="340">
        <v>45784.0</v>
      </c>
      <c r="F114" s="250" t="s">
        <v>309</v>
      </c>
      <c r="G114" s="343">
        <v>36960.0</v>
      </c>
      <c r="H114" s="344" t="s">
        <v>104</v>
      </c>
      <c r="I114" s="341"/>
      <c r="J114" s="243"/>
      <c r="K114" s="243"/>
      <c r="L114" s="243"/>
      <c r="M114" s="243"/>
      <c r="N114" s="243"/>
      <c r="O114" s="243"/>
      <c r="P114" s="243"/>
      <c r="Q114" s="243"/>
      <c r="R114" s="243"/>
      <c r="S114" s="243"/>
      <c r="T114" s="243"/>
      <c r="U114" s="243"/>
      <c r="V114" s="243"/>
      <c r="W114" s="243"/>
      <c r="X114" s="243"/>
      <c r="Y114" s="243"/>
      <c r="Z114" s="243"/>
    </row>
    <row r="115" ht="14.25" customHeight="1">
      <c r="A115" s="243"/>
      <c r="B115" s="243"/>
      <c r="C115" s="251">
        <v>46.0</v>
      </c>
      <c r="D115" s="339">
        <v>243.0</v>
      </c>
      <c r="E115" s="340">
        <v>45784.0</v>
      </c>
      <c r="F115" s="250" t="s">
        <v>309</v>
      </c>
      <c r="G115" s="343">
        <v>34990.0</v>
      </c>
      <c r="H115" s="344" t="s">
        <v>104</v>
      </c>
      <c r="I115" s="341"/>
      <c r="J115" s="243"/>
      <c r="K115" s="243"/>
      <c r="L115" s="243"/>
      <c r="M115" s="243"/>
      <c r="N115" s="243"/>
      <c r="O115" s="243"/>
      <c r="P115" s="243"/>
      <c r="Q115" s="243"/>
      <c r="R115" s="243"/>
      <c r="S115" s="243"/>
      <c r="T115" s="243"/>
      <c r="U115" s="243"/>
      <c r="V115" s="243"/>
      <c r="W115" s="243"/>
      <c r="X115" s="243"/>
      <c r="Y115" s="243"/>
      <c r="Z115" s="243"/>
    </row>
    <row r="116" ht="14.25" customHeight="1">
      <c r="A116" s="243"/>
      <c r="B116" s="243"/>
      <c r="C116" s="251">
        <v>47.0</v>
      </c>
      <c r="D116" s="339">
        <v>247.0</v>
      </c>
      <c r="E116" s="340">
        <v>45786.0</v>
      </c>
      <c r="F116" s="250" t="s">
        <v>309</v>
      </c>
      <c r="G116" s="343">
        <v>48710.0</v>
      </c>
      <c r="H116" s="344" t="s">
        <v>104</v>
      </c>
      <c r="I116" s="341"/>
      <c r="J116" s="243"/>
      <c r="K116" s="243"/>
      <c r="L116" s="243"/>
      <c r="M116" s="243"/>
      <c r="N116" s="243"/>
      <c r="O116" s="243"/>
      <c r="P116" s="243"/>
      <c r="Q116" s="243"/>
      <c r="R116" s="243"/>
      <c r="S116" s="243"/>
      <c r="T116" s="243"/>
      <c r="U116" s="243"/>
      <c r="V116" s="243"/>
      <c r="W116" s="243"/>
      <c r="X116" s="243"/>
      <c r="Y116" s="243"/>
      <c r="Z116" s="243"/>
    </row>
    <row r="117" ht="14.25" customHeight="1">
      <c r="A117" s="243"/>
      <c r="B117" s="243"/>
      <c r="C117" s="251">
        <v>48.0</v>
      </c>
      <c r="D117" s="339">
        <v>249.0</v>
      </c>
      <c r="E117" s="340">
        <v>45792.0</v>
      </c>
      <c r="F117" s="250" t="s">
        <v>309</v>
      </c>
      <c r="G117" s="343">
        <v>47710.0</v>
      </c>
      <c r="H117" s="344" t="s">
        <v>104</v>
      </c>
      <c r="I117" s="341"/>
      <c r="J117" s="243"/>
      <c r="K117" s="243"/>
      <c r="L117" s="243"/>
      <c r="M117" s="243"/>
      <c r="N117" s="243"/>
      <c r="O117" s="243"/>
      <c r="P117" s="243"/>
      <c r="Q117" s="243"/>
      <c r="R117" s="243"/>
      <c r="S117" s="243"/>
      <c r="T117" s="243"/>
      <c r="U117" s="243"/>
      <c r="V117" s="243"/>
      <c r="W117" s="243"/>
      <c r="X117" s="243"/>
      <c r="Y117" s="243"/>
      <c r="Z117" s="243"/>
    </row>
    <row r="118" ht="14.25" customHeight="1">
      <c r="A118" s="243"/>
      <c r="B118" s="243"/>
      <c r="C118" s="251">
        <v>49.0</v>
      </c>
      <c r="D118" s="339">
        <v>250.0</v>
      </c>
      <c r="E118" s="340">
        <v>45792.0</v>
      </c>
      <c r="F118" s="250" t="s">
        <v>309</v>
      </c>
      <c r="G118" s="343">
        <v>48710.0</v>
      </c>
      <c r="H118" s="344" t="s">
        <v>104</v>
      </c>
      <c r="I118" s="341"/>
      <c r="J118" s="243"/>
      <c r="K118" s="243"/>
      <c r="L118" s="243"/>
      <c r="M118" s="243"/>
      <c r="N118" s="243"/>
      <c r="O118" s="243"/>
      <c r="P118" s="243"/>
      <c r="Q118" s="243"/>
      <c r="R118" s="243"/>
      <c r="S118" s="243"/>
      <c r="T118" s="243"/>
      <c r="U118" s="243"/>
      <c r="V118" s="243"/>
      <c r="W118" s="243"/>
      <c r="X118" s="243"/>
      <c r="Y118" s="243"/>
      <c r="Z118" s="243"/>
    </row>
    <row r="119" ht="14.25" customHeight="1">
      <c r="A119" s="243"/>
      <c r="B119" s="243"/>
      <c r="C119" s="251">
        <v>50.0</v>
      </c>
      <c r="D119" s="339">
        <v>702.0</v>
      </c>
      <c r="E119" s="340">
        <v>45792.0</v>
      </c>
      <c r="F119" s="250" t="s">
        <v>309</v>
      </c>
      <c r="G119" s="343">
        <v>48780.0</v>
      </c>
      <c r="H119" s="344" t="s">
        <v>104</v>
      </c>
      <c r="I119" s="341"/>
      <c r="J119" s="243"/>
      <c r="K119" s="243"/>
      <c r="L119" s="243"/>
      <c r="M119" s="243"/>
      <c r="N119" s="243"/>
      <c r="O119" s="243"/>
      <c r="P119" s="243"/>
      <c r="Q119" s="243"/>
      <c r="R119" s="243"/>
      <c r="S119" s="243"/>
      <c r="T119" s="243"/>
      <c r="U119" s="243"/>
      <c r="V119" s="243"/>
      <c r="W119" s="243"/>
      <c r="X119" s="243"/>
      <c r="Y119" s="243"/>
      <c r="Z119" s="243"/>
    </row>
    <row r="120" ht="14.25" customHeight="1">
      <c r="A120" s="243"/>
      <c r="B120" s="243"/>
      <c r="C120" s="251">
        <v>51.0</v>
      </c>
      <c r="D120" s="339">
        <v>703.0</v>
      </c>
      <c r="E120" s="340">
        <v>45792.0</v>
      </c>
      <c r="F120" s="250" t="s">
        <v>309</v>
      </c>
      <c r="G120" s="343">
        <v>46890.0</v>
      </c>
      <c r="H120" s="344" t="s">
        <v>104</v>
      </c>
      <c r="I120" s="341"/>
      <c r="J120" s="243"/>
      <c r="K120" s="243"/>
      <c r="L120" s="243"/>
      <c r="M120" s="243"/>
      <c r="N120" s="243"/>
      <c r="O120" s="243"/>
      <c r="P120" s="243"/>
      <c r="Q120" s="243"/>
      <c r="R120" s="243"/>
      <c r="S120" s="243"/>
      <c r="T120" s="243"/>
      <c r="U120" s="243"/>
      <c r="V120" s="243"/>
      <c r="W120" s="243"/>
      <c r="X120" s="243"/>
      <c r="Y120" s="243"/>
      <c r="Z120" s="243"/>
    </row>
    <row r="121" ht="14.25" customHeight="1">
      <c r="A121" s="243"/>
      <c r="B121" s="243"/>
      <c r="C121" s="251">
        <v>52.0</v>
      </c>
      <c r="D121" s="339">
        <v>706.0</v>
      </c>
      <c r="E121" s="340">
        <v>45811.0</v>
      </c>
      <c r="F121" s="250" t="s">
        <v>309</v>
      </c>
      <c r="G121" s="343">
        <v>37370.0</v>
      </c>
      <c r="H121" s="344" t="s">
        <v>104</v>
      </c>
      <c r="I121" s="341"/>
      <c r="J121" s="243"/>
      <c r="K121" s="243"/>
      <c r="L121" s="243"/>
      <c r="M121" s="243"/>
      <c r="N121" s="243"/>
      <c r="O121" s="243"/>
      <c r="P121" s="243"/>
      <c r="Q121" s="243"/>
      <c r="R121" s="243"/>
      <c r="S121" s="243"/>
      <c r="T121" s="243"/>
      <c r="U121" s="243"/>
      <c r="V121" s="243"/>
      <c r="W121" s="243"/>
      <c r="X121" s="243"/>
      <c r="Y121" s="243"/>
      <c r="Z121" s="243"/>
    </row>
    <row r="122" ht="14.25" customHeight="1">
      <c r="A122" s="243"/>
      <c r="B122" s="243"/>
      <c r="C122" s="251">
        <v>53.0</v>
      </c>
      <c r="D122" s="339">
        <v>711.0</v>
      </c>
      <c r="E122" s="340">
        <v>45813.0</v>
      </c>
      <c r="F122" s="250" t="s">
        <v>309</v>
      </c>
      <c r="G122" s="343">
        <v>37470.0</v>
      </c>
      <c r="H122" s="344" t="s">
        <v>104</v>
      </c>
      <c r="I122" s="341"/>
      <c r="J122" s="243"/>
      <c r="K122" s="243"/>
      <c r="L122" s="243"/>
      <c r="M122" s="243"/>
      <c r="N122" s="243"/>
      <c r="O122" s="243"/>
      <c r="P122" s="243"/>
      <c r="Q122" s="243"/>
      <c r="R122" s="243"/>
      <c r="S122" s="243"/>
      <c r="T122" s="243"/>
      <c r="U122" s="243"/>
      <c r="V122" s="243"/>
      <c r="W122" s="243"/>
      <c r="X122" s="243"/>
      <c r="Y122" s="243"/>
      <c r="Z122" s="243"/>
    </row>
    <row r="123" ht="14.25" customHeight="1">
      <c r="A123" s="243"/>
      <c r="B123" s="243"/>
      <c r="C123" s="251">
        <v>54.0</v>
      </c>
      <c r="D123" s="339">
        <v>712.0</v>
      </c>
      <c r="E123" s="340">
        <v>45814.0</v>
      </c>
      <c r="F123" s="250" t="s">
        <v>309</v>
      </c>
      <c r="G123" s="343">
        <v>37100.0</v>
      </c>
      <c r="H123" s="344" t="s">
        <v>104</v>
      </c>
      <c r="I123" s="341"/>
      <c r="J123" s="243"/>
      <c r="K123" s="243"/>
      <c r="L123" s="243"/>
      <c r="M123" s="243"/>
      <c r="N123" s="243"/>
      <c r="O123" s="243"/>
      <c r="P123" s="243"/>
      <c r="Q123" s="243"/>
      <c r="R123" s="243"/>
      <c r="S123" s="243"/>
      <c r="T123" s="243"/>
      <c r="U123" s="243"/>
      <c r="V123" s="243"/>
      <c r="W123" s="243"/>
      <c r="X123" s="243"/>
      <c r="Y123" s="243"/>
      <c r="Z123" s="243"/>
    </row>
    <row r="124" ht="14.25" customHeight="1">
      <c r="A124" s="243"/>
      <c r="B124" s="243"/>
      <c r="C124" s="251">
        <v>55.0</v>
      </c>
      <c r="D124" s="339">
        <v>712.0</v>
      </c>
      <c r="E124" s="340">
        <v>45814.0</v>
      </c>
      <c r="F124" s="250" t="s">
        <v>309</v>
      </c>
      <c r="G124" s="343">
        <v>38140.0</v>
      </c>
      <c r="H124" s="344" t="s">
        <v>104</v>
      </c>
      <c r="I124" s="341"/>
      <c r="J124" s="243"/>
      <c r="K124" s="243"/>
      <c r="L124" s="243"/>
      <c r="M124" s="243"/>
      <c r="N124" s="243"/>
      <c r="O124" s="243"/>
      <c r="P124" s="243"/>
      <c r="Q124" s="243"/>
      <c r="R124" s="243"/>
      <c r="S124" s="243"/>
      <c r="T124" s="243"/>
      <c r="U124" s="243"/>
      <c r="V124" s="243"/>
      <c r="W124" s="243"/>
      <c r="X124" s="243"/>
      <c r="Y124" s="243"/>
      <c r="Z124" s="243"/>
    </row>
    <row r="125" ht="14.25" customHeight="1">
      <c r="A125" s="243"/>
      <c r="B125" s="243"/>
      <c r="C125" s="251">
        <v>56.0</v>
      </c>
      <c r="D125" s="339">
        <v>712.0</v>
      </c>
      <c r="E125" s="340">
        <v>45814.0</v>
      </c>
      <c r="F125" s="250" t="s">
        <v>309</v>
      </c>
      <c r="G125" s="343">
        <v>38960.0</v>
      </c>
      <c r="H125" s="344" t="s">
        <v>104</v>
      </c>
      <c r="I125" s="341"/>
      <c r="J125" s="243"/>
      <c r="K125" s="243"/>
      <c r="L125" s="243"/>
      <c r="M125" s="243"/>
      <c r="N125" s="243"/>
      <c r="O125" s="243"/>
      <c r="P125" s="243"/>
      <c r="Q125" s="243"/>
      <c r="R125" s="243"/>
      <c r="S125" s="243"/>
      <c r="T125" s="243"/>
      <c r="U125" s="243"/>
      <c r="V125" s="243"/>
      <c r="W125" s="243"/>
      <c r="X125" s="243"/>
      <c r="Y125" s="243"/>
      <c r="Z125" s="243"/>
    </row>
    <row r="126" ht="14.25" customHeight="1">
      <c r="A126" s="243"/>
      <c r="B126" s="243"/>
      <c r="C126" s="251"/>
      <c r="D126" s="339"/>
      <c r="E126" s="340"/>
      <c r="F126" s="250"/>
      <c r="G126" s="358">
        <f>SUM(G70:G125)</f>
        <v>2229180</v>
      </c>
      <c r="H126" s="56"/>
      <c r="I126" s="341"/>
      <c r="J126" s="243"/>
      <c r="K126" s="243"/>
      <c r="L126" s="243"/>
      <c r="M126" s="243"/>
      <c r="N126" s="243"/>
      <c r="O126" s="243"/>
      <c r="P126" s="243"/>
      <c r="Q126" s="243"/>
      <c r="R126" s="243"/>
      <c r="S126" s="243"/>
      <c r="T126" s="243"/>
      <c r="U126" s="243"/>
      <c r="V126" s="243"/>
      <c r="W126" s="243"/>
      <c r="X126" s="243"/>
      <c r="Y126" s="243"/>
      <c r="Z126" s="243"/>
    </row>
    <row r="127" ht="14.25" customHeight="1">
      <c r="A127" s="243"/>
      <c r="B127" s="243"/>
      <c r="C127" s="348"/>
      <c r="D127" s="349"/>
      <c r="E127" s="350"/>
      <c r="F127" s="351"/>
      <c r="G127" s="352">
        <f>+G126/2200</f>
        <v>1013.263636</v>
      </c>
      <c r="H127" s="353" t="s">
        <v>173</v>
      </c>
      <c r="I127" s="354"/>
      <c r="J127" s="243"/>
      <c r="K127" s="243"/>
      <c r="L127" s="243"/>
      <c r="M127" s="243"/>
      <c r="N127" s="243"/>
      <c r="O127" s="243"/>
      <c r="P127" s="243"/>
      <c r="Q127" s="243"/>
      <c r="R127" s="243"/>
      <c r="S127" s="243"/>
      <c r="T127" s="243"/>
      <c r="U127" s="243"/>
      <c r="V127" s="243"/>
      <c r="W127" s="243"/>
      <c r="X127" s="243"/>
      <c r="Y127" s="243"/>
      <c r="Z127" s="243"/>
    </row>
    <row r="128" ht="14.25" customHeight="1">
      <c r="A128" s="243"/>
      <c r="B128" s="243"/>
      <c r="C128" s="346">
        <v>1.0</v>
      </c>
      <c r="D128" s="355">
        <v>551.0</v>
      </c>
      <c r="E128" s="356">
        <v>45689.0</v>
      </c>
      <c r="F128" s="357" t="s">
        <v>310</v>
      </c>
      <c r="G128" s="357">
        <v>34200.0</v>
      </c>
      <c r="H128" s="357" t="s">
        <v>104</v>
      </c>
      <c r="I128" s="347"/>
      <c r="J128" s="243"/>
      <c r="K128" s="243"/>
      <c r="L128" s="243"/>
      <c r="M128" s="243"/>
      <c r="N128" s="243"/>
      <c r="O128" s="243"/>
      <c r="P128" s="243"/>
      <c r="Q128" s="243"/>
      <c r="R128" s="243"/>
      <c r="S128" s="243"/>
      <c r="T128" s="243"/>
      <c r="U128" s="243"/>
      <c r="V128" s="243"/>
      <c r="W128" s="243"/>
      <c r="X128" s="243"/>
      <c r="Y128" s="243"/>
      <c r="Z128" s="243"/>
    </row>
    <row r="129" ht="14.25" customHeight="1">
      <c r="A129" s="243"/>
      <c r="B129" s="243"/>
      <c r="C129" s="251">
        <v>2.0</v>
      </c>
      <c r="D129" s="339">
        <v>654.0</v>
      </c>
      <c r="E129" s="340">
        <v>45646.0</v>
      </c>
      <c r="F129" s="244" t="s">
        <v>310</v>
      </c>
      <c r="G129" s="244">
        <v>32800.0</v>
      </c>
      <c r="H129" s="244" t="s">
        <v>104</v>
      </c>
      <c r="I129" s="245"/>
      <c r="J129" s="243"/>
      <c r="K129" s="243"/>
      <c r="L129" s="243"/>
      <c r="M129" s="243"/>
      <c r="N129" s="243"/>
      <c r="O129" s="243"/>
      <c r="P129" s="243"/>
      <c r="Q129" s="243"/>
      <c r="R129" s="243"/>
      <c r="S129" s="243"/>
      <c r="T129" s="243"/>
      <c r="U129" s="243"/>
      <c r="V129" s="243"/>
      <c r="W129" s="243"/>
      <c r="X129" s="243"/>
      <c r="Y129" s="243"/>
      <c r="Z129" s="243"/>
    </row>
    <row r="130" ht="14.25" customHeight="1">
      <c r="A130" s="243"/>
      <c r="B130" s="243"/>
      <c r="C130" s="251">
        <v>3.0</v>
      </c>
      <c r="D130" s="339">
        <v>682.0</v>
      </c>
      <c r="E130" s="340">
        <v>45680.0</v>
      </c>
      <c r="F130" s="244" t="s">
        <v>310</v>
      </c>
      <c r="G130" s="277">
        <v>32750.0</v>
      </c>
      <c r="H130" s="244" t="s">
        <v>104</v>
      </c>
      <c r="I130" s="245"/>
      <c r="J130" s="243"/>
      <c r="K130" s="243"/>
      <c r="L130" s="243"/>
      <c r="M130" s="243"/>
      <c r="N130" s="243"/>
      <c r="O130" s="243"/>
      <c r="P130" s="243"/>
      <c r="Q130" s="243"/>
      <c r="R130" s="243"/>
      <c r="S130" s="243"/>
      <c r="T130" s="243"/>
      <c r="U130" s="243"/>
      <c r="V130" s="243"/>
      <c r="W130" s="243"/>
      <c r="X130" s="243"/>
      <c r="Y130" s="243"/>
      <c r="Z130" s="243"/>
    </row>
    <row r="131" ht="14.25" customHeight="1">
      <c r="A131" s="243"/>
      <c r="B131" s="243"/>
      <c r="C131" s="251">
        <v>4.0</v>
      </c>
      <c r="D131" s="339">
        <v>564.0</v>
      </c>
      <c r="E131" s="340">
        <v>45702.0</v>
      </c>
      <c r="F131" s="244" t="s">
        <v>310</v>
      </c>
      <c r="G131" s="244">
        <v>35570.0</v>
      </c>
      <c r="H131" s="244" t="s">
        <v>104</v>
      </c>
      <c r="I131" s="341"/>
      <c r="J131" s="243"/>
      <c r="K131" s="243"/>
      <c r="L131" s="243"/>
      <c r="M131" s="243"/>
      <c r="N131" s="243"/>
      <c r="O131" s="243"/>
      <c r="P131" s="243"/>
      <c r="Q131" s="243"/>
      <c r="R131" s="243"/>
      <c r="S131" s="243"/>
      <c r="T131" s="243"/>
      <c r="U131" s="243"/>
      <c r="V131" s="243"/>
      <c r="W131" s="243"/>
      <c r="X131" s="243"/>
      <c r="Y131" s="243"/>
      <c r="Z131" s="243"/>
    </row>
    <row r="132" ht="14.25" customHeight="1">
      <c r="A132" s="243"/>
      <c r="B132" s="243"/>
      <c r="C132" s="251">
        <v>5.0</v>
      </c>
      <c r="D132" s="339">
        <v>598.0</v>
      </c>
      <c r="E132" s="340">
        <v>45716.0</v>
      </c>
      <c r="F132" s="244" t="s">
        <v>310</v>
      </c>
      <c r="G132" s="343">
        <v>42270.0</v>
      </c>
      <c r="H132" s="244" t="s">
        <v>104</v>
      </c>
      <c r="I132" s="341"/>
      <c r="J132" s="243"/>
      <c r="K132" s="243"/>
      <c r="L132" s="243"/>
      <c r="M132" s="243"/>
      <c r="N132" s="243"/>
      <c r="O132" s="243"/>
      <c r="P132" s="243"/>
      <c r="Q132" s="243"/>
      <c r="R132" s="243"/>
      <c r="S132" s="243"/>
      <c r="T132" s="243"/>
      <c r="U132" s="243"/>
      <c r="V132" s="243"/>
      <c r="W132" s="243"/>
      <c r="X132" s="243"/>
      <c r="Y132" s="243"/>
      <c r="Z132" s="243"/>
    </row>
    <row r="133" ht="14.25" customHeight="1">
      <c r="A133" s="243"/>
      <c r="B133" s="243"/>
      <c r="C133" s="251">
        <v>6.0</v>
      </c>
      <c r="D133" s="339">
        <v>599.0</v>
      </c>
      <c r="E133" s="340">
        <v>45716.0</v>
      </c>
      <c r="F133" s="244" t="s">
        <v>310</v>
      </c>
      <c r="G133" s="343">
        <v>42270.0</v>
      </c>
      <c r="H133" s="244" t="s">
        <v>104</v>
      </c>
      <c r="I133" s="341"/>
      <c r="J133" s="243"/>
      <c r="K133" s="243"/>
      <c r="L133" s="243"/>
      <c r="M133" s="243"/>
      <c r="N133" s="243"/>
      <c r="O133" s="243"/>
      <c r="P133" s="243"/>
      <c r="Q133" s="243"/>
      <c r="R133" s="243"/>
      <c r="S133" s="243"/>
      <c r="T133" s="243"/>
      <c r="U133" s="243"/>
      <c r="V133" s="243"/>
      <c r="W133" s="243"/>
      <c r="X133" s="243"/>
      <c r="Y133" s="243"/>
      <c r="Z133" s="243"/>
    </row>
    <row r="134" ht="14.25" customHeight="1">
      <c r="A134" s="243"/>
      <c r="B134" s="243"/>
      <c r="C134" s="251">
        <v>7.0</v>
      </c>
      <c r="D134" s="339">
        <v>204.0</v>
      </c>
      <c r="E134" s="340">
        <v>45720.0</v>
      </c>
      <c r="F134" s="244" t="s">
        <v>310</v>
      </c>
      <c r="G134" s="343">
        <v>42270.0</v>
      </c>
      <c r="H134" s="244" t="s">
        <v>104</v>
      </c>
      <c r="I134" s="341"/>
      <c r="J134" s="243"/>
      <c r="K134" s="243"/>
      <c r="L134" s="243"/>
      <c r="M134" s="243"/>
      <c r="N134" s="243"/>
      <c r="O134" s="243"/>
      <c r="P134" s="243"/>
      <c r="Q134" s="243"/>
      <c r="R134" s="243"/>
      <c r="S134" s="243"/>
      <c r="T134" s="243"/>
      <c r="U134" s="243"/>
      <c r="V134" s="243"/>
      <c r="W134" s="243"/>
      <c r="X134" s="243"/>
      <c r="Y134" s="243"/>
      <c r="Z134" s="243"/>
    </row>
    <row r="135" ht="14.25" customHeight="1">
      <c r="A135" s="243"/>
      <c r="B135" s="243"/>
      <c r="C135" s="251">
        <v>8.0</v>
      </c>
      <c r="D135" s="339">
        <v>214.0</v>
      </c>
      <c r="E135" s="340">
        <v>45728.0</v>
      </c>
      <c r="F135" s="250" t="s">
        <v>310</v>
      </c>
      <c r="G135" s="343">
        <v>34950.0</v>
      </c>
      <c r="H135" s="244" t="s">
        <v>104</v>
      </c>
      <c r="I135" s="341"/>
      <c r="J135" s="243"/>
      <c r="K135" s="243"/>
      <c r="L135" s="243"/>
      <c r="M135" s="243"/>
      <c r="N135" s="243"/>
      <c r="O135" s="243"/>
      <c r="P135" s="243"/>
      <c r="Q135" s="243"/>
      <c r="R135" s="243"/>
      <c r="S135" s="243"/>
      <c r="T135" s="243"/>
      <c r="U135" s="243"/>
      <c r="V135" s="243"/>
      <c r="W135" s="243"/>
      <c r="X135" s="243"/>
      <c r="Y135" s="243"/>
      <c r="Z135" s="243"/>
    </row>
    <row r="136" ht="14.25" customHeight="1">
      <c r="A136" s="243"/>
      <c r="B136" s="243"/>
      <c r="C136" s="251">
        <v>9.0</v>
      </c>
      <c r="D136" s="339">
        <v>215.0</v>
      </c>
      <c r="E136" s="340">
        <v>45734.0</v>
      </c>
      <c r="F136" s="250" t="s">
        <v>310</v>
      </c>
      <c r="G136" s="343">
        <v>42270.0</v>
      </c>
      <c r="H136" s="244" t="s">
        <v>104</v>
      </c>
      <c r="I136" s="341"/>
      <c r="J136" s="243"/>
      <c r="K136" s="243"/>
      <c r="L136" s="243"/>
      <c r="M136" s="243"/>
      <c r="N136" s="243"/>
      <c r="O136" s="243"/>
      <c r="P136" s="243"/>
      <c r="Q136" s="243"/>
      <c r="R136" s="243"/>
      <c r="S136" s="243"/>
      <c r="T136" s="243"/>
      <c r="U136" s="243"/>
      <c r="V136" s="243"/>
      <c r="W136" s="243"/>
      <c r="X136" s="243"/>
      <c r="Y136" s="243"/>
      <c r="Z136" s="243"/>
    </row>
    <row r="137" ht="14.25" customHeight="1">
      <c r="A137" s="243"/>
      <c r="B137" s="243"/>
      <c r="C137" s="251">
        <v>10.0</v>
      </c>
      <c r="D137" s="339">
        <v>221.0</v>
      </c>
      <c r="E137" s="340">
        <v>45745.0</v>
      </c>
      <c r="F137" s="250" t="s">
        <v>310</v>
      </c>
      <c r="G137" s="343">
        <v>42270.0</v>
      </c>
      <c r="H137" s="244" t="s">
        <v>104</v>
      </c>
      <c r="I137" s="341"/>
      <c r="J137" s="243"/>
      <c r="K137" s="243"/>
      <c r="L137" s="243"/>
      <c r="M137" s="243"/>
      <c r="N137" s="243"/>
      <c r="O137" s="243"/>
      <c r="P137" s="243"/>
      <c r="Q137" s="243"/>
      <c r="R137" s="243"/>
      <c r="S137" s="243"/>
      <c r="T137" s="243"/>
      <c r="U137" s="243"/>
      <c r="V137" s="243"/>
      <c r="W137" s="243"/>
      <c r="X137" s="243"/>
      <c r="Y137" s="243"/>
      <c r="Z137" s="243"/>
    </row>
    <row r="138" ht="14.25" customHeight="1">
      <c r="A138" s="243"/>
      <c r="B138" s="243"/>
      <c r="C138" s="251">
        <v>11.0</v>
      </c>
      <c r="D138" s="339">
        <v>230.0</v>
      </c>
      <c r="E138" s="340">
        <v>45760.0</v>
      </c>
      <c r="F138" s="250" t="s">
        <v>310</v>
      </c>
      <c r="G138" s="343">
        <v>46410.0</v>
      </c>
      <c r="H138" s="244" t="s">
        <v>104</v>
      </c>
      <c r="I138" s="341"/>
      <c r="J138" s="243"/>
      <c r="K138" s="243"/>
      <c r="L138" s="243"/>
      <c r="M138" s="243"/>
      <c r="N138" s="243"/>
      <c r="O138" s="243"/>
      <c r="P138" s="243"/>
      <c r="Q138" s="243"/>
      <c r="R138" s="243"/>
      <c r="S138" s="243"/>
      <c r="T138" s="243"/>
      <c r="U138" s="243"/>
      <c r="V138" s="243"/>
      <c r="W138" s="243"/>
      <c r="X138" s="243"/>
      <c r="Y138" s="243"/>
      <c r="Z138" s="243"/>
    </row>
    <row r="139" ht="14.25" customHeight="1">
      <c r="A139" s="243"/>
      <c r="B139" s="243"/>
      <c r="C139" s="251">
        <v>12.0</v>
      </c>
      <c r="D139" s="339">
        <v>248.0</v>
      </c>
      <c r="E139" s="340">
        <v>45786.0</v>
      </c>
      <c r="F139" s="250" t="s">
        <v>310</v>
      </c>
      <c r="G139" s="343">
        <v>49290.0</v>
      </c>
      <c r="H139" s="244" t="s">
        <v>104</v>
      </c>
      <c r="I139" s="341"/>
      <c r="J139" s="243"/>
      <c r="K139" s="243"/>
      <c r="L139" s="243"/>
      <c r="M139" s="243"/>
      <c r="N139" s="243"/>
      <c r="O139" s="243"/>
      <c r="P139" s="243"/>
      <c r="Q139" s="243"/>
      <c r="R139" s="243"/>
      <c r="S139" s="243"/>
      <c r="T139" s="243"/>
      <c r="U139" s="243"/>
      <c r="V139" s="243"/>
      <c r="W139" s="243"/>
      <c r="X139" s="243"/>
      <c r="Y139" s="243"/>
      <c r="Z139" s="243"/>
    </row>
    <row r="140" ht="14.25" customHeight="1">
      <c r="A140" s="243"/>
      <c r="B140" s="243"/>
      <c r="C140" s="251">
        <v>13.0</v>
      </c>
      <c r="D140" s="339">
        <v>708.0</v>
      </c>
      <c r="E140" s="340">
        <v>45811.0</v>
      </c>
      <c r="F140" s="250" t="s">
        <v>310</v>
      </c>
      <c r="G140" s="343">
        <v>36340.0</v>
      </c>
      <c r="H140" s="244" t="s">
        <v>104</v>
      </c>
      <c r="I140" s="341"/>
      <c r="J140" s="243"/>
      <c r="K140" s="243"/>
      <c r="L140" s="243"/>
      <c r="M140" s="243"/>
      <c r="N140" s="243"/>
      <c r="O140" s="243"/>
      <c r="P140" s="243"/>
      <c r="Q140" s="243"/>
      <c r="R140" s="243"/>
      <c r="S140" s="243"/>
      <c r="T140" s="243"/>
      <c r="U140" s="243"/>
      <c r="V140" s="243"/>
      <c r="W140" s="243"/>
      <c r="X140" s="243"/>
      <c r="Y140" s="243"/>
      <c r="Z140" s="243"/>
    </row>
    <row r="141" ht="14.25" customHeight="1">
      <c r="A141" s="243"/>
      <c r="B141" s="243"/>
      <c r="C141" s="251"/>
      <c r="D141" s="339"/>
      <c r="E141" s="340"/>
      <c r="F141" s="250"/>
      <c r="G141" s="358">
        <f>SUM(G128:G140)</f>
        <v>513660</v>
      </c>
      <c r="H141" s="56"/>
      <c r="I141" s="341"/>
      <c r="J141" s="243"/>
      <c r="K141" s="243"/>
      <c r="L141" s="243"/>
      <c r="M141" s="243"/>
      <c r="N141" s="243"/>
      <c r="O141" s="243"/>
      <c r="P141" s="243"/>
      <c r="Q141" s="243"/>
      <c r="R141" s="243"/>
      <c r="S141" s="243"/>
      <c r="T141" s="243"/>
      <c r="U141" s="243"/>
      <c r="V141" s="243"/>
      <c r="W141" s="243"/>
      <c r="X141" s="243"/>
      <c r="Y141" s="243"/>
      <c r="Z141" s="243"/>
    </row>
    <row r="142" ht="14.25" customHeight="1">
      <c r="A142" s="243"/>
      <c r="B142" s="243"/>
      <c r="C142" s="251"/>
      <c r="D142" s="339"/>
      <c r="E142" s="340"/>
      <c r="F142" s="250"/>
      <c r="G142" s="352">
        <f>+G141/1800</f>
        <v>285.3666667</v>
      </c>
      <c r="H142" s="353" t="s">
        <v>173</v>
      </c>
      <c r="I142" s="341"/>
      <c r="J142" s="243"/>
      <c r="K142" s="243"/>
      <c r="L142" s="243"/>
      <c r="M142" s="243"/>
      <c r="N142" s="243"/>
      <c r="O142" s="243"/>
      <c r="P142" s="243"/>
      <c r="Q142" s="243"/>
      <c r="R142" s="243"/>
      <c r="S142" s="243"/>
      <c r="T142" s="243"/>
      <c r="U142" s="243"/>
      <c r="V142" s="243"/>
      <c r="W142" s="243"/>
      <c r="X142" s="243"/>
      <c r="Y142" s="243"/>
      <c r="Z142" s="243"/>
    </row>
    <row r="143" ht="14.25" customHeight="1">
      <c r="A143" s="243"/>
      <c r="B143" s="243"/>
      <c r="C143" s="348"/>
      <c r="D143" s="349"/>
      <c r="E143" s="350"/>
      <c r="F143" s="359"/>
      <c r="G143" s="360"/>
      <c r="H143" s="360"/>
      <c r="I143" s="361"/>
      <c r="J143" s="243"/>
      <c r="K143" s="243"/>
      <c r="L143" s="243"/>
      <c r="M143" s="243"/>
      <c r="N143" s="243"/>
      <c r="O143" s="243"/>
      <c r="P143" s="243"/>
      <c r="Q143" s="243"/>
      <c r="R143" s="243"/>
      <c r="S143" s="243"/>
      <c r="T143" s="243"/>
      <c r="U143" s="243"/>
      <c r="V143" s="243"/>
      <c r="W143" s="243"/>
      <c r="X143" s="243"/>
      <c r="Y143" s="243"/>
      <c r="Z143" s="243"/>
    </row>
    <row r="144" ht="14.25" customHeight="1">
      <c r="A144" s="243"/>
      <c r="B144" s="243"/>
      <c r="C144" s="346">
        <v>1.0</v>
      </c>
      <c r="D144" s="355">
        <v>655.0</v>
      </c>
      <c r="E144" s="356">
        <v>45646.0</v>
      </c>
      <c r="F144" s="357" t="s">
        <v>311</v>
      </c>
      <c r="G144" s="357">
        <v>32100.0</v>
      </c>
      <c r="H144" s="357" t="s">
        <v>104</v>
      </c>
      <c r="I144" s="347"/>
      <c r="J144" s="243"/>
      <c r="K144" s="243"/>
      <c r="L144" s="243"/>
      <c r="M144" s="243"/>
      <c r="N144" s="243"/>
      <c r="O144" s="243"/>
      <c r="P144" s="243"/>
      <c r="Q144" s="243"/>
      <c r="R144" s="243"/>
      <c r="S144" s="243"/>
      <c r="T144" s="243"/>
      <c r="U144" s="243"/>
      <c r="V144" s="243"/>
      <c r="W144" s="243"/>
      <c r="X144" s="243"/>
      <c r="Y144" s="243"/>
      <c r="Z144" s="243"/>
    </row>
    <row r="145" ht="14.25" customHeight="1">
      <c r="A145" s="243"/>
      <c r="B145" s="243"/>
      <c r="C145" s="251">
        <v>2.0</v>
      </c>
      <c r="D145" s="339">
        <v>700.0</v>
      </c>
      <c r="E145" s="340">
        <v>45689.0</v>
      </c>
      <c r="F145" s="244" t="s">
        <v>311</v>
      </c>
      <c r="G145" s="277">
        <v>33140.0</v>
      </c>
      <c r="H145" s="277" t="s">
        <v>104</v>
      </c>
      <c r="I145" s="245"/>
      <c r="J145" s="243"/>
      <c r="K145" s="243"/>
      <c r="L145" s="243"/>
      <c r="M145" s="243"/>
      <c r="N145" s="243"/>
      <c r="O145" s="243"/>
      <c r="P145" s="243"/>
      <c r="Q145" s="243"/>
      <c r="R145" s="243"/>
      <c r="S145" s="243"/>
      <c r="T145" s="243"/>
      <c r="U145" s="243"/>
      <c r="V145" s="243"/>
      <c r="W145" s="243"/>
      <c r="X145" s="243"/>
      <c r="Y145" s="243"/>
      <c r="Z145" s="243"/>
    </row>
    <row r="146" ht="14.25" customHeight="1">
      <c r="A146" s="243"/>
      <c r="B146" s="243"/>
      <c r="C146" s="251"/>
      <c r="D146" s="339"/>
      <c r="E146" s="340"/>
      <c r="F146" s="250"/>
      <c r="G146" s="358">
        <f>SUM(G144:G145)</f>
        <v>65240</v>
      </c>
      <c r="H146" s="56"/>
      <c r="I146" s="341"/>
      <c r="J146" s="243"/>
      <c r="K146" s="243"/>
      <c r="L146" s="243"/>
      <c r="M146" s="243"/>
      <c r="N146" s="243"/>
      <c r="O146" s="243"/>
      <c r="P146" s="243"/>
      <c r="Q146" s="243"/>
      <c r="R146" s="243"/>
      <c r="S146" s="243"/>
      <c r="T146" s="243"/>
      <c r="U146" s="243"/>
      <c r="V146" s="243"/>
      <c r="W146" s="243"/>
      <c r="X146" s="243"/>
      <c r="Y146" s="243"/>
      <c r="Z146" s="243"/>
    </row>
    <row r="147" ht="14.25" customHeight="1">
      <c r="A147" s="243"/>
      <c r="B147" s="243"/>
      <c r="C147" s="251"/>
      <c r="D147" s="339"/>
      <c r="E147" s="340"/>
      <c r="F147" s="250"/>
      <c r="G147" s="352">
        <f>+G146/1600</f>
        <v>40.775</v>
      </c>
      <c r="H147" s="353" t="s">
        <v>173</v>
      </c>
      <c r="I147" s="341"/>
      <c r="J147" s="243"/>
      <c r="K147" s="243"/>
      <c r="L147" s="243"/>
      <c r="M147" s="243"/>
      <c r="N147" s="243"/>
      <c r="O147" s="243"/>
      <c r="P147" s="243"/>
      <c r="Q147" s="243"/>
      <c r="R147" s="243"/>
      <c r="S147" s="243"/>
      <c r="T147" s="243"/>
      <c r="U147" s="243"/>
      <c r="V147" s="243"/>
      <c r="W147" s="243"/>
      <c r="X147" s="243"/>
      <c r="Y147" s="243"/>
      <c r="Z147" s="243"/>
    </row>
    <row r="148" ht="14.25" customHeight="1">
      <c r="A148" s="243"/>
      <c r="B148" s="243"/>
      <c r="C148" s="348"/>
      <c r="D148" s="349"/>
      <c r="E148" s="350"/>
      <c r="F148" s="359"/>
      <c r="G148" s="362"/>
      <c r="H148" s="362"/>
      <c r="I148" s="361"/>
      <c r="J148" s="243"/>
      <c r="K148" s="243"/>
      <c r="L148" s="243"/>
      <c r="M148" s="243"/>
      <c r="N148" s="243"/>
      <c r="O148" s="243"/>
      <c r="P148" s="243"/>
      <c r="Q148" s="243"/>
      <c r="R148" s="243"/>
      <c r="S148" s="243"/>
      <c r="T148" s="243"/>
      <c r="U148" s="243"/>
      <c r="V148" s="243"/>
      <c r="W148" s="243"/>
      <c r="X148" s="243"/>
      <c r="Y148" s="243"/>
      <c r="Z148" s="243"/>
    </row>
    <row r="149" ht="14.25" customHeight="1">
      <c r="A149" s="243"/>
      <c r="B149" s="243"/>
      <c r="C149" s="346">
        <v>1.0</v>
      </c>
      <c r="D149" s="355">
        <v>699.0</v>
      </c>
      <c r="E149" s="356">
        <v>45687.0</v>
      </c>
      <c r="F149" s="357" t="s">
        <v>312</v>
      </c>
      <c r="G149" s="357">
        <v>50.0</v>
      </c>
      <c r="H149" s="357" t="s">
        <v>313</v>
      </c>
      <c r="I149" s="347"/>
      <c r="J149" s="243"/>
      <c r="K149" s="243"/>
      <c r="L149" s="243"/>
      <c r="M149" s="243"/>
      <c r="N149" s="243"/>
      <c r="O149" s="243"/>
      <c r="P149" s="243"/>
      <c r="Q149" s="243"/>
      <c r="R149" s="243"/>
      <c r="S149" s="243"/>
      <c r="T149" s="243"/>
      <c r="U149" s="243"/>
      <c r="V149" s="243"/>
      <c r="W149" s="243"/>
      <c r="X149" s="243"/>
      <c r="Y149" s="243"/>
      <c r="Z149" s="243"/>
    </row>
    <row r="150" ht="14.25" customHeight="1">
      <c r="A150" s="243"/>
      <c r="B150" s="243"/>
      <c r="C150" s="251">
        <v>2.0</v>
      </c>
      <c r="D150" s="339">
        <v>671.0</v>
      </c>
      <c r="E150" s="340">
        <v>45677.0</v>
      </c>
      <c r="F150" s="244" t="s">
        <v>312</v>
      </c>
      <c r="G150" s="277">
        <v>50.0</v>
      </c>
      <c r="H150" s="277" t="s">
        <v>313</v>
      </c>
      <c r="I150" s="245"/>
      <c r="J150" s="243"/>
      <c r="K150" s="243"/>
      <c r="L150" s="243"/>
      <c r="M150" s="243"/>
      <c r="N150" s="243"/>
      <c r="O150" s="243"/>
      <c r="P150" s="243"/>
      <c r="Q150" s="243"/>
      <c r="R150" s="243"/>
      <c r="S150" s="243"/>
      <c r="T150" s="243"/>
      <c r="U150" s="243"/>
      <c r="V150" s="243"/>
      <c r="W150" s="243"/>
      <c r="X150" s="243"/>
      <c r="Y150" s="243"/>
      <c r="Z150" s="243"/>
    </row>
    <row r="151" ht="14.25" customHeight="1">
      <c r="A151" s="243"/>
      <c r="B151" s="243"/>
      <c r="C151" s="251">
        <v>3.0</v>
      </c>
      <c r="D151" s="339">
        <v>558.0</v>
      </c>
      <c r="E151" s="340">
        <v>45696.0</v>
      </c>
      <c r="F151" s="250" t="s">
        <v>312</v>
      </c>
      <c r="G151" s="343">
        <v>100.0</v>
      </c>
      <c r="H151" s="277" t="s">
        <v>313</v>
      </c>
      <c r="I151" s="341"/>
      <c r="J151" s="243"/>
      <c r="K151" s="243"/>
      <c r="L151" s="243"/>
      <c r="M151" s="243"/>
      <c r="N151" s="243"/>
      <c r="O151" s="243"/>
      <c r="P151" s="243"/>
      <c r="Q151" s="243"/>
      <c r="R151" s="243"/>
      <c r="S151" s="243"/>
      <c r="T151" s="243"/>
      <c r="U151" s="243"/>
      <c r="V151" s="243"/>
      <c r="W151" s="243"/>
      <c r="X151" s="243"/>
      <c r="Y151" s="243"/>
      <c r="Z151" s="243"/>
    </row>
    <row r="152" ht="14.25" customHeight="1">
      <c r="A152" s="243"/>
      <c r="B152" s="243"/>
      <c r="C152" s="251">
        <v>4.0</v>
      </c>
      <c r="D152" s="339">
        <v>583.0</v>
      </c>
      <c r="E152" s="340">
        <v>45710.0</v>
      </c>
      <c r="F152" s="250" t="s">
        <v>312</v>
      </c>
      <c r="G152" s="343">
        <v>100.0</v>
      </c>
      <c r="H152" s="277" t="s">
        <v>313</v>
      </c>
      <c r="I152" s="341"/>
      <c r="J152" s="243"/>
      <c r="K152" s="243"/>
      <c r="L152" s="243"/>
      <c r="M152" s="243"/>
      <c r="N152" s="243"/>
      <c r="O152" s="243"/>
      <c r="P152" s="243"/>
      <c r="Q152" s="243"/>
      <c r="R152" s="243"/>
      <c r="S152" s="243"/>
      <c r="T152" s="243"/>
      <c r="U152" s="243"/>
      <c r="V152" s="243"/>
      <c r="W152" s="243"/>
      <c r="X152" s="243"/>
      <c r="Y152" s="243"/>
      <c r="Z152" s="243"/>
    </row>
    <row r="153" ht="14.25" customHeight="1">
      <c r="A153" s="243"/>
      <c r="B153" s="243"/>
      <c r="C153" s="251"/>
      <c r="D153" s="339"/>
      <c r="E153" s="340"/>
      <c r="F153" s="250"/>
      <c r="G153" s="363">
        <f>SUM(G149:G152)</f>
        <v>300</v>
      </c>
      <c r="H153" s="364" t="s">
        <v>313</v>
      </c>
      <c r="I153" s="341"/>
      <c r="J153" s="243"/>
      <c r="K153" s="243"/>
      <c r="L153" s="243"/>
      <c r="M153" s="243"/>
      <c r="N153" s="243"/>
      <c r="O153" s="243"/>
      <c r="P153" s="243"/>
      <c r="Q153" s="243"/>
      <c r="R153" s="243"/>
      <c r="S153" s="243"/>
      <c r="T153" s="243"/>
      <c r="U153" s="243"/>
      <c r="V153" s="243"/>
      <c r="W153" s="243"/>
      <c r="X153" s="243"/>
      <c r="Y153" s="243"/>
      <c r="Z153" s="243"/>
    </row>
    <row r="154" ht="14.25" customHeight="1">
      <c r="A154" s="243"/>
      <c r="B154" s="243"/>
      <c r="C154" s="348"/>
      <c r="D154" s="349"/>
      <c r="E154" s="350"/>
      <c r="F154" s="359"/>
      <c r="G154" s="362"/>
      <c r="H154" s="362"/>
      <c r="I154" s="361"/>
      <c r="J154" s="243"/>
      <c r="K154" s="243"/>
      <c r="L154" s="243"/>
      <c r="M154" s="243"/>
      <c r="N154" s="243"/>
      <c r="O154" s="243"/>
      <c r="P154" s="243"/>
      <c r="Q154" s="243"/>
      <c r="R154" s="243"/>
      <c r="S154" s="243"/>
      <c r="T154" s="243"/>
      <c r="U154" s="243"/>
      <c r="V154" s="243"/>
      <c r="W154" s="243"/>
      <c r="X154" s="243"/>
      <c r="Y154" s="243"/>
      <c r="Z154" s="243"/>
    </row>
    <row r="155" ht="14.25" customHeight="1">
      <c r="A155" s="243"/>
      <c r="B155" s="243"/>
      <c r="C155" s="346">
        <v>1.0</v>
      </c>
      <c r="D155" s="355">
        <v>656.0</v>
      </c>
      <c r="E155" s="356">
        <v>45646.0</v>
      </c>
      <c r="F155" s="357" t="s">
        <v>314</v>
      </c>
      <c r="G155" s="357">
        <v>700.0</v>
      </c>
      <c r="H155" s="357" t="s">
        <v>120</v>
      </c>
      <c r="I155" s="347"/>
      <c r="J155" s="243"/>
      <c r="K155" s="243"/>
      <c r="L155" s="243"/>
      <c r="M155" s="243"/>
      <c r="N155" s="243"/>
      <c r="O155" s="243"/>
      <c r="P155" s="243"/>
      <c r="Q155" s="243"/>
      <c r="R155" s="243"/>
      <c r="S155" s="243"/>
      <c r="T155" s="243"/>
      <c r="U155" s="243"/>
      <c r="V155" s="243"/>
      <c r="W155" s="243"/>
      <c r="X155" s="243"/>
      <c r="Y155" s="243"/>
      <c r="Z155" s="243"/>
    </row>
    <row r="156" ht="14.25" customHeight="1">
      <c r="A156" s="243"/>
      <c r="B156" s="243"/>
      <c r="C156" s="251">
        <v>2.0</v>
      </c>
      <c r="D156" s="339">
        <v>670.0</v>
      </c>
      <c r="E156" s="340">
        <v>45677.0</v>
      </c>
      <c r="F156" s="244" t="s">
        <v>315</v>
      </c>
      <c r="G156" s="244">
        <v>300.0</v>
      </c>
      <c r="H156" s="244" t="s">
        <v>120</v>
      </c>
      <c r="I156" s="245"/>
      <c r="J156" s="243"/>
      <c r="K156" s="243"/>
      <c r="L156" s="243"/>
      <c r="M156" s="243"/>
      <c r="N156" s="243"/>
      <c r="O156" s="243"/>
      <c r="P156" s="243"/>
      <c r="Q156" s="243"/>
      <c r="R156" s="243"/>
      <c r="S156" s="243"/>
      <c r="T156" s="243"/>
      <c r="U156" s="243"/>
      <c r="V156" s="243"/>
      <c r="W156" s="243"/>
      <c r="X156" s="243"/>
      <c r="Y156" s="243"/>
      <c r="Z156" s="243"/>
    </row>
    <row r="157" ht="14.25" customHeight="1">
      <c r="A157" s="243"/>
      <c r="B157" s="243"/>
      <c r="C157" s="251">
        <v>3.0</v>
      </c>
      <c r="D157" s="339">
        <v>669.0</v>
      </c>
      <c r="E157" s="340">
        <v>45676.0</v>
      </c>
      <c r="F157" s="244" t="s">
        <v>315</v>
      </c>
      <c r="G157" s="277">
        <v>300.0</v>
      </c>
      <c r="H157" s="277" t="s">
        <v>120</v>
      </c>
      <c r="I157" s="245"/>
      <c r="J157" s="243"/>
      <c r="K157" s="243"/>
      <c r="L157" s="243"/>
      <c r="M157" s="243"/>
      <c r="N157" s="243"/>
      <c r="O157" s="243"/>
      <c r="P157" s="243"/>
      <c r="Q157" s="243"/>
      <c r="R157" s="243"/>
      <c r="S157" s="243"/>
      <c r="T157" s="243"/>
      <c r="U157" s="243"/>
      <c r="V157" s="243"/>
      <c r="W157" s="243"/>
      <c r="X157" s="243"/>
      <c r="Y157" s="243"/>
      <c r="Z157" s="243"/>
    </row>
    <row r="158" ht="14.25" customHeight="1">
      <c r="A158" s="243"/>
      <c r="B158" s="243"/>
      <c r="C158" s="275">
        <v>4.0</v>
      </c>
      <c r="D158" s="365">
        <v>561.0</v>
      </c>
      <c r="E158" s="366">
        <v>45699.0</v>
      </c>
      <c r="F158" s="244" t="s">
        <v>315</v>
      </c>
      <c r="G158" s="343">
        <v>500.0</v>
      </c>
      <c r="H158" s="344" t="s">
        <v>120</v>
      </c>
      <c r="I158" s="367"/>
      <c r="J158" s="243"/>
      <c r="K158" s="243"/>
      <c r="L158" s="243"/>
      <c r="M158" s="243"/>
      <c r="N158" s="243"/>
      <c r="O158" s="243"/>
      <c r="P158" s="243"/>
      <c r="Q158" s="243"/>
      <c r="R158" s="243"/>
      <c r="S158" s="243"/>
      <c r="T158" s="243"/>
      <c r="U158" s="243"/>
      <c r="V158" s="243"/>
      <c r="W158" s="243"/>
      <c r="X158" s="243"/>
      <c r="Y158" s="243"/>
      <c r="Z158" s="243"/>
    </row>
    <row r="159" ht="14.25" customHeight="1">
      <c r="A159" s="243"/>
      <c r="B159" s="243"/>
      <c r="C159" s="348"/>
      <c r="D159" s="349"/>
      <c r="E159" s="350"/>
      <c r="F159" s="351"/>
      <c r="G159" s="363">
        <f>SUM(G155:G158)</f>
        <v>1800</v>
      </c>
      <c r="H159" s="364" t="s">
        <v>120</v>
      </c>
      <c r="I159" s="354"/>
      <c r="J159" s="243"/>
      <c r="K159" s="243"/>
      <c r="L159" s="243"/>
      <c r="M159" s="243"/>
      <c r="N159" s="243"/>
      <c r="O159" s="243"/>
      <c r="P159" s="243"/>
      <c r="Q159" s="243"/>
      <c r="R159" s="243"/>
      <c r="S159" s="243"/>
      <c r="T159" s="243"/>
      <c r="U159" s="243"/>
      <c r="V159" s="243"/>
      <c r="W159" s="243"/>
      <c r="X159" s="243"/>
      <c r="Y159" s="243"/>
      <c r="Z159" s="243"/>
    </row>
    <row r="160" ht="14.25" customHeight="1">
      <c r="A160" s="243"/>
      <c r="B160" s="243"/>
      <c r="C160" s="368"/>
      <c r="D160" s="369"/>
      <c r="E160" s="370"/>
      <c r="F160" s="368"/>
      <c r="G160" s="368"/>
      <c r="H160" s="368"/>
      <c r="I160" s="368"/>
      <c r="J160" s="243"/>
      <c r="K160" s="243"/>
      <c r="L160" s="243"/>
      <c r="M160" s="243"/>
      <c r="N160" s="243"/>
      <c r="O160" s="243"/>
      <c r="P160" s="243"/>
      <c r="Q160" s="243"/>
      <c r="R160" s="243"/>
      <c r="S160" s="243"/>
      <c r="T160" s="243"/>
      <c r="U160" s="243"/>
      <c r="V160" s="243"/>
      <c r="W160" s="243"/>
      <c r="X160" s="243"/>
      <c r="Y160" s="243"/>
      <c r="Z160" s="243"/>
    </row>
    <row r="161" ht="14.25" customHeight="1">
      <c r="A161" s="243"/>
      <c r="B161" s="243"/>
      <c r="C161" s="243"/>
      <c r="D161" s="329"/>
      <c r="E161" s="330"/>
      <c r="F161" s="243"/>
      <c r="G161" s="243"/>
      <c r="H161" s="243"/>
      <c r="I161" s="243"/>
      <c r="J161" s="243"/>
      <c r="K161" s="243"/>
      <c r="L161" s="243"/>
      <c r="M161" s="243"/>
      <c r="N161" s="243"/>
      <c r="O161" s="243"/>
      <c r="P161" s="243"/>
      <c r="Q161" s="243"/>
      <c r="R161" s="243"/>
      <c r="S161" s="243"/>
      <c r="T161" s="243"/>
      <c r="U161" s="243"/>
      <c r="V161" s="243"/>
      <c r="W161" s="243"/>
      <c r="X161" s="243"/>
      <c r="Y161" s="243"/>
      <c r="Z161" s="243"/>
    </row>
    <row r="162" ht="14.25" customHeight="1">
      <c r="A162" s="243"/>
      <c r="B162" s="243"/>
      <c r="C162" s="243"/>
      <c r="D162" s="329"/>
      <c r="E162" s="330"/>
      <c r="F162" s="243"/>
      <c r="G162" s="243"/>
      <c r="H162" s="243"/>
      <c r="I162" s="243"/>
      <c r="J162" s="243"/>
      <c r="K162" s="243"/>
      <c r="L162" s="243"/>
      <c r="M162" s="243"/>
      <c r="N162" s="243"/>
      <c r="O162" s="243"/>
      <c r="P162" s="243"/>
      <c r="Q162" s="243"/>
      <c r="R162" s="243"/>
      <c r="S162" s="243"/>
      <c r="T162" s="243"/>
      <c r="U162" s="243"/>
      <c r="V162" s="243"/>
      <c r="W162" s="243"/>
      <c r="X162" s="243"/>
      <c r="Y162" s="243"/>
      <c r="Z162" s="243"/>
    </row>
    <row r="163" ht="14.25" customHeight="1">
      <c r="A163" s="243"/>
      <c r="B163" s="243"/>
      <c r="C163" s="243"/>
      <c r="D163" s="329"/>
      <c r="E163" s="330"/>
      <c r="F163" s="243"/>
      <c r="G163" s="243"/>
      <c r="H163" s="243"/>
      <c r="I163" s="243"/>
      <c r="J163" s="243"/>
      <c r="K163" s="243"/>
      <c r="L163" s="243"/>
      <c r="M163" s="243"/>
      <c r="N163" s="243"/>
      <c r="O163" s="243"/>
      <c r="P163" s="243"/>
      <c r="Q163" s="243"/>
      <c r="R163" s="243"/>
      <c r="S163" s="243"/>
      <c r="T163" s="243"/>
      <c r="U163" s="243"/>
      <c r="V163" s="243"/>
      <c r="W163" s="243"/>
      <c r="X163" s="243"/>
      <c r="Y163" s="243"/>
      <c r="Z163" s="243"/>
    </row>
    <row r="164" ht="14.25" customHeight="1">
      <c r="A164" s="243"/>
      <c r="B164" s="243"/>
      <c r="C164" s="243"/>
      <c r="D164" s="329"/>
      <c r="E164" s="330"/>
      <c r="F164" s="243"/>
      <c r="G164" s="243"/>
      <c r="H164" s="243"/>
      <c r="I164" s="243"/>
      <c r="J164" s="243"/>
      <c r="K164" s="243"/>
      <c r="L164" s="243"/>
      <c r="M164" s="243"/>
      <c r="N164" s="243"/>
      <c r="O164" s="243"/>
      <c r="P164" s="243"/>
      <c r="Q164" s="243"/>
      <c r="R164" s="243"/>
      <c r="S164" s="243"/>
      <c r="T164" s="243"/>
      <c r="U164" s="243"/>
      <c r="V164" s="243"/>
      <c r="W164" s="243"/>
      <c r="X164" s="243"/>
      <c r="Y164" s="243"/>
      <c r="Z164" s="243"/>
    </row>
    <row r="165" ht="14.25" customHeight="1">
      <c r="A165" s="243"/>
      <c r="B165" s="243"/>
      <c r="C165" s="243"/>
      <c r="D165" s="329"/>
      <c r="E165" s="330"/>
      <c r="F165" s="243"/>
      <c r="G165" s="243"/>
      <c r="H165" s="243"/>
      <c r="I165" s="243"/>
      <c r="J165" s="243"/>
      <c r="K165" s="243"/>
      <c r="L165" s="243"/>
      <c r="M165" s="243"/>
      <c r="N165" s="243"/>
      <c r="O165" s="243"/>
      <c r="P165" s="243"/>
      <c r="Q165" s="243"/>
      <c r="R165" s="243"/>
      <c r="S165" s="243"/>
      <c r="T165" s="243"/>
      <c r="U165" s="243"/>
      <c r="V165" s="243"/>
      <c r="W165" s="243"/>
      <c r="X165" s="243"/>
      <c r="Y165" s="243"/>
      <c r="Z165" s="243"/>
    </row>
    <row r="166" ht="14.25" customHeight="1">
      <c r="A166" s="243"/>
      <c r="B166" s="243"/>
      <c r="C166" s="243"/>
      <c r="D166" s="329"/>
      <c r="E166" s="330"/>
      <c r="F166" s="243"/>
      <c r="G166" s="243"/>
      <c r="H166" s="243"/>
      <c r="I166" s="243"/>
      <c r="J166" s="243"/>
      <c r="K166" s="243"/>
      <c r="L166" s="243"/>
      <c r="M166" s="243"/>
      <c r="N166" s="243"/>
      <c r="O166" s="243"/>
      <c r="P166" s="243"/>
      <c r="Q166" s="243"/>
      <c r="R166" s="243"/>
      <c r="S166" s="243"/>
      <c r="T166" s="243"/>
      <c r="U166" s="243"/>
      <c r="V166" s="243"/>
      <c r="W166" s="243"/>
      <c r="X166" s="243"/>
      <c r="Y166" s="243"/>
      <c r="Z166" s="243"/>
    </row>
    <row r="167" ht="14.25" customHeight="1">
      <c r="A167" s="243"/>
      <c r="B167" s="243"/>
      <c r="C167" s="243"/>
      <c r="D167" s="329"/>
      <c r="E167" s="330"/>
      <c r="F167" s="243"/>
      <c r="G167" s="243"/>
      <c r="H167" s="243"/>
      <c r="I167" s="243"/>
      <c r="J167" s="243"/>
      <c r="K167" s="243"/>
      <c r="L167" s="243"/>
      <c r="M167" s="243"/>
      <c r="N167" s="243"/>
      <c r="O167" s="243"/>
      <c r="P167" s="243"/>
      <c r="Q167" s="243"/>
      <c r="R167" s="243"/>
      <c r="S167" s="243"/>
      <c r="T167" s="243"/>
      <c r="U167" s="243"/>
      <c r="V167" s="243"/>
      <c r="W167" s="243"/>
      <c r="X167" s="243"/>
      <c r="Y167" s="243"/>
      <c r="Z167" s="243"/>
    </row>
    <row r="168" ht="14.25" customHeight="1">
      <c r="A168" s="243"/>
      <c r="B168" s="243"/>
      <c r="C168" s="243"/>
      <c r="D168" s="329"/>
      <c r="E168" s="330"/>
      <c r="F168" s="243"/>
      <c r="G168" s="243"/>
      <c r="H168" s="243"/>
      <c r="I168" s="243"/>
      <c r="J168" s="243"/>
      <c r="K168" s="243"/>
      <c r="L168" s="243"/>
      <c r="M168" s="243"/>
      <c r="N168" s="243"/>
      <c r="O168" s="243"/>
      <c r="P168" s="243"/>
      <c r="Q168" s="243"/>
      <c r="R168" s="243"/>
      <c r="S168" s="243"/>
      <c r="T168" s="243"/>
      <c r="U168" s="243"/>
      <c r="V168" s="243"/>
      <c r="W168" s="243"/>
      <c r="X168" s="243"/>
      <c r="Y168" s="243"/>
      <c r="Z168" s="243"/>
    </row>
    <row r="169" ht="14.25" customHeight="1">
      <c r="A169" s="243"/>
      <c r="B169" s="243"/>
      <c r="C169" s="243"/>
      <c r="D169" s="329"/>
      <c r="E169" s="330"/>
      <c r="F169" s="243"/>
      <c r="G169" s="243"/>
      <c r="H169" s="243"/>
      <c r="I169" s="243"/>
      <c r="J169" s="243"/>
      <c r="K169" s="243"/>
      <c r="L169" s="243"/>
      <c r="M169" s="243"/>
      <c r="N169" s="243"/>
      <c r="O169" s="243"/>
      <c r="P169" s="243"/>
      <c r="Q169" s="243"/>
      <c r="R169" s="243"/>
      <c r="S169" s="243"/>
      <c r="T169" s="243"/>
      <c r="U169" s="243"/>
      <c r="V169" s="243"/>
      <c r="W169" s="243"/>
      <c r="X169" s="243"/>
      <c r="Y169" s="243"/>
      <c r="Z169" s="243"/>
    </row>
    <row r="170" ht="14.25" customHeight="1">
      <c r="A170" s="243"/>
      <c r="B170" s="243"/>
      <c r="C170" s="243"/>
      <c r="D170" s="329"/>
      <c r="E170" s="330"/>
      <c r="F170" s="243"/>
      <c r="G170" s="243"/>
      <c r="H170" s="243"/>
      <c r="I170" s="243"/>
      <c r="J170" s="243"/>
      <c r="K170" s="243"/>
      <c r="L170" s="243"/>
      <c r="M170" s="243"/>
      <c r="N170" s="243"/>
      <c r="O170" s="243"/>
      <c r="P170" s="243"/>
      <c r="Q170" s="243"/>
      <c r="R170" s="243"/>
      <c r="S170" s="243"/>
      <c r="T170" s="243"/>
      <c r="U170" s="243"/>
      <c r="V170" s="243"/>
      <c r="W170" s="243"/>
      <c r="X170" s="243"/>
      <c r="Y170" s="243"/>
      <c r="Z170" s="243"/>
    </row>
    <row r="171" ht="14.25" customHeight="1">
      <c r="A171" s="243"/>
      <c r="B171" s="243"/>
      <c r="C171" s="243"/>
      <c r="D171" s="329"/>
      <c r="E171" s="330"/>
      <c r="F171" s="243"/>
      <c r="G171" s="243"/>
      <c r="H171" s="243"/>
      <c r="I171" s="243"/>
      <c r="J171" s="243"/>
      <c r="K171" s="243"/>
      <c r="L171" s="243"/>
      <c r="M171" s="243"/>
      <c r="N171" s="243"/>
      <c r="O171" s="243"/>
      <c r="P171" s="243"/>
      <c r="Q171" s="243"/>
      <c r="R171" s="243"/>
      <c r="S171" s="243"/>
      <c r="T171" s="243"/>
      <c r="U171" s="243"/>
      <c r="V171" s="243"/>
      <c r="W171" s="243"/>
      <c r="X171" s="243"/>
      <c r="Y171" s="243"/>
      <c r="Z171" s="243"/>
    </row>
    <row r="172" ht="14.25" customHeight="1">
      <c r="A172" s="243"/>
      <c r="B172" s="243"/>
      <c r="C172" s="243"/>
      <c r="D172" s="329"/>
      <c r="E172" s="330"/>
      <c r="F172" s="243"/>
      <c r="G172" s="243"/>
      <c r="H172" s="243"/>
      <c r="I172" s="243"/>
      <c r="J172" s="243"/>
      <c r="K172" s="243"/>
      <c r="L172" s="243"/>
      <c r="M172" s="243"/>
      <c r="N172" s="243"/>
      <c r="O172" s="243"/>
      <c r="P172" s="243"/>
      <c r="Q172" s="243"/>
      <c r="R172" s="243"/>
      <c r="S172" s="243"/>
      <c r="T172" s="243"/>
      <c r="U172" s="243"/>
      <c r="V172" s="243"/>
      <c r="W172" s="243"/>
      <c r="X172" s="243"/>
      <c r="Y172" s="243"/>
      <c r="Z172" s="243"/>
    </row>
    <row r="173" ht="14.25" customHeight="1">
      <c r="A173" s="243"/>
      <c r="B173" s="243"/>
      <c r="C173" s="243"/>
      <c r="D173" s="329"/>
      <c r="E173" s="330"/>
      <c r="F173" s="243"/>
      <c r="G173" s="243"/>
      <c r="H173" s="243"/>
      <c r="I173" s="243"/>
      <c r="J173" s="243"/>
      <c r="K173" s="243"/>
      <c r="L173" s="243"/>
      <c r="M173" s="243"/>
      <c r="N173" s="243"/>
      <c r="O173" s="243"/>
      <c r="P173" s="243"/>
      <c r="Q173" s="243"/>
      <c r="R173" s="243"/>
      <c r="S173" s="243"/>
      <c r="T173" s="243"/>
      <c r="U173" s="243"/>
      <c r="V173" s="243"/>
      <c r="W173" s="243"/>
      <c r="X173" s="243"/>
      <c r="Y173" s="243"/>
      <c r="Z173" s="243"/>
    </row>
    <row r="174" ht="14.25" customHeight="1">
      <c r="A174" s="243"/>
      <c r="B174" s="243"/>
      <c r="C174" s="243"/>
      <c r="D174" s="329"/>
      <c r="E174" s="330"/>
      <c r="F174" s="243"/>
      <c r="G174" s="243"/>
      <c r="H174" s="243"/>
      <c r="I174" s="243"/>
      <c r="J174" s="243"/>
      <c r="K174" s="243"/>
      <c r="L174" s="243"/>
      <c r="M174" s="243"/>
      <c r="N174" s="243"/>
      <c r="O174" s="243"/>
      <c r="P174" s="243"/>
      <c r="Q174" s="243"/>
      <c r="R174" s="243"/>
      <c r="S174" s="243"/>
      <c r="T174" s="243"/>
      <c r="U174" s="243"/>
      <c r="V174" s="243"/>
      <c r="W174" s="243"/>
      <c r="X174" s="243"/>
      <c r="Y174" s="243"/>
      <c r="Z174" s="243"/>
    </row>
    <row r="175" ht="14.25" customHeight="1">
      <c r="A175" s="243"/>
      <c r="B175" s="243"/>
      <c r="C175" s="243"/>
      <c r="D175" s="329"/>
      <c r="E175" s="330"/>
      <c r="F175" s="243"/>
      <c r="G175" s="243"/>
      <c r="H175" s="243"/>
      <c r="I175" s="243"/>
      <c r="J175" s="243"/>
      <c r="K175" s="243"/>
      <c r="L175" s="243"/>
      <c r="M175" s="243"/>
      <c r="N175" s="243"/>
      <c r="O175" s="243"/>
      <c r="P175" s="243"/>
      <c r="Q175" s="243"/>
      <c r="R175" s="243"/>
      <c r="S175" s="243"/>
      <c r="T175" s="243"/>
      <c r="U175" s="243"/>
      <c r="V175" s="243"/>
      <c r="W175" s="243"/>
      <c r="X175" s="243"/>
      <c r="Y175" s="243"/>
      <c r="Z175" s="243"/>
    </row>
    <row r="176" ht="14.25" customHeight="1">
      <c r="A176" s="243"/>
      <c r="B176" s="243"/>
      <c r="C176" s="243"/>
      <c r="D176" s="329"/>
      <c r="E176" s="330"/>
      <c r="F176" s="243"/>
      <c r="G176" s="243"/>
      <c r="H176" s="243"/>
      <c r="I176" s="243"/>
      <c r="J176" s="243"/>
      <c r="K176" s="243"/>
      <c r="L176" s="243"/>
      <c r="M176" s="243"/>
      <c r="N176" s="243"/>
      <c r="O176" s="243"/>
      <c r="P176" s="243"/>
      <c r="Q176" s="243"/>
      <c r="R176" s="243"/>
      <c r="S176" s="243"/>
      <c r="T176" s="243"/>
      <c r="U176" s="243"/>
      <c r="V176" s="243"/>
      <c r="W176" s="243"/>
      <c r="X176" s="243"/>
      <c r="Y176" s="243"/>
      <c r="Z176" s="243"/>
    </row>
    <row r="177" ht="14.25" customHeight="1">
      <c r="A177" s="243"/>
      <c r="B177" s="243"/>
      <c r="C177" s="243"/>
      <c r="D177" s="329"/>
      <c r="E177" s="330"/>
      <c r="F177" s="243"/>
      <c r="G177" s="243"/>
      <c r="H177" s="243"/>
      <c r="I177" s="243"/>
      <c r="J177" s="243"/>
      <c r="K177" s="243"/>
      <c r="L177" s="243"/>
      <c r="M177" s="243"/>
      <c r="N177" s="243"/>
      <c r="O177" s="243"/>
      <c r="P177" s="243"/>
      <c r="Q177" s="243"/>
      <c r="R177" s="243"/>
      <c r="S177" s="243"/>
      <c r="T177" s="243"/>
      <c r="U177" s="243"/>
      <c r="V177" s="243"/>
      <c r="W177" s="243"/>
      <c r="X177" s="243"/>
      <c r="Y177" s="243"/>
      <c r="Z177" s="243"/>
    </row>
    <row r="178" ht="14.25" customHeight="1">
      <c r="A178" s="243"/>
      <c r="B178" s="243"/>
      <c r="C178" s="243"/>
      <c r="D178" s="329"/>
      <c r="E178" s="330"/>
      <c r="F178" s="243"/>
      <c r="G178" s="243"/>
      <c r="H178" s="243"/>
      <c r="I178" s="243"/>
      <c r="J178" s="243"/>
      <c r="K178" s="243"/>
      <c r="L178" s="243"/>
      <c r="M178" s="243"/>
      <c r="N178" s="243"/>
      <c r="O178" s="243"/>
      <c r="P178" s="243"/>
      <c r="Q178" s="243"/>
      <c r="R178" s="243"/>
      <c r="S178" s="243"/>
      <c r="T178" s="243"/>
      <c r="U178" s="243"/>
      <c r="V178" s="243"/>
      <c r="W178" s="243"/>
      <c r="X178" s="243"/>
      <c r="Y178" s="243"/>
      <c r="Z178" s="243"/>
    </row>
    <row r="179" ht="14.25" customHeight="1">
      <c r="A179" s="243"/>
      <c r="B179" s="243"/>
      <c r="C179" s="243"/>
      <c r="D179" s="329"/>
      <c r="E179" s="330"/>
      <c r="F179" s="243"/>
      <c r="G179" s="243"/>
      <c r="H179" s="243"/>
      <c r="I179" s="243"/>
      <c r="J179" s="243"/>
      <c r="K179" s="243"/>
      <c r="L179" s="243"/>
      <c r="M179" s="243"/>
      <c r="N179" s="243"/>
      <c r="O179" s="243"/>
      <c r="P179" s="243"/>
      <c r="Q179" s="243"/>
      <c r="R179" s="243"/>
      <c r="S179" s="243"/>
      <c r="T179" s="243"/>
      <c r="U179" s="243"/>
      <c r="V179" s="243"/>
      <c r="W179" s="243"/>
      <c r="X179" s="243"/>
      <c r="Y179" s="243"/>
      <c r="Z179" s="243"/>
    </row>
    <row r="180" ht="14.25" customHeight="1">
      <c r="A180" s="243"/>
      <c r="B180" s="243"/>
      <c r="C180" s="243"/>
      <c r="D180" s="329"/>
      <c r="E180" s="330"/>
      <c r="F180" s="243"/>
      <c r="G180" s="243"/>
      <c r="H180" s="243"/>
      <c r="I180" s="243"/>
      <c r="J180" s="243"/>
      <c r="K180" s="243"/>
      <c r="L180" s="243"/>
      <c r="M180" s="243"/>
      <c r="N180" s="243"/>
      <c r="O180" s="243"/>
      <c r="P180" s="243"/>
      <c r="Q180" s="243"/>
      <c r="R180" s="243"/>
      <c r="S180" s="243"/>
      <c r="T180" s="243"/>
      <c r="U180" s="243"/>
      <c r="V180" s="243"/>
      <c r="W180" s="243"/>
      <c r="X180" s="243"/>
      <c r="Y180" s="243"/>
      <c r="Z180" s="243"/>
    </row>
    <row r="181" ht="14.25" customHeight="1">
      <c r="A181" s="243"/>
      <c r="B181" s="243"/>
      <c r="C181" s="243"/>
      <c r="D181" s="329"/>
      <c r="E181" s="330"/>
      <c r="F181" s="243"/>
      <c r="G181" s="243"/>
      <c r="H181" s="243"/>
      <c r="I181" s="243"/>
      <c r="J181" s="243"/>
      <c r="K181" s="243"/>
      <c r="L181" s="243"/>
      <c r="M181" s="243"/>
      <c r="N181" s="243"/>
      <c r="O181" s="243"/>
      <c r="P181" s="243"/>
      <c r="Q181" s="243"/>
      <c r="R181" s="243"/>
      <c r="S181" s="243"/>
      <c r="T181" s="243"/>
      <c r="U181" s="243"/>
      <c r="V181" s="243"/>
      <c r="W181" s="243"/>
      <c r="X181" s="243"/>
      <c r="Y181" s="243"/>
      <c r="Z181" s="243"/>
    </row>
    <row r="182" ht="14.25" customHeight="1">
      <c r="A182" s="243"/>
      <c r="B182" s="243"/>
      <c r="C182" s="243"/>
      <c r="D182" s="329"/>
      <c r="E182" s="330"/>
      <c r="F182" s="243"/>
      <c r="G182" s="243"/>
      <c r="H182" s="243"/>
      <c r="I182" s="243"/>
      <c r="J182" s="243"/>
      <c r="K182" s="243"/>
      <c r="L182" s="243"/>
      <c r="M182" s="243"/>
      <c r="N182" s="243"/>
      <c r="O182" s="243"/>
      <c r="P182" s="243"/>
      <c r="Q182" s="243"/>
      <c r="R182" s="243"/>
      <c r="S182" s="243"/>
      <c r="T182" s="243"/>
      <c r="U182" s="243"/>
      <c r="V182" s="243"/>
      <c r="W182" s="243"/>
      <c r="X182" s="243"/>
      <c r="Y182" s="243"/>
      <c r="Z182" s="243"/>
    </row>
    <row r="183" ht="14.25" customHeight="1">
      <c r="A183" s="243"/>
      <c r="B183" s="243"/>
      <c r="C183" s="243"/>
      <c r="D183" s="329"/>
      <c r="E183" s="330"/>
      <c r="F183" s="243"/>
      <c r="G183" s="243"/>
      <c r="H183" s="243"/>
      <c r="I183" s="243"/>
      <c r="J183" s="243"/>
      <c r="K183" s="243"/>
      <c r="L183" s="243"/>
      <c r="M183" s="243"/>
      <c r="N183" s="243"/>
      <c r="O183" s="243"/>
      <c r="P183" s="243"/>
      <c r="Q183" s="243"/>
      <c r="R183" s="243"/>
      <c r="S183" s="243"/>
      <c r="T183" s="243"/>
      <c r="U183" s="243"/>
      <c r="V183" s="243"/>
      <c r="W183" s="243"/>
      <c r="X183" s="243"/>
      <c r="Y183" s="243"/>
      <c r="Z183" s="243"/>
    </row>
    <row r="184" ht="14.25" customHeight="1">
      <c r="A184" s="243"/>
      <c r="B184" s="243"/>
      <c r="C184" s="243"/>
      <c r="D184" s="329"/>
      <c r="E184" s="330"/>
      <c r="F184" s="243"/>
      <c r="G184" s="243"/>
      <c r="H184" s="243"/>
      <c r="I184" s="243"/>
      <c r="J184" s="243"/>
      <c r="K184" s="243"/>
      <c r="L184" s="243"/>
      <c r="M184" s="243"/>
      <c r="N184" s="243"/>
      <c r="O184" s="243"/>
      <c r="P184" s="243"/>
      <c r="Q184" s="243"/>
      <c r="R184" s="243"/>
      <c r="S184" s="243"/>
      <c r="T184" s="243"/>
      <c r="U184" s="243"/>
      <c r="V184" s="243"/>
      <c r="W184" s="243"/>
      <c r="X184" s="243"/>
      <c r="Y184" s="243"/>
      <c r="Z184" s="243"/>
    </row>
    <row r="185" ht="14.25" customHeight="1">
      <c r="A185" s="243"/>
      <c r="B185" s="243"/>
      <c r="C185" s="243"/>
      <c r="D185" s="329"/>
      <c r="E185" s="330"/>
      <c r="F185" s="243"/>
      <c r="G185" s="243"/>
      <c r="H185" s="243"/>
      <c r="I185" s="243"/>
      <c r="J185" s="243"/>
      <c r="K185" s="243"/>
      <c r="L185" s="243"/>
      <c r="M185" s="243"/>
      <c r="N185" s="243"/>
      <c r="O185" s="243"/>
      <c r="P185" s="243"/>
      <c r="Q185" s="243"/>
      <c r="R185" s="243"/>
      <c r="S185" s="243"/>
      <c r="T185" s="243"/>
      <c r="U185" s="243"/>
      <c r="V185" s="243"/>
      <c r="W185" s="243"/>
      <c r="X185" s="243"/>
      <c r="Y185" s="243"/>
      <c r="Z185" s="243"/>
    </row>
    <row r="186" ht="14.25" customHeight="1">
      <c r="A186" s="243"/>
      <c r="B186" s="243"/>
      <c r="C186" s="243"/>
      <c r="D186" s="329"/>
      <c r="E186" s="330"/>
      <c r="F186" s="243"/>
      <c r="G186" s="243"/>
      <c r="H186" s="243"/>
      <c r="I186" s="243"/>
      <c r="J186" s="243"/>
      <c r="K186" s="243"/>
      <c r="L186" s="243"/>
      <c r="M186" s="243"/>
      <c r="N186" s="243"/>
      <c r="O186" s="243"/>
      <c r="P186" s="243"/>
      <c r="Q186" s="243"/>
      <c r="R186" s="243"/>
      <c r="S186" s="243"/>
      <c r="T186" s="243"/>
      <c r="U186" s="243"/>
      <c r="V186" s="243"/>
      <c r="W186" s="243"/>
      <c r="X186" s="243"/>
      <c r="Y186" s="243"/>
      <c r="Z186" s="243"/>
    </row>
    <row r="187" ht="14.25" customHeight="1">
      <c r="A187" s="243"/>
      <c r="B187" s="243"/>
      <c r="C187" s="243"/>
      <c r="D187" s="329"/>
      <c r="E187" s="330"/>
      <c r="F187" s="243"/>
      <c r="G187" s="243"/>
      <c r="H187" s="243"/>
      <c r="I187" s="243"/>
      <c r="J187" s="243"/>
      <c r="K187" s="243"/>
      <c r="L187" s="243"/>
      <c r="M187" s="243"/>
      <c r="N187" s="243"/>
      <c r="O187" s="243"/>
      <c r="P187" s="243"/>
      <c r="Q187" s="243"/>
      <c r="R187" s="243"/>
      <c r="S187" s="243"/>
      <c r="T187" s="243"/>
      <c r="U187" s="243"/>
      <c r="V187" s="243"/>
      <c r="W187" s="243"/>
      <c r="X187" s="243"/>
      <c r="Y187" s="243"/>
      <c r="Z187" s="243"/>
    </row>
    <row r="188" ht="14.25" customHeight="1">
      <c r="A188" s="243"/>
      <c r="B188" s="243"/>
      <c r="C188" s="243"/>
      <c r="D188" s="329"/>
      <c r="E188" s="330"/>
      <c r="F188" s="243"/>
      <c r="G188" s="243"/>
      <c r="H188" s="243"/>
      <c r="I188" s="243"/>
      <c r="J188" s="243"/>
      <c r="K188" s="243"/>
      <c r="L188" s="243"/>
      <c r="M188" s="243"/>
      <c r="N188" s="243"/>
      <c r="O188" s="243"/>
      <c r="P188" s="243"/>
      <c r="Q188" s="243"/>
      <c r="R188" s="243"/>
      <c r="S188" s="243"/>
      <c r="T188" s="243"/>
      <c r="U188" s="243"/>
      <c r="V188" s="243"/>
      <c r="W188" s="243"/>
      <c r="X188" s="243"/>
      <c r="Y188" s="243"/>
      <c r="Z188" s="243"/>
    </row>
    <row r="189" ht="14.25" customHeight="1">
      <c r="A189" s="243"/>
      <c r="B189" s="243"/>
      <c r="C189" s="243"/>
      <c r="D189" s="329"/>
      <c r="E189" s="330"/>
      <c r="F189" s="243"/>
      <c r="G189" s="243"/>
      <c r="H189" s="243"/>
      <c r="I189" s="243"/>
      <c r="J189" s="243"/>
      <c r="K189" s="243"/>
      <c r="L189" s="243"/>
      <c r="M189" s="243"/>
      <c r="N189" s="243"/>
      <c r="O189" s="243"/>
      <c r="P189" s="243"/>
      <c r="Q189" s="243"/>
      <c r="R189" s="243"/>
      <c r="S189" s="243"/>
      <c r="T189" s="243"/>
      <c r="U189" s="243"/>
      <c r="V189" s="243"/>
      <c r="W189" s="243"/>
      <c r="X189" s="243"/>
      <c r="Y189" s="243"/>
      <c r="Z189" s="243"/>
    </row>
    <row r="190" ht="14.25" customHeight="1">
      <c r="A190" s="243"/>
      <c r="B190" s="243"/>
      <c r="C190" s="243"/>
      <c r="D190" s="329"/>
      <c r="E190" s="330"/>
      <c r="F190" s="243"/>
      <c r="G190" s="243"/>
      <c r="H190" s="243"/>
      <c r="I190" s="243"/>
      <c r="J190" s="243"/>
      <c r="K190" s="243"/>
      <c r="L190" s="243"/>
      <c r="M190" s="243"/>
      <c r="N190" s="243"/>
      <c r="O190" s="243"/>
      <c r="P190" s="243"/>
      <c r="Q190" s="243"/>
      <c r="R190" s="243"/>
      <c r="S190" s="243"/>
      <c r="T190" s="243"/>
      <c r="U190" s="243"/>
      <c r="V190" s="243"/>
      <c r="W190" s="243"/>
      <c r="X190" s="243"/>
      <c r="Y190" s="243"/>
      <c r="Z190" s="243"/>
    </row>
    <row r="191" ht="14.25" customHeight="1">
      <c r="A191" s="243"/>
      <c r="B191" s="243"/>
      <c r="C191" s="243"/>
      <c r="D191" s="329"/>
      <c r="E191" s="330"/>
      <c r="F191" s="243"/>
      <c r="G191" s="243"/>
      <c r="H191" s="243"/>
      <c r="I191" s="243"/>
      <c r="J191" s="243"/>
      <c r="K191" s="243"/>
      <c r="L191" s="243"/>
      <c r="M191" s="243"/>
      <c r="N191" s="243"/>
      <c r="O191" s="243"/>
      <c r="P191" s="243"/>
      <c r="Q191" s="243"/>
      <c r="R191" s="243"/>
      <c r="S191" s="243"/>
      <c r="T191" s="243"/>
      <c r="U191" s="243"/>
      <c r="V191" s="243"/>
      <c r="W191" s="243"/>
      <c r="X191" s="243"/>
      <c r="Y191" s="243"/>
      <c r="Z191" s="243"/>
    </row>
    <row r="192" ht="14.25" customHeight="1">
      <c r="A192" s="243"/>
      <c r="B192" s="243"/>
      <c r="C192" s="243"/>
      <c r="D192" s="329"/>
      <c r="E192" s="330"/>
      <c r="F192" s="243"/>
      <c r="G192" s="243"/>
      <c r="H192" s="243"/>
      <c r="I192" s="243"/>
      <c r="J192" s="243"/>
      <c r="K192" s="243"/>
      <c r="L192" s="243"/>
      <c r="M192" s="243"/>
      <c r="N192" s="243"/>
      <c r="O192" s="243"/>
      <c r="P192" s="243"/>
      <c r="Q192" s="243"/>
      <c r="R192" s="243"/>
      <c r="S192" s="243"/>
      <c r="T192" s="243"/>
      <c r="U192" s="243"/>
      <c r="V192" s="243"/>
      <c r="W192" s="243"/>
      <c r="X192" s="243"/>
      <c r="Y192" s="243"/>
      <c r="Z192" s="243"/>
    </row>
    <row r="193" ht="14.25" customHeight="1">
      <c r="A193" s="243"/>
      <c r="B193" s="243"/>
      <c r="C193" s="243"/>
      <c r="D193" s="329"/>
      <c r="E193" s="330"/>
      <c r="F193" s="243"/>
      <c r="G193" s="243"/>
      <c r="H193" s="243"/>
      <c r="I193" s="243"/>
      <c r="J193" s="243"/>
      <c r="K193" s="243"/>
      <c r="L193" s="243"/>
      <c r="M193" s="243"/>
      <c r="N193" s="243"/>
      <c r="O193" s="243"/>
      <c r="P193" s="243"/>
      <c r="Q193" s="243"/>
      <c r="R193" s="243"/>
      <c r="S193" s="243"/>
      <c r="T193" s="243"/>
      <c r="U193" s="243"/>
      <c r="V193" s="243"/>
      <c r="W193" s="243"/>
      <c r="X193" s="243"/>
      <c r="Y193" s="243"/>
      <c r="Z193" s="243"/>
    </row>
    <row r="194" ht="14.25" customHeight="1">
      <c r="A194" s="243"/>
      <c r="B194" s="243"/>
      <c r="C194" s="243"/>
      <c r="D194" s="329"/>
      <c r="E194" s="330"/>
      <c r="F194" s="243"/>
      <c r="G194" s="243"/>
      <c r="H194" s="243"/>
      <c r="I194" s="243"/>
      <c r="J194" s="243"/>
      <c r="K194" s="243"/>
      <c r="L194" s="243"/>
      <c r="M194" s="243"/>
      <c r="N194" s="243"/>
      <c r="O194" s="243"/>
      <c r="P194" s="243"/>
      <c r="Q194" s="243"/>
      <c r="R194" s="243"/>
      <c r="S194" s="243"/>
      <c r="T194" s="243"/>
      <c r="U194" s="243"/>
      <c r="V194" s="243"/>
      <c r="W194" s="243"/>
      <c r="X194" s="243"/>
      <c r="Y194" s="243"/>
      <c r="Z194" s="243"/>
    </row>
    <row r="195" ht="14.25" customHeight="1">
      <c r="A195" s="243"/>
      <c r="B195" s="243"/>
      <c r="C195" s="243"/>
      <c r="D195" s="329"/>
      <c r="E195" s="330"/>
      <c r="F195" s="243"/>
      <c r="G195" s="243"/>
      <c r="H195" s="243"/>
      <c r="I195" s="243"/>
      <c r="J195" s="243"/>
      <c r="K195" s="243"/>
      <c r="L195" s="243"/>
      <c r="M195" s="243"/>
      <c r="N195" s="243"/>
      <c r="O195" s="243"/>
      <c r="P195" s="243"/>
      <c r="Q195" s="243"/>
      <c r="R195" s="243"/>
      <c r="S195" s="243"/>
      <c r="T195" s="243"/>
      <c r="U195" s="243"/>
      <c r="V195" s="243"/>
      <c r="W195" s="243"/>
      <c r="X195" s="243"/>
      <c r="Y195" s="243"/>
      <c r="Z195" s="243"/>
    </row>
    <row r="196" ht="14.25" customHeight="1">
      <c r="A196" s="243"/>
      <c r="B196" s="243"/>
      <c r="C196" s="243"/>
      <c r="D196" s="329"/>
      <c r="E196" s="330"/>
      <c r="F196" s="243"/>
      <c r="G196" s="243"/>
      <c r="H196" s="243"/>
      <c r="I196" s="243"/>
      <c r="J196" s="243"/>
      <c r="K196" s="243"/>
      <c r="L196" s="243"/>
      <c r="M196" s="243"/>
      <c r="N196" s="243"/>
      <c r="O196" s="243"/>
      <c r="P196" s="243"/>
      <c r="Q196" s="243"/>
      <c r="R196" s="243"/>
      <c r="S196" s="243"/>
      <c r="T196" s="243"/>
      <c r="U196" s="243"/>
      <c r="V196" s="243"/>
      <c r="W196" s="243"/>
      <c r="X196" s="243"/>
      <c r="Y196" s="243"/>
      <c r="Z196" s="243"/>
    </row>
    <row r="197" ht="14.25" customHeight="1">
      <c r="A197" s="243"/>
      <c r="B197" s="243"/>
      <c r="C197" s="243"/>
      <c r="D197" s="329"/>
      <c r="E197" s="330"/>
      <c r="F197" s="243"/>
      <c r="G197" s="243"/>
      <c r="H197" s="243"/>
      <c r="I197" s="243"/>
      <c r="J197" s="243"/>
      <c r="K197" s="243"/>
      <c r="L197" s="243"/>
      <c r="M197" s="243"/>
      <c r="N197" s="243"/>
      <c r="O197" s="243"/>
      <c r="P197" s="243"/>
      <c r="Q197" s="243"/>
      <c r="R197" s="243"/>
      <c r="S197" s="243"/>
      <c r="T197" s="243"/>
      <c r="U197" s="243"/>
      <c r="V197" s="243"/>
      <c r="W197" s="243"/>
      <c r="X197" s="243"/>
      <c r="Y197" s="243"/>
      <c r="Z197" s="243"/>
    </row>
    <row r="198" ht="14.25" customHeight="1">
      <c r="A198" s="243"/>
      <c r="B198" s="243"/>
      <c r="C198" s="243"/>
      <c r="D198" s="329"/>
      <c r="E198" s="330"/>
      <c r="F198" s="243"/>
      <c r="G198" s="243"/>
      <c r="H198" s="243"/>
      <c r="I198" s="243"/>
      <c r="J198" s="243"/>
      <c r="K198" s="243"/>
      <c r="L198" s="243"/>
      <c r="M198" s="243"/>
      <c r="N198" s="243"/>
      <c r="O198" s="243"/>
      <c r="P198" s="243"/>
      <c r="Q198" s="243"/>
      <c r="R198" s="243"/>
      <c r="S198" s="243"/>
      <c r="T198" s="243"/>
      <c r="U198" s="243"/>
      <c r="V198" s="243"/>
      <c r="W198" s="243"/>
      <c r="X198" s="243"/>
      <c r="Y198" s="243"/>
      <c r="Z198" s="243"/>
    </row>
    <row r="199" ht="14.25" customHeight="1">
      <c r="A199" s="243"/>
      <c r="B199" s="243"/>
      <c r="C199" s="243"/>
      <c r="D199" s="329"/>
      <c r="E199" s="330"/>
      <c r="F199" s="243"/>
      <c r="G199" s="243"/>
      <c r="H199" s="243"/>
      <c r="I199" s="243"/>
      <c r="J199" s="243"/>
      <c r="K199" s="243"/>
      <c r="L199" s="243"/>
      <c r="M199" s="243"/>
      <c r="N199" s="243"/>
      <c r="O199" s="243"/>
      <c r="P199" s="243"/>
      <c r="Q199" s="243"/>
      <c r="R199" s="243"/>
      <c r="S199" s="243"/>
      <c r="T199" s="243"/>
      <c r="U199" s="243"/>
      <c r="V199" s="243"/>
      <c r="W199" s="243"/>
      <c r="X199" s="243"/>
      <c r="Y199" s="243"/>
      <c r="Z199" s="243"/>
    </row>
    <row r="200" ht="14.25" customHeight="1">
      <c r="A200" s="243"/>
      <c r="B200" s="243"/>
      <c r="C200" s="243"/>
      <c r="D200" s="329"/>
      <c r="E200" s="330"/>
      <c r="F200" s="243"/>
      <c r="G200" s="243"/>
      <c r="H200" s="243"/>
      <c r="I200" s="243"/>
      <c r="J200" s="243"/>
      <c r="K200" s="243"/>
      <c r="L200" s="243"/>
      <c r="M200" s="243"/>
      <c r="N200" s="243"/>
      <c r="O200" s="243"/>
      <c r="P200" s="243"/>
      <c r="Q200" s="243"/>
      <c r="R200" s="243"/>
      <c r="S200" s="243"/>
      <c r="T200" s="243"/>
      <c r="U200" s="243"/>
      <c r="V200" s="243"/>
      <c r="W200" s="243"/>
      <c r="X200" s="243"/>
      <c r="Y200" s="243"/>
      <c r="Z200" s="243"/>
    </row>
    <row r="201" ht="14.25" customHeight="1">
      <c r="A201" s="243"/>
      <c r="B201" s="243"/>
      <c r="C201" s="243"/>
      <c r="D201" s="329"/>
      <c r="E201" s="330"/>
      <c r="F201" s="243"/>
      <c r="G201" s="243"/>
      <c r="H201" s="243"/>
      <c r="I201" s="243"/>
      <c r="J201" s="243"/>
      <c r="K201" s="243"/>
      <c r="L201" s="243"/>
      <c r="M201" s="243"/>
      <c r="N201" s="243"/>
      <c r="O201" s="243"/>
      <c r="P201" s="243"/>
      <c r="Q201" s="243"/>
      <c r="R201" s="243"/>
      <c r="S201" s="243"/>
      <c r="T201" s="243"/>
      <c r="U201" s="243"/>
      <c r="V201" s="243"/>
      <c r="W201" s="243"/>
      <c r="X201" s="243"/>
      <c r="Y201" s="243"/>
      <c r="Z201" s="243"/>
    </row>
    <row r="202" ht="14.25" customHeight="1">
      <c r="A202" s="243"/>
      <c r="B202" s="243"/>
      <c r="C202" s="243"/>
      <c r="D202" s="329"/>
      <c r="E202" s="330"/>
      <c r="F202" s="243"/>
      <c r="G202" s="243"/>
      <c r="H202" s="243"/>
      <c r="I202" s="243"/>
      <c r="J202" s="243"/>
      <c r="K202" s="243"/>
      <c r="L202" s="243"/>
      <c r="M202" s="243"/>
      <c r="N202" s="243"/>
      <c r="O202" s="243"/>
      <c r="P202" s="243"/>
      <c r="Q202" s="243"/>
      <c r="R202" s="243"/>
      <c r="S202" s="243"/>
      <c r="T202" s="243"/>
      <c r="U202" s="243"/>
      <c r="V202" s="243"/>
      <c r="W202" s="243"/>
      <c r="X202" s="243"/>
      <c r="Y202" s="243"/>
      <c r="Z202" s="243"/>
    </row>
    <row r="203" ht="14.25" customHeight="1">
      <c r="A203" s="243"/>
      <c r="B203" s="243"/>
      <c r="C203" s="243"/>
      <c r="D203" s="329"/>
      <c r="E203" s="330"/>
      <c r="F203" s="243"/>
      <c r="G203" s="243"/>
      <c r="H203" s="243"/>
      <c r="I203" s="243"/>
      <c r="J203" s="243"/>
      <c r="K203" s="243"/>
      <c r="L203" s="243"/>
      <c r="M203" s="243"/>
      <c r="N203" s="243"/>
      <c r="O203" s="243"/>
      <c r="P203" s="243"/>
      <c r="Q203" s="243"/>
      <c r="R203" s="243"/>
      <c r="S203" s="243"/>
      <c r="T203" s="243"/>
      <c r="U203" s="243"/>
      <c r="V203" s="243"/>
      <c r="W203" s="243"/>
      <c r="X203" s="243"/>
      <c r="Y203" s="243"/>
      <c r="Z203" s="243"/>
    </row>
    <row r="204" ht="14.25" customHeight="1">
      <c r="A204" s="243"/>
      <c r="B204" s="243"/>
      <c r="C204" s="243"/>
      <c r="D204" s="329"/>
      <c r="E204" s="330"/>
      <c r="F204" s="243"/>
      <c r="G204" s="243"/>
      <c r="H204" s="243"/>
      <c r="I204" s="243"/>
      <c r="J204" s="243"/>
      <c r="K204" s="243"/>
      <c r="L204" s="243"/>
      <c r="M204" s="243"/>
      <c r="N204" s="243"/>
      <c r="O204" s="243"/>
      <c r="P204" s="243"/>
      <c r="Q204" s="243"/>
      <c r="R204" s="243"/>
      <c r="S204" s="243"/>
      <c r="T204" s="243"/>
      <c r="U204" s="243"/>
      <c r="V204" s="243"/>
      <c r="W204" s="243"/>
      <c r="X204" s="243"/>
      <c r="Y204" s="243"/>
      <c r="Z204" s="243"/>
    </row>
    <row r="205" ht="14.25" customHeight="1">
      <c r="A205" s="243"/>
      <c r="B205" s="243"/>
      <c r="C205" s="243"/>
      <c r="D205" s="329"/>
      <c r="E205" s="330"/>
      <c r="F205" s="243"/>
      <c r="G205" s="243"/>
      <c r="H205" s="243"/>
      <c r="I205" s="243"/>
      <c r="J205" s="243"/>
      <c r="K205" s="243"/>
      <c r="L205" s="243"/>
      <c r="M205" s="243"/>
      <c r="N205" s="243"/>
      <c r="O205" s="243"/>
      <c r="P205" s="243"/>
      <c r="Q205" s="243"/>
      <c r="R205" s="243"/>
      <c r="S205" s="243"/>
      <c r="T205" s="243"/>
      <c r="U205" s="243"/>
      <c r="V205" s="243"/>
      <c r="W205" s="243"/>
      <c r="X205" s="243"/>
      <c r="Y205" s="243"/>
      <c r="Z205" s="243"/>
    </row>
    <row r="206" ht="14.25" customHeight="1">
      <c r="A206" s="243"/>
      <c r="B206" s="243"/>
      <c r="C206" s="243"/>
      <c r="D206" s="329"/>
      <c r="E206" s="330"/>
      <c r="F206" s="243"/>
      <c r="G206" s="243"/>
      <c r="H206" s="243"/>
      <c r="I206" s="243"/>
      <c r="J206" s="243"/>
      <c r="K206" s="243"/>
      <c r="L206" s="243"/>
      <c r="M206" s="243"/>
      <c r="N206" s="243"/>
      <c r="O206" s="243"/>
      <c r="P206" s="243"/>
      <c r="Q206" s="243"/>
      <c r="R206" s="243"/>
      <c r="S206" s="243"/>
      <c r="T206" s="243"/>
      <c r="U206" s="243"/>
      <c r="V206" s="243"/>
      <c r="W206" s="243"/>
      <c r="X206" s="243"/>
      <c r="Y206" s="243"/>
      <c r="Z206" s="243"/>
    </row>
    <row r="207" ht="14.25" customHeight="1">
      <c r="A207" s="243"/>
      <c r="B207" s="243"/>
      <c r="C207" s="243"/>
      <c r="D207" s="329"/>
      <c r="E207" s="330"/>
      <c r="F207" s="243"/>
      <c r="G207" s="243"/>
      <c r="H207" s="243"/>
      <c r="I207" s="243"/>
      <c r="J207" s="243"/>
      <c r="K207" s="243"/>
      <c r="L207" s="243"/>
      <c r="M207" s="243"/>
      <c r="N207" s="243"/>
      <c r="O207" s="243"/>
      <c r="P207" s="243"/>
      <c r="Q207" s="243"/>
      <c r="R207" s="243"/>
      <c r="S207" s="243"/>
      <c r="T207" s="243"/>
      <c r="U207" s="243"/>
      <c r="V207" s="243"/>
      <c r="W207" s="243"/>
      <c r="X207" s="243"/>
      <c r="Y207" s="243"/>
      <c r="Z207" s="243"/>
    </row>
    <row r="208" ht="14.25" customHeight="1">
      <c r="A208" s="243"/>
      <c r="B208" s="243"/>
      <c r="C208" s="243"/>
      <c r="D208" s="329"/>
      <c r="E208" s="330"/>
      <c r="F208" s="243"/>
      <c r="G208" s="243"/>
      <c r="H208" s="243"/>
      <c r="I208" s="243"/>
      <c r="J208" s="243"/>
      <c r="K208" s="243"/>
      <c r="L208" s="243"/>
      <c r="M208" s="243"/>
      <c r="N208" s="243"/>
      <c r="O208" s="243"/>
      <c r="P208" s="243"/>
      <c r="Q208" s="243"/>
      <c r="R208" s="243"/>
      <c r="S208" s="243"/>
      <c r="T208" s="243"/>
      <c r="U208" s="243"/>
      <c r="V208" s="243"/>
      <c r="W208" s="243"/>
      <c r="X208" s="243"/>
      <c r="Y208" s="243"/>
      <c r="Z208" s="243"/>
    </row>
    <row r="209" ht="14.25" customHeight="1">
      <c r="A209" s="243"/>
      <c r="B209" s="243"/>
      <c r="C209" s="243"/>
      <c r="D209" s="329"/>
      <c r="E209" s="330"/>
      <c r="F209" s="243"/>
      <c r="G209" s="243"/>
      <c r="H209" s="243"/>
      <c r="I209" s="243"/>
      <c r="J209" s="243"/>
      <c r="K209" s="243"/>
      <c r="L209" s="243"/>
      <c r="M209" s="243"/>
      <c r="N209" s="243"/>
      <c r="O209" s="243"/>
      <c r="P209" s="243"/>
      <c r="Q209" s="243"/>
      <c r="R209" s="243"/>
      <c r="S209" s="243"/>
      <c r="T209" s="243"/>
      <c r="U209" s="243"/>
      <c r="V209" s="243"/>
      <c r="W209" s="243"/>
      <c r="X209" s="243"/>
      <c r="Y209" s="243"/>
      <c r="Z209" s="243"/>
    </row>
    <row r="210" ht="14.25" customHeight="1">
      <c r="A210" s="243"/>
      <c r="B210" s="243"/>
      <c r="C210" s="243"/>
      <c r="D210" s="329"/>
      <c r="E210" s="330"/>
      <c r="F210" s="243"/>
      <c r="G210" s="243"/>
      <c r="H210" s="243"/>
      <c r="I210" s="243"/>
      <c r="J210" s="243"/>
      <c r="K210" s="243"/>
      <c r="L210" s="243"/>
      <c r="M210" s="243"/>
      <c r="N210" s="243"/>
      <c r="O210" s="243"/>
      <c r="P210" s="243"/>
      <c r="Q210" s="243"/>
      <c r="R210" s="243"/>
      <c r="S210" s="243"/>
      <c r="T210" s="243"/>
      <c r="U210" s="243"/>
      <c r="V210" s="243"/>
      <c r="W210" s="243"/>
      <c r="X210" s="243"/>
      <c r="Y210" s="243"/>
      <c r="Z210" s="243"/>
    </row>
    <row r="211" ht="14.25" customHeight="1">
      <c r="A211" s="243"/>
      <c r="B211" s="243"/>
      <c r="C211" s="243"/>
      <c r="D211" s="329"/>
      <c r="E211" s="330"/>
      <c r="F211" s="243"/>
      <c r="G211" s="243"/>
      <c r="H211" s="243"/>
      <c r="I211" s="243"/>
      <c r="J211" s="243"/>
      <c r="K211" s="243"/>
      <c r="L211" s="243"/>
      <c r="M211" s="243"/>
      <c r="N211" s="243"/>
      <c r="O211" s="243"/>
      <c r="P211" s="243"/>
      <c r="Q211" s="243"/>
      <c r="R211" s="243"/>
      <c r="S211" s="243"/>
      <c r="T211" s="243"/>
      <c r="U211" s="243"/>
      <c r="V211" s="243"/>
      <c r="W211" s="243"/>
      <c r="X211" s="243"/>
      <c r="Y211" s="243"/>
      <c r="Z211" s="243"/>
    </row>
    <row r="212" ht="14.25" customHeight="1">
      <c r="A212" s="243"/>
      <c r="B212" s="243"/>
      <c r="C212" s="243"/>
      <c r="D212" s="329"/>
      <c r="E212" s="330"/>
      <c r="F212" s="243"/>
      <c r="G212" s="243"/>
      <c r="H212" s="243"/>
      <c r="I212" s="243"/>
      <c r="J212" s="243"/>
      <c r="K212" s="243"/>
      <c r="L212" s="243"/>
      <c r="M212" s="243"/>
      <c r="N212" s="243"/>
      <c r="O212" s="243"/>
      <c r="P212" s="243"/>
      <c r="Q212" s="243"/>
      <c r="R212" s="243"/>
      <c r="S212" s="243"/>
      <c r="T212" s="243"/>
      <c r="U212" s="243"/>
      <c r="V212" s="243"/>
      <c r="W212" s="243"/>
      <c r="X212" s="243"/>
      <c r="Y212" s="243"/>
      <c r="Z212" s="243"/>
    </row>
    <row r="213" ht="14.25" customHeight="1">
      <c r="A213" s="243"/>
      <c r="B213" s="243"/>
      <c r="C213" s="243"/>
      <c r="D213" s="329"/>
      <c r="E213" s="330"/>
      <c r="F213" s="243"/>
      <c r="G213" s="243"/>
      <c r="H213" s="243"/>
      <c r="I213" s="243"/>
      <c r="J213" s="243"/>
      <c r="K213" s="243"/>
      <c r="L213" s="243"/>
      <c r="M213" s="243"/>
      <c r="N213" s="243"/>
      <c r="O213" s="243"/>
      <c r="P213" s="243"/>
      <c r="Q213" s="243"/>
      <c r="R213" s="243"/>
      <c r="S213" s="243"/>
      <c r="T213" s="243"/>
      <c r="U213" s="243"/>
      <c r="V213" s="243"/>
      <c r="W213" s="243"/>
      <c r="X213" s="243"/>
      <c r="Y213" s="243"/>
      <c r="Z213" s="243"/>
    </row>
    <row r="214" ht="14.25" customHeight="1">
      <c r="A214" s="243"/>
      <c r="B214" s="243"/>
      <c r="C214" s="243"/>
      <c r="D214" s="329"/>
      <c r="E214" s="330"/>
      <c r="F214" s="243"/>
      <c r="G214" s="243"/>
      <c r="H214" s="243"/>
      <c r="I214" s="243"/>
      <c r="J214" s="243"/>
      <c r="K214" s="243"/>
      <c r="L214" s="243"/>
      <c r="M214" s="243"/>
      <c r="N214" s="243"/>
      <c r="O214" s="243"/>
      <c r="P214" s="243"/>
      <c r="Q214" s="243"/>
      <c r="R214" s="243"/>
      <c r="S214" s="243"/>
      <c r="T214" s="243"/>
      <c r="U214" s="243"/>
      <c r="V214" s="243"/>
      <c r="W214" s="243"/>
      <c r="X214" s="243"/>
      <c r="Y214" s="243"/>
      <c r="Z214" s="243"/>
    </row>
    <row r="215" ht="14.25" customHeight="1">
      <c r="A215" s="243"/>
      <c r="B215" s="243"/>
      <c r="C215" s="243"/>
      <c r="D215" s="329"/>
      <c r="E215" s="330"/>
      <c r="F215" s="243"/>
      <c r="G215" s="243"/>
      <c r="H215" s="243"/>
      <c r="I215" s="243"/>
      <c r="J215" s="243"/>
      <c r="K215" s="243"/>
      <c r="L215" s="243"/>
      <c r="M215" s="243"/>
      <c r="N215" s="243"/>
      <c r="O215" s="243"/>
      <c r="P215" s="243"/>
      <c r="Q215" s="243"/>
      <c r="R215" s="243"/>
      <c r="S215" s="243"/>
      <c r="T215" s="243"/>
      <c r="U215" s="243"/>
      <c r="V215" s="243"/>
      <c r="W215" s="243"/>
      <c r="X215" s="243"/>
      <c r="Y215" s="243"/>
      <c r="Z215" s="243"/>
    </row>
    <row r="216" ht="14.25" customHeight="1">
      <c r="A216" s="243"/>
      <c r="B216" s="243"/>
      <c r="C216" s="243"/>
      <c r="D216" s="329"/>
      <c r="E216" s="330"/>
      <c r="F216" s="243"/>
      <c r="G216" s="243"/>
      <c r="H216" s="243"/>
      <c r="I216" s="243"/>
      <c r="J216" s="243"/>
      <c r="K216" s="243"/>
      <c r="L216" s="243"/>
      <c r="M216" s="243"/>
      <c r="N216" s="243"/>
      <c r="O216" s="243"/>
      <c r="P216" s="243"/>
      <c r="Q216" s="243"/>
      <c r="R216" s="243"/>
      <c r="S216" s="243"/>
      <c r="T216" s="243"/>
      <c r="U216" s="243"/>
      <c r="V216" s="243"/>
      <c r="W216" s="243"/>
      <c r="X216" s="243"/>
      <c r="Y216" s="243"/>
      <c r="Z216" s="243"/>
    </row>
    <row r="217" ht="14.25" customHeight="1">
      <c r="A217" s="243"/>
      <c r="B217" s="243"/>
      <c r="C217" s="243"/>
      <c r="D217" s="329"/>
      <c r="E217" s="330"/>
      <c r="F217" s="243"/>
      <c r="G217" s="243"/>
      <c r="H217" s="243"/>
      <c r="I217" s="243"/>
      <c r="J217" s="243"/>
      <c r="K217" s="243"/>
      <c r="L217" s="243"/>
      <c r="M217" s="243"/>
      <c r="N217" s="243"/>
      <c r="O217" s="243"/>
      <c r="P217" s="243"/>
      <c r="Q217" s="243"/>
      <c r="R217" s="243"/>
      <c r="S217" s="243"/>
      <c r="T217" s="243"/>
      <c r="U217" s="243"/>
      <c r="V217" s="243"/>
      <c r="W217" s="243"/>
      <c r="X217" s="243"/>
      <c r="Y217" s="243"/>
      <c r="Z217" s="243"/>
    </row>
    <row r="218" ht="14.25" customHeight="1">
      <c r="A218" s="243"/>
      <c r="B218" s="243"/>
      <c r="C218" s="243"/>
      <c r="D218" s="329"/>
      <c r="E218" s="330"/>
      <c r="F218" s="243"/>
      <c r="G218" s="243"/>
      <c r="H218" s="243"/>
      <c r="I218" s="243"/>
      <c r="J218" s="243"/>
      <c r="K218" s="243"/>
      <c r="L218" s="243"/>
      <c r="M218" s="243"/>
      <c r="N218" s="243"/>
      <c r="O218" s="243"/>
      <c r="P218" s="243"/>
      <c r="Q218" s="243"/>
      <c r="R218" s="243"/>
      <c r="S218" s="243"/>
      <c r="T218" s="243"/>
      <c r="U218" s="243"/>
      <c r="V218" s="243"/>
      <c r="W218" s="243"/>
      <c r="X218" s="243"/>
      <c r="Y218" s="243"/>
      <c r="Z218" s="243"/>
    </row>
    <row r="219" ht="14.25" customHeight="1">
      <c r="A219" s="243"/>
      <c r="B219" s="243"/>
      <c r="C219" s="243"/>
      <c r="D219" s="329"/>
      <c r="E219" s="330"/>
      <c r="F219" s="243"/>
      <c r="G219" s="243"/>
      <c r="H219" s="243"/>
      <c r="I219" s="243"/>
      <c r="J219" s="243"/>
      <c r="K219" s="243"/>
      <c r="L219" s="243"/>
      <c r="M219" s="243"/>
      <c r="N219" s="243"/>
      <c r="O219" s="243"/>
      <c r="P219" s="243"/>
      <c r="Q219" s="243"/>
      <c r="R219" s="243"/>
      <c r="S219" s="243"/>
      <c r="T219" s="243"/>
      <c r="U219" s="243"/>
      <c r="V219" s="243"/>
      <c r="W219" s="243"/>
      <c r="X219" s="243"/>
      <c r="Y219" s="243"/>
      <c r="Z219" s="243"/>
    </row>
    <row r="220" ht="14.25" customHeight="1">
      <c r="A220" s="243"/>
      <c r="B220" s="243"/>
      <c r="C220" s="243"/>
      <c r="D220" s="329"/>
      <c r="E220" s="330"/>
      <c r="F220" s="243"/>
      <c r="G220" s="243"/>
      <c r="H220" s="243"/>
      <c r="I220" s="243"/>
      <c r="J220" s="243"/>
      <c r="K220" s="243"/>
      <c r="L220" s="243"/>
      <c r="M220" s="243"/>
      <c r="N220" s="243"/>
      <c r="O220" s="243"/>
      <c r="P220" s="243"/>
      <c r="Q220" s="243"/>
      <c r="R220" s="243"/>
      <c r="S220" s="243"/>
      <c r="T220" s="243"/>
      <c r="U220" s="243"/>
      <c r="V220" s="243"/>
      <c r="W220" s="243"/>
      <c r="X220" s="243"/>
      <c r="Y220" s="243"/>
      <c r="Z220" s="243"/>
    </row>
    <row r="221" ht="14.25" customHeight="1">
      <c r="A221" s="243"/>
      <c r="B221" s="243"/>
      <c r="C221" s="243"/>
      <c r="D221" s="329"/>
      <c r="E221" s="330"/>
      <c r="F221" s="243"/>
      <c r="G221" s="243"/>
      <c r="H221" s="243"/>
      <c r="I221" s="243"/>
      <c r="J221" s="243"/>
      <c r="K221" s="243"/>
      <c r="L221" s="243"/>
      <c r="M221" s="243"/>
      <c r="N221" s="243"/>
      <c r="O221" s="243"/>
      <c r="P221" s="243"/>
      <c r="Q221" s="243"/>
      <c r="R221" s="243"/>
      <c r="S221" s="243"/>
      <c r="T221" s="243"/>
      <c r="U221" s="243"/>
      <c r="V221" s="243"/>
      <c r="W221" s="243"/>
      <c r="X221" s="243"/>
      <c r="Y221" s="243"/>
      <c r="Z221" s="243"/>
    </row>
    <row r="222" ht="14.25" customHeight="1">
      <c r="A222" s="243"/>
      <c r="B222" s="243"/>
      <c r="C222" s="243"/>
      <c r="D222" s="329"/>
      <c r="E222" s="330"/>
      <c r="F222" s="243"/>
      <c r="G222" s="243"/>
      <c r="H222" s="243"/>
      <c r="I222" s="243"/>
      <c r="J222" s="243"/>
      <c r="K222" s="243"/>
      <c r="L222" s="243"/>
      <c r="M222" s="243"/>
      <c r="N222" s="243"/>
      <c r="O222" s="243"/>
      <c r="P222" s="243"/>
      <c r="Q222" s="243"/>
      <c r="R222" s="243"/>
      <c r="S222" s="243"/>
      <c r="T222" s="243"/>
      <c r="U222" s="243"/>
      <c r="V222" s="243"/>
      <c r="W222" s="243"/>
      <c r="X222" s="243"/>
      <c r="Y222" s="243"/>
      <c r="Z222" s="243"/>
    </row>
    <row r="223" ht="14.25" customHeight="1">
      <c r="A223" s="243"/>
      <c r="B223" s="243"/>
      <c r="C223" s="243"/>
      <c r="D223" s="329"/>
      <c r="E223" s="330"/>
      <c r="F223" s="243"/>
      <c r="G223" s="243"/>
      <c r="H223" s="243"/>
      <c r="I223" s="243"/>
      <c r="J223" s="243"/>
      <c r="K223" s="243"/>
      <c r="L223" s="243"/>
      <c r="M223" s="243"/>
      <c r="N223" s="243"/>
      <c r="O223" s="243"/>
      <c r="P223" s="243"/>
      <c r="Q223" s="243"/>
      <c r="R223" s="243"/>
      <c r="S223" s="243"/>
      <c r="T223" s="243"/>
      <c r="U223" s="243"/>
      <c r="V223" s="243"/>
      <c r="W223" s="243"/>
      <c r="X223" s="243"/>
      <c r="Y223" s="243"/>
      <c r="Z223" s="243"/>
    </row>
    <row r="224" ht="14.25" customHeight="1">
      <c r="A224" s="243"/>
      <c r="B224" s="243"/>
      <c r="C224" s="243"/>
      <c r="D224" s="329"/>
      <c r="E224" s="330"/>
      <c r="F224" s="243"/>
      <c r="G224" s="243"/>
      <c r="H224" s="243"/>
      <c r="I224" s="243"/>
      <c r="J224" s="243"/>
      <c r="K224" s="243"/>
      <c r="L224" s="243"/>
      <c r="M224" s="243"/>
      <c r="N224" s="243"/>
      <c r="O224" s="243"/>
      <c r="P224" s="243"/>
      <c r="Q224" s="243"/>
      <c r="R224" s="243"/>
      <c r="S224" s="243"/>
      <c r="T224" s="243"/>
      <c r="U224" s="243"/>
      <c r="V224" s="243"/>
      <c r="W224" s="243"/>
      <c r="X224" s="243"/>
      <c r="Y224" s="243"/>
      <c r="Z224" s="243"/>
    </row>
    <row r="225" ht="14.25" customHeight="1">
      <c r="A225" s="243"/>
      <c r="B225" s="243"/>
      <c r="C225" s="243"/>
      <c r="D225" s="329"/>
      <c r="E225" s="330"/>
      <c r="F225" s="243"/>
      <c r="G225" s="243"/>
      <c r="H225" s="243"/>
      <c r="I225" s="243"/>
      <c r="J225" s="243"/>
      <c r="K225" s="243"/>
      <c r="L225" s="243"/>
      <c r="M225" s="243"/>
      <c r="N225" s="243"/>
      <c r="O225" s="243"/>
      <c r="P225" s="243"/>
      <c r="Q225" s="243"/>
      <c r="R225" s="243"/>
      <c r="S225" s="243"/>
      <c r="T225" s="243"/>
      <c r="U225" s="243"/>
      <c r="V225" s="243"/>
      <c r="W225" s="243"/>
      <c r="X225" s="243"/>
      <c r="Y225" s="243"/>
      <c r="Z225" s="243"/>
    </row>
    <row r="226" ht="14.25" customHeight="1">
      <c r="A226" s="243"/>
      <c r="B226" s="243"/>
      <c r="C226" s="243"/>
      <c r="D226" s="329"/>
      <c r="E226" s="330"/>
      <c r="F226" s="243"/>
      <c r="G226" s="243"/>
      <c r="H226" s="243"/>
      <c r="I226" s="243"/>
      <c r="J226" s="243"/>
      <c r="K226" s="243"/>
      <c r="L226" s="243"/>
      <c r="M226" s="243"/>
      <c r="N226" s="243"/>
      <c r="O226" s="243"/>
      <c r="P226" s="243"/>
      <c r="Q226" s="243"/>
      <c r="R226" s="243"/>
      <c r="S226" s="243"/>
      <c r="T226" s="243"/>
      <c r="U226" s="243"/>
      <c r="V226" s="243"/>
      <c r="W226" s="243"/>
      <c r="X226" s="243"/>
      <c r="Y226" s="243"/>
      <c r="Z226" s="243"/>
    </row>
    <row r="227" ht="14.25" customHeight="1">
      <c r="A227" s="243"/>
      <c r="B227" s="243"/>
      <c r="C227" s="243"/>
      <c r="D227" s="329"/>
      <c r="E227" s="330"/>
      <c r="F227" s="243"/>
      <c r="G227" s="243"/>
      <c r="H227" s="243"/>
      <c r="I227" s="243"/>
      <c r="J227" s="243"/>
      <c r="K227" s="243"/>
      <c r="L227" s="243"/>
      <c r="M227" s="243"/>
      <c r="N227" s="243"/>
      <c r="O227" s="243"/>
      <c r="P227" s="243"/>
      <c r="Q227" s="243"/>
      <c r="R227" s="243"/>
      <c r="S227" s="243"/>
      <c r="T227" s="243"/>
      <c r="U227" s="243"/>
      <c r="V227" s="243"/>
      <c r="W227" s="243"/>
      <c r="X227" s="243"/>
      <c r="Y227" s="243"/>
      <c r="Z227" s="243"/>
    </row>
    <row r="228" ht="14.25" customHeight="1">
      <c r="A228" s="243"/>
      <c r="B228" s="243"/>
      <c r="C228" s="243"/>
      <c r="D228" s="329"/>
      <c r="E228" s="330"/>
      <c r="F228" s="243"/>
      <c r="G228" s="243"/>
      <c r="H228" s="243"/>
      <c r="I228" s="243"/>
      <c r="J228" s="243"/>
      <c r="K228" s="243"/>
      <c r="L228" s="243"/>
      <c r="M228" s="243"/>
      <c r="N228" s="243"/>
      <c r="O228" s="243"/>
      <c r="P228" s="243"/>
      <c r="Q228" s="243"/>
      <c r="R228" s="243"/>
      <c r="S228" s="243"/>
      <c r="T228" s="243"/>
      <c r="U228" s="243"/>
      <c r="V228" s="243"/>
      <c r="W228" s="243"/>
      <c r="X228" s="243"/>
      <c r="Y228" s="243"/>
      <c r="Z228" s="243"/>
    </row>
    <row r="229" ht="14.25" customHeight="1">
      <c r="A229" s="243"/>
      <c r="B229" s="243"/>
      <c r="C229" s="243"/>
      <c r="D229" s="329"/>
      <c r="E229" s="330"/>
      <c r="F229" s="243"/>
      <c r="G229" s="243"/>
      <c r="H229" s="243"/>
      <c r="I229" s="243"/>
      <c r="J229" s="243"/>
      <c r="K229" s="243"/>
      <c r="L229" s="243"/>
      <c r="M229" s="243"/>
      <c r="N229" s="243"/>
      <c r="O229" s="243"/>
      <c r="P229" s="243"/>
      <c r="Q229" s="243"/>
      <c r="R229" s="243"/>
      <c r="S229" s="243"/>
      <c r="T229" s="243"/>
      <c r="U229" s="243"/>
      <c r="V229" s="243"/>
      <c r="W229" s="243"/>
      <c r="X229" s="243"/>
      <c r="Y229" s="243"/>
      <c r="Z229" s="243"/>
    </row>
    <row r="230" ht="14.25" customHeight="1">
      <c r="A230" s="243"/>
      <c r="B230" s="243"/>
      <c r="C230" s="243"/>
      <c r="D230" s="329"/>
      <c r="E230" s="330"/>
      <c r="F230" s="243"/>
      <c r="G230" s="243"/>
      <c r="H230" s="243"/>
      <c r="I230" s="243"/>
      <c r="J230" s="243"/>
      <c r="K230" s="243"/>
      <c r="L230" s="243"/>
      <c r="M230" s="243"/>
      <c r="N230" s="243"/>
      <c r="O230" s="243"/>
      <c r="P230" s="243"/>
      <c r="Q230" s="243"/>
      <c r="R230" s="243"/>
      <c r="S230" s="243"/>
      <c r="T230" s="243"/>
      <c r="U230" s="243"/>
      <c r="V230" s="243"/>
      <c r="W230" s="243"/>
      <c r="X230" s="243"/>
      <c r="Y230" s="243"/>
      <c r="Z230" s="243"/>
    </row>
    <row r="231" ht="14.25" customHeight="1">
      <c r="A231" s="243"/>
      <c r="B231" s="243"/>
      <c r="C231" s="243"/>
      <c r="D231" s="329"/>
      <c r="E231" s="330"/>
      <c r="F231" s="243"/>
      <c r="G231" s="243"/>
      <c r="H231" s="243"/>
      <c r="I231" s="243"/>
      <c r="J231" s="243"/>
      <c r="K231" s="243"/>
      <c r="L231" s="243"/>
      <c r="M231" s="243"/>
      <c r="N231" s="243"/>
      <c r="O231" s="243"/>
      <c r="P231" s="243"/>
      <c r="Q231" s="243"/>
      <c r="R231" s="243"/>
      <c r="S231" s="243"/>
      <c r="T231" s="243"/>
      <c r="U231" s="243"/>
      <c r="V231" s="243"/>
      <c r="W231" s="243"/>
      <c r="X231" s="243"/>
      <c r="Y231" s="243"/>
      <c r="Z231" s="243"/>
    </row>
    <row r="232" ht="14.25" customHeight="1">
      <c r="A232" s="243"/>
      <c r="B232" s="243"/>
      <c r="C232" s="243"/>
      <c r="D232" s="329"/>
      <c r="E232" s="330"/>
      <c r="F232" s="243"/>
      <c r="G232" s="243"/>
      <c r="H232" s="243"/>
      <c r="I232" s="243"/>
      <c r="J232" s="243"/>
      <c r="K232" s="243"/>
      <c r="L232" s="243"/>
      <c r="M232" s="243"/>
      <c r="N232" s="243"/>
      <c r="O232" s="243"/>
      <c r="P232" s="243"/>
      <c r="Q232" s="243"/>
      <c r="R232" s="243"/>
      <c r="S232" s="243"/>
      <c r="T232" s="243"/>
      <c r="U232" s="243"/>
      <c r="V232" s="243"/>
      <c r="W232" s="243"/>
      <c r="X232" s="243"/>
      <c r="Y232" s="243"/>
      <c r="Z232" s="243"/>
    </row>
    <row r="233" ht="14.25" customHeight="1">
      <c r="A233" s="243"/>
      <c r="B233" s="243"/>
      <c r="C233" s="243"/>
      <c r="D233" s="329"/>
      <c r="E233" s="330"/>
      <c r="F233" s="243"/>
      <c r="G233" s="243"/>
      <c r="H233" s="243"/>
      <c r="I233" s="243"/>
      <c r="J233" s="243"/>
      <c r="K233" s="243"/>
      <c r="L233" s="243"/>
      <c r="M233" s="243"/>
      <c r="N233" s="243"/>
      <c r="O233" s="243"/>
      <c r="P233" s="243"/>
      <c r="Q233" s="243"/>
      <c r="R233" s="243"/>
      <c r="S233" s="243"/>
      <c r="T233" s="243"/>
      <c r="U233" s="243"/>
      <c r="V233" s="243"/>
      <c r="W233" s="243"/>
      <c r="X233" s="243"/>
      <c r="Y233" s="243"/>
      <c r="Z233" s="243"/>
    </row>
    <row r="234" ht="14.25" customHeight="1">
      <c r="A234" s="243"/>
      <c r="B234" s="243"/>
      <c r="C234" s="243"/>
      <c r="D234" s="329"/>
      <c r="E234" s="330"/>
      <c r="F234" s="243"/>
      <c r="G234" s="243"/>
      <c r="H234" s="243"/>
      <c r="I234" s="243"/>
      <c r="J234" s="243"/>
      <c r="K234" s="243"/>
      <c r="L234" s="243"/>
      <c r="M234" s="243"/>
      <c r="N234" s="243"/>
      <c r="O234" s="243"/>
      <c r="P234" s="243"/>
      <c r="Q234" s="243"/>
      <c r="R234" s="243"/>
      <c r="S234" s="243"/>
      <c r="T234" s="243"/>
      <c r="U234" s="243"/>
      <c r="V234" s="243"/>
      <c r="W234" s="243"/>
      <c r="X234" s="243"/>
      <c r="Y234" s="243"/>
      <c r="Z234" s="243"/>
    </row>
    <row r="235" ht="14.25" customHeight="1">
      <c r="A235" s="243"/>
      <c r="B235" s="243"/>
      <c r="C235" s="243"/>
      <c r="D235" s="329"/>
      <c r="E235" s="330"/>
      <c r="F235" s="243"/>
      <c r="G235" s="243"/>
      <c r="H235" s="243"/>
      <c r="I235" s="243"/>
      <c r="J235" s="243"/>
      <c r="K235" s="243"/>
      <c r="L235" s="243"/>
      <c r="M235" s="243"/>
      <c r="N235" s="243"/>
      <c r="O235" s="243"/>
      <c r="P235" s="243"/>
      <c r="Q235" s="243"/>
      <c r="R235" s="243"/>
      <c r="S235" s="243"/>
      <c r="T235" s="243"/>
      <c r="U235" s="243"/>
      <c r="V235" s="243"/>
      <c r="W235" s="243"/>
      <c r="X235" s="243"/>
      <c r="Y235" s="243"/>
      <c r="Z235" s="243"/>
    </row>
    <row r="236" ht="14.25" customHeight="1">
      <c r="A236" s="243"/>
      <c r="B236" s="243"/>
      <c r="C236" s="243"/>
      <c r="D236" s="329"/>
      <c r="E236" s="330"/>
      <c r="F236" s="243"/>
      <c r="G236" s="243"/>
      <c r="H236" s="243"/>
      <c r="I236" s="243"/>
      <c r="J236" s="243"/>
      <c r="K236" s="243"/>
      <c r="L236" s="243"/>
      <c r="M236" s="243"/>
      <c r="N236" s="243"/>
      <c r="O236" s="243"/>
      <c r="P236" s="243"/>
      <c r="Q236" s="243"/>
      <c r="R236" s="243"/>
      <c r="S236" s="243"/>
      <c r="T236" s="243"/>
      <c r="U236" s="243"/>
      <c r="V236" s="243"/>
      <c r="W236" s="243"/>
      <c r="X236" s="243"/>
      <c r="Y236" s="243"/>
      <c r="Z236" s="243"/>
    </row>
    <row r="237" ht="14.25" customHeight="1">
      <c r="A237" s="243"/>
      <c r="B237" s="243"/>
      <c r="C237" s="243"/>
      <c r="D237" s="329"/>
      <c r="E237" s="330"/>
      <c r="F237" s="243"/>
      <c r="G237" s="243"/>
      <c r="H237" s="243"/>
      <c r="I237" s="243"/>
      <c r="J237" s="243"/>
      <c r="K237" s="243"/>
      <c r="L237" s="243"/>
      <c r="M237" s="243"/>
      <c r="N237" s="243"/>
      <c r="O237" s="243"/>
      <c r="P237" s="243"/>
      <c r="Q237" s="243"/>
      <c r="R237" s="243"/>
      <c r="S237" s="243"/>
      <c r="T237" s="243"/>
      <c r="U237" s="243"/>
      <c r="V237" s="243"/>
      <c r="W237" s="243"/>
      <c r="X237" s="243"/>
      <c r="Y237" s="243"/>
      <c r="Z237" s="243"/>
    </row>
    <row r="238" ht="14.25" customHeight="1">
      <c r="A238" s="243"/>
      <c r="B238" s="243"/>
      <c r="C238" s="243"/>
      <c r="D238" s="329"/>
      <c r="E238" s="330"/>
      <c r="F238" s="243"/>
      <c r="G238" s="243"/>
      <c r="H238" s="243"/>
      <c r="I238" s="243"/>
      <c r="J238" s="243"/>
      <c r="K238" s="243"/>
      <c r="L238" s="243"/>
      <c r="M238" s="243"/>
      <c r="N238" s="243"/>
      <c r="O238" s="243"/>
      <c r="P238" s="243"/>
      <c r="Q238" s="243"/>
      <c r="R238" s="243"/>
      <c r="S238" s="243"/>
      <c r="T238" s="243"/>
      <c r="U238" s="243"/>
      <c r="V238" s="243"/>
      <c r="W238" s="243"/>
      <c r="X238" s="243"/>
      <c r="Y238" s="243"/>
      <c r="Z238" s="243"/>
    </row>
    <row r="239" ht="14.25" customHeight="1">
      <c r="A239" s="243"/>
      <c r="B239" s="243"/>
      <c r="C239" s="243"/>
      <c r="D239" s="329"/>
      <c r="E239" s="330"/>
      <c r="F239" s="243"/>
      <c r="G239" s="243"/>
      <c r="H239" s="243"/>
      <c r="I239" s="243"/>
      <c r="J239" s="243"/>
      <c r="K239" s="243"/>
      <c r="L239" s="243"/>
      <c r="M239" s="243"/>
      <c r="N239" s="243"/>
      <c r="O239" s="243"/>
      <c r="P239" s="243"/>
      <c r="Q239" s="243"/>
      <c r="R239" s="243"/>
      <c r="S239" s="243"/>
      <c r="T239" s="243"/>
      <c r="U239" s="243"/>
      <c r="V239" s="243"/>
      <c r="W239" s="243"/>
      <c r="X239" s="243"/>
      <c r="Y239" s="243"/>
      <c r="Z239" s="243"/>
    </row>
    <row r="240" ht="14.25" customHeight="1">
      <c r="A240" s="243"/>
      <c r="B240" s="243"/>
      <c r="C240" s="243"/>
      <c r="D240" s="329"/>
      <c r="E240" s="330"/>
      <c r="F240" s="243"/>
      <c r="G240" s="243"/>
      <c r="H240" s="243"/>
      <c r="I240" s="243"/>
      <c r="J240" s="243"/>
      <c r="K240" s="243"/>
      <c r="L240" s="243"/>
      <c r="M240" s="243"/>
      <c r="N240" s="243"/>
      <c r="O240" s="243"/>
      <c r="P240" s="243"/>
      <c r="Q240" s="243"/>
      <c r="R240" s="243"/>
      <c r="S240" s="243"/>
      <c r="T240" s="243"/>
      <c r="U240" s="243"/>
      <c r="V240" s="243"/>
      <c r="W240" s="243"/>
      <c r="X240" s="243"/>
      <c r="Y240" s="243"/>
      <c r="Z240" s="243"/>
    </row>
    <row r="241" ht="14.25" customHeight="1">
      <c r="A241" s="243"/>
      <c r="B241" s="243"/>
      <c r="C241" s="243"/>
      <c r="D241" s="329"/>
      <c r="E241" s="330"/>
      <c r="F241" s="243"/>
      <c r="G241" s="243"/>
      <c r="H241" s="243"/>
      <c r="I241" s="243"/>
      <c r="J241" s="243"/>
      <c r="K241" s="243"/>
      <c r="L241" s="243"/>
      <c r="M241" s="243"/>
      <c r="N241" s="243"/>
      <c r="O241" s="243"/>
      <c r="P241" s="243"/>
      <c r="Q241" s="243"/>
      <c r="R241" s="243"/>
      <c r="S241" s="243"/>
      <c r="T241" s="243"/>
      <c r="U241" s="243"/>
      <c r="V241" s="243"/>
      <c r="W241" s="243"/>
      <c r="X241" s="243"/>
      <c r="Y241" s="243"/>
      <c r="Z241" s="243"/>
    </row>
    <row r="242" ht="14.25" customHeight="1">
      <c r="A242" s="243"/>
      <c r="B242" s="243"/>
      <c r="C242" s="243"/>
      <c r="D242" s="329"/>
      <c r="E242" s="330"/>
      <c r="F242" s="243"/>
      <c r="G242" s="243"/>
      <c r="H242" s="243"/>
      <c r="I242" s="243"/>
      <c r="J242" s="243"/>
      <c r="K242" s="243"/>
      <c r="L242" s="243"/>
      <c r="M242" s="243"/>
      <c r="N242" s="243"/>
      <c r="O242" s="243"/>
      <c r="P242" s="243"/>
      <c r="Q242" s="243"/>
      <c r="R242" s="243"/>
      <c r="S242" s="243"/>
      <c r="T242" s="243"/>
      <c r="U242" s="243"/>
      <c r="V242" s="243"/>
      <c r="W242" s="243"/>
      <c r="X242" s="243"/>
      <c r="Y242" s="243"/>
      <c r="Z242" s="243"/>
    </row>
    <row r="243" ht="14.25" customHeight="1">
      <c r="A243" s="243"/>
      <c r="B243" s="243"/>
      <c r="C243" s="243"/>
      <c r="D243" s="329"/>
      <c r="E243" s="330"/>
      <c r="F243" s="243"/>
      <c r="G243" s="243"/>
      <c r="H243" s="243"/>
      <c r="I243" s="243"/>
      <c r="J243" s="243"/>
      <c r="K243" s="243"/>
      <c r="L243" s="243"/>
      <c r="M243" s="243"/>
      <c r="N243" s="243"/>
      <c r="O243" s="243"/>
      <c r="P243" s="243"/>
      <c r="Q243" s="243"/>
      <c r="R243" s="243"/>
      <c r="S243" s="243"/>
      <c r="T243" s="243"/>
      <c r="U243" s="243"/>
      <c r="V243" s="243"/>
      <c r="W243" s="243"/>
      <c r="X243" s="243"/>
      <c r="Y243" s="243"/>
      <c r="Z243" s="243"/>
    </row>
    <row r="244" ht="14.25" customHeight="1">
      <c r="A244" s="243"/>
      <c r="B244" s="243"/>
      <c r="C244" s="243"/>
      <c r="D244" s="329"/>
      <c r="E244" s="330"/>
      <c r="F244" s="243"/>
      <c r="G244" s="243"/>
      <c r="H244" s="243"/>
      <c r="I244" s="243"/>
      <c r="J244" s="243"/>
      <c r="K244" s="243"/>
      <c r="L244" s="243"/>
      <c r="M244" s="243"/>
      <c r="N244" s="243"/>
      <c r="O244" s="243"/>
      <c r="P244" s="243"/>
      <c r="Q244" s="243"/>
      <c r="R244" s="243"/>
      <c r="S244" s="243"/>
      <c r="T244" s="243"/>
      <c r="U244" s="243"/>
      <c r="V244" s="243"/>
      <c r="W244" s="243"/>
      <c r="X244" s="243"/>
      <c r="Y244" s="243"/>
      <c r="Z244" s="243"/>
    </row>
    <row r="245" ht="14.25" customHeight="1">
      <c r="A245" s="243"/>
      <c r="B245" s="243"/>
      <c r="C245" s="243"/>
      <c r="D245" s="329"/>
      <c r="E245" s="330"/>
      <c r="F245" s="243"/>
      <c r="G245" s="243"/>
      <c r="H245" s="243"/>
      <c r="I245" s="243"/>
      <c r="J245" s="243"/>
      <c r="K245" s="243"/>
      <c r="L245" s="243"/>
      <c r="M245" s="243"/>
      <c r="N245" s="243"/>
      <c r="O245" s="243"/>
      <c r="P245" s="243"/>
      <c r="Q245" s="243"/>
      <c r="R245" s="243"/>
      <c r="S245" s="243"/>
      <c r="T245" s="243"/>
      <c r="U245" s="243"/>
      <c r="V245" s="243"/>
      <c r="W245" s="243"/>
      <c r="X245" s="243"/>
      <c r="Y245" s="243"/>
      <c r="Z245" s="243"/>
    </row>
    <row r="246" ht="14.25" customHeight="1">
      <c r="A246" s="243"/>
      <c r="B246" s="243"/>
      <c r="C246" s="243"/>
      <c r="D246" s="329"/>
      <c r="E246" s="330"/>
      <c r="F246" s="243"/>
      <c r="G246" s="243"/>
      <c r="H246" s="243"/>
      <c r="I246" s="243"/>
      <c r="J246" s="243"/>
      <c r="K246" s="243"/>
      <c r="L246" s="243"/>
      <c r="M246" s="243"/>
      <c r="N246" s="243"/>
      <c r="O246" s="243"/>
      <c r="P246" s="243"/>
      <c r="Q246" s="243"/>
      <c r="R246" s="243"/>
      <c r="S246" s="243"/>
      <c r="T246" s="243"/>
      <c r="U246" s="243"/>
      <c r="V246" s="243"/>
      <c r="W246" s="243"/>
      <c r="X246" s="243"/>
      <c r="Y246" s="243"/>
      <c r="Z246" s="243"/>
    </row>
    <row r="247" ht="14.25" customHeight="1">
      <c r="A247" s="243"/>
      <c r="B247" s="243"/>
      <c r="C247" s="243"/>
      <c r="D247" s="329"/>
      <c r="E247" s="330"/>
      <c r="F247" s="243"/>
      <c r="G247" s="243"/>
      <c r="H247" s="243"/>
      <c r="I247" s="243"/>
      <c r="J247" s="243"/>
      <c r="K247" s="243"/>
      <c r="L247" s="243"/>
      <c r="M247" s="243"/>
      <c r="N247" s="243"/>
      <c r="O247" s="243"/>
      <c r="P247" s="243"/>
      <c r="Q247" s="243"/>
      <c r="R247" s="243"/>
      <c r="S247" s="243"/>
      <c r="T247" s="243"/>
      <c r="U247" s="243"/>
      <c r="V247" s="243"/>
      <c r="W247" s="243"/>
      <c r="X247" s="243"/>
      <c r="Y247" s="243"/>
      <c r="Z247" s="243"/>
    </row>
    <row r="248" ht="14.25" customHeight="1">
      <c r="A248" s="243"/>
      <c r="B248" s="243"/>
      <c r="C248" s="243"/>
      <c r="D248" s="329"/>
      <c r="E248" s="330"/>
      <c r="F248" s="243"/>
      <c r="G248" s="243"/>
      <c r="H248" s="243"/>
      <c r="I248" s="243"/>
      <c r="J248" s="243"/>
      <c r="K248" s="243"/>
      <c r="L248" s="243"/>
      <c r="M248" s="243"/>
      <c r="N248" s="243"/>
      <c r="O248" s="243"/>
      <c r="P248" s="243"/>
      <c r="Q248" s="243"/>
      <c r="R248" s="243"/>
      <c r="S248" s="243"/>
      <c r="T248" s="243"/>
      <c r="U248" s="243"/>
      <c r="V248" s="243"/>
      <c r="W248" s="243"/>
      <c r="X248" s="243"/>
      <c r="Y248" s="243"/>
      <c r="Z248" s="243"/>
    </row>
    <row r="249" ht="14.25" customHeight="1">
      <c r="A249" s="243"/>
      <c r="B249" s="243"/>
      <c r="C249" s="243"/>
      <c r="D249" s="329"/>
      <c r="E249" s="330"/>
      <c r="F249" s="243"/>
      <c r="G249" s="243"/>
      <c r="H249" s="243"/>
      <c r="I249" s="243"/>
      <c r="J249" s="243"/>
      <c r="K249" s="243"/>
      <c r="L249" s="243"/>
      <c r="M249" s="243"/>
      <c r="N249" s="243"/>
      <c r="O249" s="243"/>
      <c r="P249" s="243"/>
      <c r="Q249" s="243"/>
      <c r="R249" s="243"/>
      <c r="S249" s="243"/>
      <c r="T249" s="243"/>
      <c r="U249" s="243"/>
      <c r="V249" s="243"/>
      <c r="W249" s="243"/>
      <c r="X249" s="243"/>
      <c r="Y249" s="243"/>
      <c r="Z249" s="243"/>
    </row>
    <row r="250" ht="14.25" customHeight="1">
      <c r="A250" s="243"/>
      <c r="B250" s="243"/>
      <c r="C250" s="243"/>
      <c r="D250" s="329"/>
      <c r="E250" s="330"/>
      <c r="F250" s="243"/>
      <c r="G250" s="243"/>
      <c r="H250" s="243"/>
      <c r="I250" s="243"/>
      <c r="J250" s="243"/>
      <c r="K250" s="243"/>
      <c r="L250" s="243"/>
      <c r="M250" s="243"/>
      <c r="N250" s="243"/>
      <c r="O250" s="243"/>
      <c r="P250" s="243"/>
      <c r="Q250" s="243"/>
      <c r="R250" s="243"/>
      <c r="S250" s="243"/>
      <c r="T250" s="243"/>
      <c r="U250" s="243"/>
      <c r="V250" s="243"/>
      <c r="W250" s="243"/>
      <c r="X250" s="243"/>
      <c r="Y250" s="243"/>
      <c r="Z250" s="243"/>
    </row>
    <row r="251" ht="14.25" customHeight="1">
      <c r="A251" s="243"/>
      <c r="B251" s="243"/>
      <c r="C251" s="243"/>
      <c r="D251" s="329"/>
      <c r="E251" s="330"/>
      <c r="F251" s="243"/>
      <c r="G251" s="243"/>
      <c r="H251" s="243"/>
      <c r="I251" s="243"/>
      <c r="J251" s="243"/>
      <c r="K251" s="243"/>
      <c r="L251" s="243"/>
      <c r="M251" s="243"/>
      <c r="N251" s="243"/>
      <c r="O251" s="243"/>
      <c r="P251" s="243"/>
      <c r="Q251" s="243"/>
      <c r="R251" s="243"/>
      <c r="S251" s="243"/>
      <c r="T251" s="243"/>
      <c r="U251" s="243"/>
      <c r="V251" s="243"/>
      <c r="W251" s="243"/>
      <c r="X251" s="243"/>
      <c r="Y251" s="243"/>
      <c r="Z251" s="243"/>
    </row>
    <row r="252" ht="14.25" customHeight="1">
      <c r="A252" s="243"/>
      <c r="B252" s="243"/>
      <c r="C252" s="243"/>
      <c r="D252" s="329"/>
      <c r="E252" s="330"/>
      <c r="F252" s="243"/>
      <c r="G252" s="243"/>
      <c r="H252" s="243"/>
      <c r="I252" s="243"/>
      <c r="J252" s="243"/>
      <c r="K252" s="243"/>
      <c r="L252" s="243"/>
      <c r="M252" s="243"/>
      <c r="N252" s="243"/>
      <c r="O252" s="243"/>
      <c r="P252" s="243"/>
      <c r="Q252" s="243"/>
      <c r="R252" s="243"/>
      <c r="S252" s="243"/>
      <c r="T252" s="243"/>
      <c r="U252" s="243"/>
      <c r="V252" s="243"/>
      <c r="W252" s="243"/>
      <c r="X252" s="243"/>
      <c r="Y252" s="243"/>
      <c r="Z252" s="243"/>
    </row>
    <row r="253" ht="14.25" customHeight="1">
      <c r="A253" s="243"/>
      <c r="B253" s="243"/>
      <c r="C253" s="243"/>
      <c r="D253" s="329"/>
      <c r="E253" s="330"/>
      <c r="F253" s="243"/>
      <c r="G253" s="243"/>
      <c r="H253" s="243"/>
      <c r="I253" s="243"/>
      <c r="J253" s="243"/>
      <c r="K253" s="243"/>
      <c r="L253" s="243"/>
      <c r="M253" s="243"/>
      <c r="N253" s="243"/>
      <c r="O253" s="243"/>
      <c r="P253" s="243"/>
      <c r="Q253" s="243"/>
      <c r="R253" s="243"/>
      <c r="S253" s="243"/>
      <c r="T253" s="243"/>
      <c r="U253" s="243"/>
      <c r="V253" s="243"/>
      <c r="W253" s="243"/>
      <c r="X253" s="243"/>
      <c r="Y253" s="243"/>
      <c r="Z253" s="243"/>
    </row>
    <row r="254" ht="14.25" customHeight="1">
      <c r="A254" s="243"/>
      <c r="B254" s="243"/>
      <c r="C254" s="243"/>
      <c r="D254" s="329"/>
      <c r="E254" s="330"/>
      <c r="F254" s="243"/>
      <c r="G254" s="243"/>
      <c r="H254" s="243"/>
      <c r="I254" s="243"/>
      <c r="J254" s="243"/>
      <c r="K254" s="243"/>
      <c r="L254" s="243"/>
      <c r="M254" s="243"/>
      <c r="N254" s="243"/>
      <c r="O254" s="243"/>
      <c r="P254" s="243"/>
      <c r="Q254" s="243"/>
      <c r="R254" s="243"/>
      <c r="S254" s="243"/>
      <c r="T254" s="243"/>
      <c r="U254" s="243"/>
      <c r="V254" s="243"/>
      <c r="W254" s="243"/>
      <c r="X254" s="243"/>
      <c r="Y254" s="243"/>
      <c r="Z254" s="243"/>
    </row>
    <row r="255" ht="14.25" customHeight="1">
      <c r="A255" s="243"/>
      <c r="B255" s="243"/>
      <c r="C255" s="243"/>
      <c r="D255" s="329"/>
      <c r="E255" s="330"/>
      <c r="F255" s="243"/>
      <c r="G255" s="243"/>
      <c r="H255" s="243"/>
      <c r="I255" s="243"/>
      <c r="J255" s="243"/>
      <c r="K255" s="243"/>
      <c r="L255" s="243"/>
      <c r="M255" s="243"/>
      <c r="N255" s="243"/>
      <c r="O255" s="243"/>
      <c r="P255" s="243"/>
      <c r="Q255" s="243"/>
      <c r="R255" s="243"/>
      <c r="S255" s="243"/>
      <c r="T255" s="243"/>
      <c r="U255" s="243"/>
      <c r="V255" s="243"/>
      <c r="W255" s="243"/>
      <c r="X255" s="243"/>
      <c r="Y255" s="243"/>
      <c r="Z255" s="243"/>
    </row>
    <row r="256" ht="14.25" customHeight="1">
      <c r="A256" s="243"/>
      <c r="B256" s="243"/>
      <c r="C256" s="243"/>
      <c r="D256" s="329"/>
      <c r="E256" s="330"/>
      <c r="F256" s="243"/>
      <c r="G256" s="243"/>
      <c r="H256" s="243"/>
      <c r="I256" s="243"/>
      <c r="J256" s="243"/>
      <c r="K256" s="243"/>
      <c r="L256" s="243"/>
      <c r="M256" s="243"/>
      <c r="N256" s="243"/>
      <c r="O256" s="243"/>
      <c r="P256" s="243"/>
      <c r="Q256" s="243"/>
      <c r="R256" s="243"/>
      <c r="S256" s="243"/>
      <c r="T256" s="243"/>
      <c r="U256" s="243"/>
      <c r="V256" s="243"/>
      <c r="W256" s="243"/>
      <c r="X256" s="243"/>
      <c r="Y256" s="243"/>
      <c r="Z256" s="243"/>
    </row>
    <row r="257" ht="14.25" customHeight="1">
      <c r="A257" s="243"/>
      <c r="B257" s="243"/>
      <c r="C257" s="243"/>
      <c r="D257" s="329"/>
      <c r="E257" s="330"/>
      <c r="F257" s="243"/>
      <c r="G257" s="243"/>
      <c r="H257" s="243"/>
      <c r="I257" s="243"/>
      <c r="J257" s="243"/>
      <c r="K257" s="243"/>
      <c r="L257" s="243"/>
      <c r="M257" s="243"/>
      <c r="N257" s="243"/>
      <c r="O257" s="243"/>
      <c r="P257" s="243"/>
      <c r="Q257" s="243"/>
      <c r="R257" s="243"/>
      <c r="S257" s="243"/>
      <c r="T257" s="243"/>
      <c r="U257" s="243"/>
      <c r="V257" s="243"/>
      <c r="W257" s="243"/>
      <c r="X257" s="243"/>
      <c r="Y257" s="243"/>
      <c r="Z257" s="243"/>
    </row>
    <row r="258" ht="14.25" customHeight="1">
      <c r="A258" s="243"/>
      <c r="B258" s="243"/>
      <c r="C258" s="243"/>
      <c r="D258" s="329"/>
      <c r="E258" s="330"/>
      <c r="F258" s="243"/>
      <c r="G258" s="243"/>
      <c r="H258" s="243"/>
      <c r="I258" s="243"/>
      <c r="J258" s="243"/>
      <c r="K258" s="243"/>
      <c r="L258" s="243"/>
      <c r="M258" s="243"/>
      <c r="N258" s="243"/>
      <c r="O258" s="243"/>
      <c r="P258" s="243"/>
      <c r="Q258" s="243"/>
      <c r="R258" s="243"/>
      <c r="S258" s="243"/>
      <c r="T258" s="243"/>
      <c r="U258" s="243"/>
      <c r="V258" s="243"/>
      <c r="W258" s="243"/>
      <c r="X258" s="243"/>
      <c r="Y258" s="243"/>
      <c r="Z258" s="243"/>
    </row>
    <row r="259" ht="14.25" customHeight="1">
      <c r="A259" s="243"/>
      <c r="B259" s="243"/>
      <c r="C259" s="243"/>
      <c r="D259" s="329"/>
      <c r="E259" s="330"/>
      <c r="F259" s="243"/>
      <c r="G259" s="243"/>
      <c r="H259" s="243"/>
      <c r="I259" s="243"/>
      <c r="J259" s="243"/>
      <c r="K259" s="243"/>
      <c r="L259" s="243"/>
      <c r="M259" s="243"/>
      <c r="N259" s="243"/>
      <c r="O259" s="243"/>
      <c r="P259" s="243"/>
      <c r="Q259" s="243"/>
      <c r="R259" s="243"/>
      <c r="S259" s="243"/>
      <c r="T259" s="243"/>
      <c r="U259" s="243"/>
      <c r="V259" s="243"/>
      <c r="W259" s="243"/>
      <c r="X259" s="243"/>
      <c r="Y259" s="243"/>
      <c r="Z259" s="243"/>
    </row>
    <row r="260" ht="14.25" customHeight="1">
      <c r="A260" s="243"/>
      <c r="B260" s="243"/>
      <c r="C260" s="243"/>
      <c r="D260" s="329"/>
      <c r="E260" s="330"/>
      <c r="F260" s="243"/>
      <c r="G260" s="243"/>
      <c r="H260" s="243"/>
      <c r="I260" s="243"/>
      <c r="J260" s="243"/>
      <c r="K260" s="243"/>
      <c r="L260" s="243"/>
      <c r="M260" s="243"/>
      <c r="N260" s="243"/>
      <c r="O260" s="243"/>
      <c r="P260" s="243"/>
      <c r="Q260" s="243"/>
      <c r="R260" s="243"/>
      <c r="S260" s="243"/>
      <c r="T260" s="243"/>
      <c r="U260" s="243"/>
      <c r="V260" s="243"/>
      <c r="W260" s="243"/>
      <c r="X260" s="243"/>
      <c r="Y260" s="243"/>
      <c r="Z260" s="243"/>
    </row>
    <row r="261" ht="14.25" customHeight="1">
      <c r="A261" s="243"/>
      <c r="B261" s="243"/>
      <c r="C261" s="243"/>
      <c r="D261" s="329"/>
      <c r="E261" s="330"/>
      <c r="F261" s="243"/>
      <c r="G261" s="243"/>
      <c r="H261" s="243"/>
      <c r="I261" s="243"/>
      <c r="J261" s="243"/>
      <c r="K261" s="243"/>
      <c r="L261" s="243"/>
      <c r="M261" s="243"/>
      <c r="N261" s="243"/>
      <c r="O261" s="243"/>
      <c r="P261" s="243"/>
      <c r="Q261" s="243"/>
      <c r="R261" s="243"/>
      <c r="S261" s="243"/>
      <c r="T261" s="243"/>
      <c r="U261" s="243"/>
      <c r="V261" s="243"/>
      <c r="W261" s="243"/>
      <c r="X261" s="243"/>
      <c r="Y261" s="243"/>
      <c r="Z261" s="243"/>
    </row>
    <row r="262" ht="14.25" customHeight="1">
      <c r="A262" s="243"/>
      <c r="B262" s="243"/>
      <c r="C262" s="243"/>
      <c r="D262" s="329"/>
      <c r="E262" s="330"/>
      <c r="F262" s="243"/>
      <c r="G262" s="243"/>
      <c r="H262" s="243"/>
      <c r="I262" s="243"/>
      <c r="J262" s="243"/>
      <c r="K262" s="243"/>
      <c r="L262" s="243"/>
      <c r="M262" s="243"/>
      <c r="N262" s="243"/>
      <c r="O262" s="243"/>
      <c r="P262" s="243"/>
      <c r="Q262" s="243"/>
      <c r="R262" s="243"/>
      <c r="S262" s="243"/>
      <c r="T262" s="243"/>
      <c r="U262" s="243"/>
      <c r="V262" s="243"/>
      <c r="W262" s="243"/>
      <c r="X262" s="243"/>
      <c r="Y262" s="243"/>
      <c r="Z262" s="243"/>
    </row>
    <row r="263" ht="14.25" customHeight="1">
      <c r="A263" s="243"/>
      <c r="B263" s="243"/>
      <c r="C263" s="243"/>
      <c r="D263" s="329"/>
      <c r="E263" s="330"/>
      <c r="F263" s="243"/>
      <c r="G263" s="243"/>
      <c r="H263" s="243"/>
      <c r="I263" s="243"/>
      <c r="J263" s="243"/>
      <c r="K263" s="243"/>
      <c r="L263" s="243"/>
      <c r="M263" s="243"/>
      <c r="N263" s="243"/>
      <c r="O263" s="243"/>
      <c r="P263" s="243"/>
      <c r="Q263" s="243"/>
      <c r="R263" s="243"/>
      <c r="S263" s="243"/>
      <c r="T263" s="243"/>
      <c r="U263" s="243"/>
      <c r="V263" s="243"/>
      <c r="W263" s="243"/>
      <c r="X263" s="243"/>
      <c r="Y263" s="243"/>
      <c r="Z263" s="243"/>
    </row>
    <row r="264" ht="14.25" customHeight="1">
      <c r="A264" s="243"/>
      <c r="B264" s="243"/>
      <c r="C264" s="243"/>
      <c r="D264" s="329"/>
      <c r="E264" s="330"/>
      <c r="F264" s="243"/>
      <c r="G264" s="243"/>
      <c r="H264" s="243"/>
      <c r="I264" s="243"/>
      <c r="J264" s="243"/>
      <c r="K264" s="243"/>
      <c r="L264" s="243"/>
      <c r="M264" s="243"/>
      <c r="N264" s="243"/>
      <c r="O264" s="243"/>
      <c r="P264" s="243"/>
      <c r="Q264" s="243"/>
      <c r="R264" s="243"/>
      <c r="S264" s="243"/>
      <c r="T264" s="243"/>
      <c r="U264" s="243"/>
      <c r="V264" s="243"/>
      <c r="W264" s="243"/>
      <c r="X264" s="243"/>
      <c r="Y264" s="243"/>
      <c r="Z264" s="243"/>
    </row>
    <row r="265" ht="14.25" customHeight="1">
      <c r="A265" s="243"/>
      <c r="B265" s="243"/>
      <c r="C265" s="243"/>
      <c r="D265" s="329"/>
      <c r="E265" s="330"/>
      <c r="F265" s="243"/>
      <c r="G265" s="243"/>
      <c r="H265" s="243"/>
      <c r="I265" s="243"/>
      <c r="J265" s="243"/>
      <c r="K265" s="243"/>
      <c r="L265" s="243"/>
      <c r="M265" s="243"/>
      <c r="N265" s="243"/>
      <c r="O265" s="243"/>
      <c r="P265" s="243"/>
      <c r="Q265" s="243"/>
      <c r="R265" s="243"/>
      <c r="S265" s="243"/>
      <c r="T265" s="243"/>
      <c r="U265" s="243"/>
      <c r="V265" s="243"/>
      <c r="W265" s="243"/>
      <c r="X265" s="243"/>
      <c r="Y265" s="243"/>
      <c r="Z265" s="243"/>
    </row>
    <row r="266" ht="14.25" customHeight="1">
      <c r="A266" s="243"/>
      <c r="B266" s="243"/>
      <c r="C266" s="243"/>
      <c r="D266" s="329"/>
      <c r="E266" s="330"/>
      <c r="F266" s="243"/>
      <c r="G266" s="243"/>
      <c r="H266" s="243"/>
      <c r="I266" s="243"/>
      <c r="J266" s="243"/>
      <c r="K266" s="243"/>
      <c r="L266" s="243"/>
      <c r="M266" s="243"/>
      <c r="N266" s="243"/>
      <c r="O266" s="243"/>
      <c r="P266" s="243"/>
      <c r="Q266" s="243"/>
      <c r="R266" s="243"/>
      <c r="S266" s="243"/>
      <c r="T266" s="243"/>
      <c r="U266" s="243"/>
      <c r="V266" s="243"/>
      <c r="W266" s="243"/>
      <c r="X266" s="243"/>
      <c r="Y266" s="243"/>
      <c r="Z266" s="243"/>
    </row>
    <row r="267" ht="14.25" customHeight="1">
      <c r="A267" s="243"/>
      <c r="B267" s="243"/>
      <c r="C267" s="243"/>
      <c r="D267" s="329"/>
      <c r="E267" s="330"/>
      <c r="F267" s="243"/>
      <c r="G267" s="243"/>
      <c r="H267" s="243"/>
      <c r="I267" s="243"/>
      <c r="J267" s="243"/>
      <c r="K267" s="243"/>
      <c r="L267" s="243"/>
      <c r="M267" s="243"/>
      <c r="N267" s="243"/>
      <c r="O267" s="243"/>
      <c r="P267" s="243"/>
      <c r="Q267" s="243"/>
      <c r="R267" s="243"/>
      <c r="S267" s="243"/>
      <c r="T267" s="243"/>
      <c r="U267" s="243"/>
      <c r="V267" s="243"/>
      <c r="W267" s="243"/>
      <c r="X267" s="243"/>
      <c r="Y267" s="243"/>
      <c r="Z267" s="243"/>
    </row>
    <row r="268" ht="14.25" customHeight="1">
      <c r="A268" s="243"/>
      <c r="B268" s="243"/>
      <c r="C268" s="243"/>
      <c r="D268" s="329"/>
      <c r="E268" s="330"/>
      <c r="F268" s="243"/>
      <c r="G268" s="243"/>
      <c r="H268" s="243"/>
      <c r="I268" s="243"/>
      <c r="J268" s="243"/>
      <c r="K268" s="243"/>
      <c r="L268" s="243"/>
      <c r="M268" s="243"/>
      <c r="N268" s="243"/>
      <c r="O268" s="243"/>
      <c r="P268" s="243"/>
      <c r="Q268" s="243"/>
      <c r="R268" s="243"/>
      <c r="S268" s="243"/>
      <c r="T268" s="243"/>
      <c r="U268" s="243"/>
      <c r="V268" s="243"/>
      <c r="W268" s="243"/>
      <c r="X268" s="243"/>
      <c r="Y268" s="243"/>
      <c r="Z268" s="243"/>
    </row>
    <row r="269" ht="14.25" customHeight="1">
      <c r="A269" s="243"/>
      <c r="B269" s="243"/>
      <c r="C269" s="243"/>
      <c r="D269" s="329"/>
      <c r="E269" s="330"/>
      <c r="F269" s="243"/>
      <c r="G269" s="243"/>
      <c r="H269" s="243"/>
      <c r="I269" s="243"/>
      <c r="J269" s="243"/>
      <c r="K269" s="243"/>
      <c r="L269" s="243"/>
      <c r="M269" s="243"/>
      <c r="N269" s="243"/>
      <c r="O269" s="243"/>
      <c r="P269" s="243"/>
      <c r="Q269" s="243"/>
      <c r="R269" s="243"/>
      <c r="S269" s="243"/>
      <c r="T269" s="243"/>
      <c r="U269" s="243"/>
      <c r="V269" s="243"/>
      <c r="W269" s="243"/>
      <c r="X269" s="243"/>
      <c r="Y269" s="243"/>
      <c r="Z269" s="243"/>
    </row>
    <row r="270" ht="14.25" customHeight="1">
      <c r="A270" s="243"/>
      <c r="B270" s="243"/>
      <c r="C270" s="243"/>
      <c r="D270" s="329"/>
      <c r="E270" s="330"/>
      <c r="F270" s="243"/>
      <c r="G270" s="243"/>
      <c r="H270" s="243"/>
      <c r="I270" s="243"/>
      <c r="J270" s="243"/>
      <c r="K270" s="243"/>
      <c r="L270" s="243"/>
      <c r="M270" s="243"/>
      <c r="N270" s="243"/>
      <c r="O270" s="243"/>
      <c r="P270" s="243"/>
      <c r="Q270" s="243"/>
      <c r="R270" s="243"/>
      <c r="S270" s="243"/>
      <c r="T270" s="243"/>
      <c r="U270" s="243"/>
      <c r="V270" s="243"/>
      <c r="W270" s="243"/>
      <c r="X270" s="243"/>
      <c r="Y270" s="243"/>
      <c r="Z270" s="243"/>
    </row>
    <row r="271" ht="14.25" customHeight="1">
      <c r="A271" s="243"/>
      <c r="B271" s="243"/>
      <c r="C271" s="243"/>
      <c r="D271" s="329"/>
      <c r="E271" s="330"/>
      <c r="F271" s="243"/>
      <c r="G271" s="243"/>
      <c r="H271" s="243"/>
      <c r="I271" s="243"/>
      <c r="J271" s="243"/>
      <c r="K271" s="243"/>
      <c r="L271" s="243"/>
      <c r="M271" s="243"/>
      <c r="N271" s="243"/>
      <c r="O271" s="243"/>
      <c r="P271" s="243"/>
      <c r="Q271" s="243"/>
      <c r="R271" s="243"/>
      <c r="S271" s="243"/>
      <c r="T271" s="243"/>
      <c r="U271" s="243"/>
      <c r="V271" s="243"/>
      <c r="W271" s="243"/>
      <c r="X271" s="243"/>
      <c r="Y271" s="243"/>
      <c r="Z271" s="243"/>
    </row>
    <row r="272" ht="14.25" customHeight="1">
      <c r="A272" s="243"/>
      <c r="B272" s="243"/>
      <c r="C272" s="243"/>
      <c r="D272" s="329"/>
      <c r="E272" s="330"/>
      <c r="F272" s="243"/>
      <c r="G272" s="243"/>
      <c r="H272" s="243"/>
      <c r="I272" s="243"/>
      <c r="J272" s="243"/>
      <c r="K272" s="243"/>
      <c r="L272" s="243"/>
      <c r="M272" s="243"/>
      <c r="N272" s="243"/>
      <c r="O272" s="243"/>
      <c r="P272" s="243"/>
      <c r="Q272" s="243"/>
      <c r="R272" s="243"/>
      <c r="S272" s="243"/>
      <c r="T272" s="243"/>
      <c r="U272" s="243"/>
      <c r="V272" s="243"/>
      <c r="W272" s="243"/>
      <c r="X272" s="243"/>
      <c r="Y272" s="243"/>
      <c r="Z272" s="243"/>
    </row>
    <row r="273" ht="14.25" customHeight="1">
      <c r="A273" s="243"/>
      <c r="B273" s="243"/>
      <c r="C273" s="243"/>
      <c r="D273" s="329"/>
      <c r="E273" s="330"/>
      <c r="F273" s="243"/>
      <c r="G273" s="243"/>
      <c r="H273" s="243"/>
      <c r="I273" s="243"/>
      <c r="J273" s="243"/>
      <c r="K273" s="243"/>
      <c r="L273" s="243"/>
      <c r="M273" s="243"/>
      <c r="N273" s="243"/>
      <c r="O273" s="243"/>
      <c r="P273" s="243"/>
      <c r="Q273" s="243"/>
      <c r="R273" s="243"/>
      <c r="S273" s="243"/>
      <c r="T273" s="243"/>
      <c r="U273" s="243"/>
      <c r="V273" s="243"/>
      <c r="W273" s="243"/>
      <c r="X273" s="243"/>
      <c r="Y273" s="243"/>
      <c r="Z273" s="243"/>
    </row>
    <row r="274" ht="14.25" customHeight="1">
      <c r="A274" s="243"/>
      <c r="B274" s="243"/>
      <c r="C274" s="243"/>
      <c r="D274" s="329"/>
      <c r="E274" s="330"/>
      <c r="F274" s="243"/>
      <c r="G274" s="243"/>
      <c r="H274" s="243"/>
      <c r="I274" s="243"/>
      <c r="J274" s="243"/>
      <c r="K274" s="243"/>
      <c r="L274" s="243"/>
      <c r="M274" s="243"/>
      <c r="N274" s="243"/>
      <c r="O274" s="243"/>
      <c r="P274" s="243"/>
      <c r="Q274" s="243"/>
      <c r="R274" s="243"/>
      <c r="S274" s="243"/>
      <c r="T274" s="243"/>
      <c r="U274" s="243"/>
      <c r="V274" s="243"/>
      <c r="W274" s="243"/>
      <c r="X274" s="243"/>
      <c r="Y274" s="243"/>
      <c r="Z274" s="243"/>
    </row>
    <row r="275" ht="14.25" customHeight="1">
      <c r="A275" s="243"/>
      <c r="B275" s="243"/>
      <c r="C275" s="243"/>
      <c r="D275" s="329"/>
      <c r="E275" s="330"/>
      <c r="F275" s="243"/>
      <c r="G275" s="243"/>
      <c r="H275" s="243"/>
      <c r="I275" s="243"/>
      <c r="J275" s="243"/>
      <c r="K275" s="243"/>
      <c r="L275" s="243"/>
      <c r="M275" s="243"/>
      <c r="N275" s="243"/>
      <c r="O275" s="243"/>
      <c r="P275" s="243"/>
      <c r="Q275" s="243"/>
      <c r="R275" s="243"/>
      <c r="S275" s="243"/>
      <c r="T275" s="243"/>
      <c r="U275" s="243"/>
      <c r="V275" s="243"/>
      <c r="W275" s="243"/>
      <c r="X275" s="243"/>
      <c r="Y275" s="243"/>
      <c r="Z275" s="243"/>
    </row>
    <row r="276" ht="14.25" customHeight="1">
      <c r="A276" s="243"/>
      <c r="B276" s="243"/>
      <c r="C276" s="243"/>
      <c r="D276" s="329"/>
      <c r="E276" s="330"/>
      <c r="F276" s="243"/>
      <c r="G276" s="243"/>
      <c r="H276" s="243"/>
      <c r="I276" s="243"/>
      <c r="J276" s="243"/>
      <c r="K276" s="243"/>
      <c r="L276" s="243"/>
      <c r="M276" s="243"/>
      <c r="N276" s="243"/>
      <c r="O276" s="243"/>
      <c r="P276" s="243"/>
      <c r="Q276" s="243"/>
      <c r="R276" s="243"/>
      <c r="S276" s="243"/>
      <c r="T276" s="243"/>
      <c r="U276" s="243"/>
      <c r="V276" s="243"/>
      <c r="W276" s="243"/>
      <c r="X276" s="243"/>
      <c r="Y276" s="243"/>
      <c r="Z276" s="243"/>
    </row>
    <row r="277" ht="14.25" customHeight="1">
      <c r="A277" s="243"/>
      <c r="B277" s="243"/>
      <c r="C277" s="243"/>
      <c r="D277" s="329"/>
      <c r="E277" s="330"/>
      <c r="F277" s="243"/>
      <c r="G277" s="243"/>
      <c r="H277" s="243"/>
      <c r="I277" s="243"/>
      <c r="J277" s="243"/>
      <c r="K277" s="243"/>
      <c r="L277" s="243"/>
      <c r="M277" s="243"/>
      <c r="N277" s="243"/>
      <c r="O277" s="243"/>
      <c r="P277" s="243"/>
      <c r="Q277" s="243"/>
      <c r="R277" s="243"/>
      <c r="S277" s="243"/>
      <c r="T277" s="243"/>
      <c r="U277" s="243"/>
      <c r="V277" s="243"/>
      <c r="W277" s="243"/>
      <c r="X277" s="243"/>
      <c r="Y277" s="243"/>
      <c r="Z277" s="243"/>
    </row>
    <row r="278" ht="14.25" customHeight="1">
      <c r="A278" s="243"/>
      <c r="B278" s="243"/>
      <c r="C278" s="243"/>
      <c r="D278" s="329"/>
      <c r="E278" s="330"/>
      <c r="F278" s="243"/>
      <c r="G278" s="243"/>
      <c r="H278" s="243"/>
      <c r="I278" s="243"/>
      <c r="J278" s="243"/>
      <c r="K278" s="243"/>
      <c r="L278" s="243"/>
      <c r="M278" s="243"/>
      <c r="N278" s="243"/>
      <c r="O278" s="243"/>
      <c r="P278" s="243"/>
      <c r="Q278" s="243"/>
      <c r="R278" s="243"/>
      <c r="S278" s="243"/>
      <c r="T278" s="243"/>
      <c r="U278" s="243"/>
      <c r="V278" s="243"/>
      <c r="W278" s="243"/>
      <c r="X278" s="243"/>
      <c r="Y278" s="243"/>
      <c r="Z278" s="243"/>
    </row>
    <row r="279" ht="14.25" customHeight="1">
      <c r="A279" s="243"/>
      <c r="B279" s="243"/>
      <c r="C279" s="243"/>
      <c r="D279" s="329"/>
      <c r="E279" s="330"/>
      <c r="F279" s="243"/>
      <c r="G279" s="243"/>
      <c r="H279" s="243"/>
      <c r="I279" s="243"/>
      <c r="J279" s="243"/>
      <c r="K279" s="243"/>
      <c r="L279" s="243"/>
      <c r="M279" s="243"/>
      <c r="N279" s="243"/>
      <c r="O279" s="243"/>
      <c r="P279" s="243"/>
      <c r="Q279" s="243"/>
      <c r="R279" s="243"/>
      <c r="S279" s="243"/>
      <c r="T279" s="243"/>
      <c r="U279" s="243"/>
      <c r="V279" s="243"/>
      <c r="W279" s="243"/>
      <c r="X279" s="243"/>
      <c r="Y279" s="243"/>
      <c r="Z279" s="243"/>
    </row>
    <row r="280" ht="14.25" customHeight="1">
      <c r="A280" s="243"/>
      <c r="B280" s="243"/>
      <c r="C280" s="243"/>
      <c r="D280" s="329"/>
      <c r="E280" s="330"/>
      <c r="F280" s="243"/>
      <c r="G280" s="243"/>
      <c r="H280" s="243"/>
      <c r="I280" s="243"/>
      <c r="J280" s="243"/>
      <c r="K280" s="243"/>
      <c r="L280" s="243"/>
      <c r="M280" s="243"/>
      <c r="N280" s="243"/>
      <c r="O280" s="243"/>
      <c r="P280" s="243"/>
      <c r="Q280" s="243"/>
      <c r="R280" s="243"/>
      <c r="S280" s="243"/>
      <c r="T280" s="243"/>
      <c r="U280" s="243"/>
      <c r="V280" s="243"/>
      <c r="W280" s="243"/>
      <c r="X280" s="243"/>
      <c r="Y280" s="243"/>
      <c r="Z280" s="243"/>
    </row>
    <row r="281" ht="14.25" customHeight="1">
      <c r="A281" s="243"/>
      <c r="B281" s="243"/>
      <c r="C281" s="243"/>
      <c r="D281" s="329"/>
      <c r="E281" s="330"/>
      <c r="F281" s="243"/>
      <c r="G281" s="243"/>
      <c r="H281" s="243"/>
      <c r="I281" s="243"/>
      <c r="J281" s="243"/>
      <c r="K281" s="243"/>
      <c r="L281" s="243"/>
      <c r="M281" s="243"/>
      <c r="N281" s="243"/>
      <c r="O281" s="243"/>
      <c r="P281" s="243"/>
      <c r="Q281" s="243"/>
      <c r="R281" s="243"/>
      <c r="S281" s="243"/>
      <c r="T281" s="243"/>
      <c r="U281" s="243"/>
      <c r="V281" s="243"/>
      <c r="W281" s="243"/>
      <c r="X281" s="243"/>
      <c r="Y281" s="243"/>
      <c r="Z281" s="243"/>
    </row>
    <row r="282" ht="14.25" customHeight="1">
      <c r="A282" s="243"/>
      <c r="B282" s="243"/>
      <c r="C282" s="243"/>
      <c r="D282" s="329"/>
      <c r="E282" s="330"/>
      <c r="F282" s="243"/>
      <c r="G282" s="243"/>
      <c r="H282" s="243"/>
      <c r="I282" s="243"/>
      <c r="J282" s="243"/>
      <c r="K282" s="243"/>
      <c r="L282" s="243"/>
      <c r="M282" s="243"/>
      <c r="N282" s="243"/>
      <c r="O282" s="243"/>
      <c r="P282" s="243"/>
      <c r="Q282" s="243"/>
      <c r="R282" s="243"/>
      <c r="S282" s="243"/>
      <c r="T282" s="243"/>
      <c r="U282" s="243"/>
      <c r="V282" s="243"/>
      <c r="W282" s="243"/>
      <c r="X282" s="243"/>
      <c r="Y282" s="243"/>
      <c r="Z282" s="243"/>
    </row>
    <row r="283" ht="14.25" customHeight="1">
      <c r="A283" s="243"/>
      <c r="B283" s="243"/>
      <c r="C283" s="243"/>
      <c r="D283" s="329"/>
      <c r="E283" s="330"/>
      <c r="F283" s="243"/>
      <c r="G283" s="243"/>
      <c r="H283" s="243"/>
      <c r="I283" s="243"/>
      <c r="J283" s="243"/>
      <c r="K283" s="243"/>
      <c r="L283" s="243"/>
      <c r="M283" s="243"/>
      <c r="N283" s="243"/>
      <c r="O283" s="243"/>
      <c r="P283" s="243"/>
      <c r="Q283" s="243"/>
      <c r="R283" s="243"/>
      <c r="S283" s="243"/>
      <c r="T283" s="243"/>
      <c r="U283" s="243"/>
      <c r="V283" s="243"/>
      <c r="W283" s="243"/>
      <c r="X283" s="243"/>
      <c r="Y283" s="243"/>
      <c r="Z283" s="243"/>
    </row>
    <row r="284" ht="14.25" customHeight="1">
      <c r="A284" s="243"/>
      <c r="B284" s="243"/>
      <c r="C284" s="243"/>
      <c r="D284" s="329"/>
      <c r="E284" s="330"/>
      <c r="F284" s="243"/>
      <c r="G284" s="243"/>
      <c r="H284" s="243"/>
      <c r="I284" s="243"/>
      <c r="J284" s="243"/>
      <c r="K284" s="243"/>
      <c r="L284" s="243"/>
      <c r="M284" s="243"/>
      <c r="N284" s="243"/>
      <c r="O284" s="243"/>
      <c r="P284" s="243"/>
      <c r="Q284" s="243"/>
      <c r="R284" s="243"/>
      <c r="S284" s="243"/>
      <c r="T284" s="243"/>
      <c r="U284" s="243"/>
      <c r="V284" s="243"/>
      <c r="W284" s="243"/>
      <c r="X284" s="243"/>
      <c r="Y284" s="243"/>
      <c r="Z284" s="243"/>
    </row>
    <row r="285" ht="14.25" customHeight="1">
      <c r="A285" s="243"/>
      <c r="B285" s="243"/>
      <c r="C285" s="243"/>
      <c r="D285" s="329"/>
      <c r="E285" s="330"/>
      <c r="F285" s="243"/>
      <c r="G285" s="243"/>
      <c r="H285" s="243"/>
      <c r="I285" s="243"/>
      <c r="J285" s="243"/>
      <c r="K285" s="243"/>
      <c r="L285" s="243"/>
      <c r="M285" s="243"/>
      <c r="N285" s="243"/>
      <c r="O285" s="243"/>
      <c r="P285" s="243"/>
      <c r="Q285" s="243"/>
      <c r="R285" s="243"/>
      <c r="S285" s="243"/>
      <c r="T285" s="243"/>
      <c r="U285" s="243"/>
      <c r="V285" s="243"/>
      <c r="W285" s="243"/>
      <c r="X285" s="243"/>
      <c r="Y285" s="243"/>
      <c r="Z285" s="243"/>
    </row>
    <row r="286" ht="14.25" customHeight="1">
      <c r="A286" s="243"/>
      <c r="B286" s="243"/>
      <c r="C286" s="243"/>
      <c r="D286" s="329"/>
      <c r="E286" s="330"/>
      <c r="F286" s="243"/>
      <c r="G286" s="243"/>
      <c r="H286" s="243"/>
      <c r="I286" s="243"/>
      <c r="J286" s="243"/>
      <c r="K286" s="243"/>
      <c r="L286" s="243"/>
      <c r="M286" s="243"/>
      <c r="N286" s="243"/>
      <c r="O286" s="243"/>
      <c r="P286" s="243"/>
      <c r="Q286" s="243"/>
      <c r="R286" s="243"/>
      <c r="S286" s="243"/>
      <c r="T286" s="243"/>
      <c r="U286" s="243"/>
      <c r="V286" s="243"/>
      <c r="W286" s="243"/>
      <c r="X286" s="243"/>
      <c r="Y286" s="243"/>
      <c r="Z286" s="243"/>
    </row>
    <row r="287" ht="14.25" customHeight="1">
      <c r="A287" s="243"/>
      <c r="B287" s="243"/>
      <c r="C287" s="243"/>
      <c r="D287" s="329"/>
      <c r="E287" s="330"/>
      <c r="F287" s="243"/>
      <c r="G287" s="243"/>
      <c r="H287" s="243"/>
      <c r="I287" s="243"/>
      <c r="J287" s="243"/>
      <c r="K287" s="243"/>
      <c r="L287" s="243"/>
      <c r="M287" s="243"/>
      <c r="N287" s="243"/>
      <c r="O287" s="243"/>
      <c r="P287" s="243"/>
      <c r="Q287" s="243"/>
      <c r="R287" s="243"/>
      <c r="S287" s="243"/>
      <c r="T287" s="243"/>
      <c r="U287" s="243"/>
      <c r="V287" s="243"/>
      <c r="W287" s="243"/>
      <c r="X287" s="243"/>
      <c r="Y287" s="243"/>
      <c r="Z287" s="243"/>
    </row>
    <row r="288" ht="14.25" customHeight="1">
      <c r="A288" s="243"/>
      <c r="B288" s="243"/>
      <c r="C288" s="243"/>
      <c r="D288" s="329"/>
      <c r="E288" s="330"/>
      <c r="F288" s="243"/>
      <c r="G288" s="243"/>
      <c r="H288" s="243"/>
      <c r="I288" s="243"/>
      <c r="J288" s="243"/>
      <c r="K288" s="243"/>
      <c r="L288" s="243"/>
      <c r="M288" s="243"/>
      <c r="N288" s="243"/>
      <c r="O288" s="243"/>
      <c r="P288" s="243"/>
      <c r="Q288" s="243"/>
      <c r="R288" s="243"/>
      <c r="S288" s="243"/>
      <c r="T288" s="243"/>
      <c r="U288" s="243"/>
      <c r="V288" s="243"/>
      <c r="W288" s="243"/>
      <c r="X288" s="243"/>
      <c r="Y288" s="243"/>
      <c r="Z288" s="243"/>
    </row>
    <row r="289" ht="14.25" customHeight="1">
      <c r="A289" s="243"/>
      <c r="B289" s="243"/>
      <c r="C289" s="243"/>
      <c r="D289" s="329"/>
      <c r="E289" s="330"/>
      <c r="F289" s="243"/>
      <c r="G289" s="243"/>
      <c r="H289" s="243"/>
      <c r="I289" s="243"/>
      <c r="J289" s="243"/>
      <c r="K289" s="243"/>
      <c r="L289" s="243"/>
      <c r="M289" s="243"/>
      <c r="N289" s="243"/>
      <c r="O289" s="243"/>
      <c r="P289" s="243"/>
      <c r="Q289" s="243"/>
      <c r="R289" s="243"/>
      <c r="S289" s="243"/>
      <c r="T289" s="243"/>
      <c r="U289" s="243"/>
      <c r="V289" s="243"/>
      <c r="W289" s="243"/>
      <c r="X289" s="243"/>
      <c r="Y289" s="243"/>
      <c r="Z289" s="243"/>
    </row>
    <row r="290" ht="14.25" customHeight="1">
      <c r="A290" s="243"/>
      <c r="B290" s="243"/>
      <c r="C290" s="243"/>
      <c r="D290" s="329"/>
      <c r="E290" s="330"/>
      <c r="F290" s="243"/>
      <c r="G290" s="243"/>
      <c r="H290" s="243"/>
      <c r="I290" s="243"/>
      <c r="J290" s="243"/>
      <c r="K290" s="243"/>
      <c r="L290" s="243"/>
      <c r="M290" s="243"/>
      <c r="N290" s="243"/>
      <c r="O290" s="243"/>
      <c r="P290" s="243"/>
      <c r="Q290" s="243"/>
      <c r="R290" s="243"/>
      <c r="S290" s="243"/>
      <c r="T290" s="243"/>
      <c r="U290" s="243"/>
      <c r="V290" s="243"/>
      <c r="W290" s="243"/>
      <c r="X290" s="243"/>
      <c r="Y290" s="243"/>
      <c r="Z290" s="243"/>
    </row>
    <row r="291" ht="14.25" customHeight="1">
      <c r="A291" s="243"/>
      <c r="B291" s="243"/>
      <c r="C291" s="243"/>
      <c r="D291" s="329"/>
      <c r="E291" s="330"/>
      <c r="F291" s="243"/>
      <c r="G291" s="243"/>
      <c r="H291" s="243"/>
      <c r="I291" s="243"/>
      <c r="J291" s="243"/>
      <c r="K291" s="243"/>
      <c r="L291" s="243"/>
      <c r="M291" s="243"/>
      <c r="N291" s="243"/>
      <c r="O291" s="243"/>
      <c r="P291" s="243"/>
      <c r="Q291" s="243"/>
      <c r="R291" s="243"/>
      <c r="S291" s="243"/>
      <c r="T291" s="243"/>
      <c r="U291" s="243"/>
      <c r="V291" s="243"/>
      <c r="W291" s="243"/>
      <c r="X291" s="243"/>
      <c r="Y291" s="243"/>
      <c r="Z291" s="243"/>
    </row>
    <row r="292" ht="14.25" customHeight="1">
      <c r="A292" s="243"/>
      <c r="B292" s="243"/>
      <c r="C292" s="243"/>
      <c r="D292" s="329"/>
      <c r="E292" s="330"/>
      <c r="F292" s="243"/>
      <c r="G292" s="243"/>
      <c r="H292" s="243"/>
      <c r="I292" s="243"/>
      <c r="J292" s="243"/>
      <c r="K292" s="243"/>
      <c r="L292" s="243"/>
      <c r="M292" s="243"/>
      <c r="N292" s="243"/>
      <c r="O292" s="243"/>
      <c r="P292" s="243"/>
      <c r="Q292" s="243"/>
      <c r="R292" s="243"/>
      <c r="S292" s="243"/>
      <c r="T292" s="243"/>
      <c r="U292" s="243"/>
      <c r="V292" s="243"/>
      <c r="W292" s="243"/>
      <c r="X292" s="243"/>
      <c r="Y292" s="243"/>
      <c r="Z292" s="243"/>
    </row>
    <row r="293" ht="14.25" customHeight="1">
      <c r="A293" s="243"/>
      <c r="B293" s="243"/>
      <c r="C293" s="243"/>
      <c r="D293" s="329"/>
      <c r="E293" s="330"/>
      <c r="F293" s="243"/>
      <c r="G293" s="243"/>
      <c r="H293" s="243"/>
      <c r="I293" s="243"/>
      <c r="J293" s="243"/>
      <c r="K293" s="243"/>
      <c r="L293" s="243"/>
      <c r="M293" s="243"/>
      <c r="N293" s="243"/>
      <c r="O293" s="243"/>
      <c r="P293" s="243"/>
      <c r="Q293" s="243"/>
      <c r="R293" s="243"/>
      <c r="S293" s="243"/>
      <c r="T293" s="243"/>
      <c r="U293" s="243"/>
      <c r="V293" s="243"/>
      <c r="W293" s="243"/>
      <c r="X293" s="243"/>
      <c r="Y293" s="243"/>
      <c r="Z293" s="243"/>
    </row>
    <row r="294" ht="14.25" customHeight="1">
      <c r="A294" s="243"/>
      <c r="B294" s="243"/>
      <c r="C294" s="243"/>
      <c r="D294" s="329"/>
      <c r="E294" s="330"/>
      <c r="F294" s="243"/>
      <c r="G294" s="243"/>
      <c r="H294" s="243"/>
      <c r="I294" s="243"/>
      <c r="J294" s="243"/>
      <c r="K294" s="243"/>
      <c r="L294" s="243"/>
      <c r="M294" s="243"/>
      <c r="N294" s="243"/>
      <c r="O294" s="243"/>
      <c r="P294" s="243"/>
      <c r="Q294" s="243"/>
      <c r="R294" s="243"/>
      <c r="S294" s="243"/>
      <c r="T294" s="243"/>
      <c r="U294" s="243"/>
      <c r="V294" s="243"/>
      <c r="W294" s="243"/>
      <c r="X294" s="243"/>
      <c r="Y294" s="243"/>
      <c r="Z294" s="243"/>
    </row>
    <row r="295" ht="14.25" customHeight="1">
      <c r="A295" s="243"/>
      <c r="B295" s="243"/>
      <c r="C295" s="243"/>
      <c r="D295" s="329"/>
      <c r="E295" s="330"/>
      <c r="F295" s="243"/>
      <c r="G295" s="243"/>
      <c r="H295" s="243"/>
      <c r="I295" s="243"/>
      <c r="J295" s="243"/>
      <c r="K295" s="243"/>
      <c r="L295" s="243"/>
      <c r="M295" s="243"/>
      <c r="N295" s="243"/>
      <c r="O295" s="243"/>
      <c r="P295" s="243"/>
      <c r="Q295" s="243"/>
      <c r="R295" s="243"/>
      <c r="S295" s="243"/>
      <c r="T295" s="243"/>
      <c r="U295" s="243"/>
      <c r="V295" s="243"/>
      <c r="W295" s="243"/>
      <c r="X295" s="243"/>
      <c r="Y295" s="243"/>
      <c r="Z295" s="243"/>
    </row>
    <row r="296" ht="14.25" customHeight="1">
      <c r="A296" s="243"/>
      <c r="B296" s="243"/>
      <c r="C296" s="243"/>
      <c r="D296" s="329"/>
      <c r="E296" s="330"/>
      <c r="F296" s="243"/>
      <c r="G296" s="243"/>
      <c r="H296" s="243"/>
      <c r="I296" s="243"/>
      <c r="J296" s="243"/>
      <c r="K296" s="243"/>
      <c r="L296" s="243"/>
      <c r="M296" s="243"/>
      <c r="N296" s="243"/>
      <c r="O296" s="243"/>
      <c r="P296" s="243"/>
      <c r="Q296" s="243"/>
      <c r="R296" s="243"/>
      <c r="S296" s="243"/>
      <c r="T296" s="243"/>
      <c r="U296" s="243"/>
      <c r="V296" s="243"/>
      <c r="W296" s="243"/>
      <c r="X296" s="243"/>
      <c r="Y296" s="243"/>
      <c r="Z296" s="243"/>
    </row>
    <row r="297" ht="14.25" customHeight="1">
      <c r="A297" s="243"/>
      <c r="B297" s="243"/>
      <c r="C297" s="243"/>
      <c r="D297" s="329"/>
      <c r="E297" s="330"/>
      <c r="F297" s="243"/>
      <c r="G297" s="243"/>
      <c r="H297" s="243"/>
      <c r="I297" s="243"/>
      <c r="J297" s="243"/>
      <c r="K297" s="243"/>
      <c r="L297" s="243"/>
      <c r="M297" s="243"/>
      <c r="N297" s="243"/>
      <c r="O297" s="243"/>
      <c r="P297" s="243"/>
      <c r="Q297" s="243"/>
      <c r="R297" s="243"/>
      <c r="S297" s="243"/>
      <c r="T297" s="243"/>
      <c r="U297" s="243"/>
      <c r="V297" s="243"/>
      <c r="W297" s="243"/>
      <c r="X297" s="243"/>
      <c r="Y297" s="243"/>
      <c r="Z297" s="243"/>
    </row>
    <row r="298" ht="14.25" customHeight="1">
      <c r="A298" s="243"/>
      <c r="B298" s="243"/>
      <c r="C298" s="243"/>
      <c r="D298" s="329"/>
      <c r="E298" s="330"/>
      <c r="F298" s="243"/>
      <c r="G298" s="243"/>
      <c r="H298" s="243"/>
      <c r="I298" s="243"/>
      <c r="J298" s="243"/>
      <c r="K298" s="243"/>
      <c r="L298" s="243"/>
      <c r="M298" s="243"/>
      <c r="N298" s="243"/>
      <c r="O298" s="243"/>
      <c r="P298" s="243"/>
      <c r="Q298" s="243"/>
      <c r="R298" s="243"/>
      <c r="S298" s="243"/>
      <c r="T298" s="243"/>
      <c r="U298" s="243"/>
      <c r="V298" s="243"/>
      <c r="W298" s="243"/>
      <c r="X298" s="243"/>
      <c r="Y298" s="243"/>
      <c r="Z298" s="243"/>
    </row>
    <row r="299" ht="14.25" customHeight="1">
      <c r="A299" s="243"/>
      <c r="B299" s="243"/>
      <c r="C299" s="243"/>
      <c r="D299" s="329"/>
      <c r="E299" s="330"/>
      <c r="F299" s="243"/>
      <c r="G299" s="243"/>
      <c r="H299" s="243"/>
      <c r="I299" s="243"/>
      <c r="J299" s="243"/>
      <c r="K299" s="243"/>
      <c r="L299" s="243"/>
      <c r="M299" s="243"/>
      <c r="N299" s="243"/>
      <c r="O299" s="243"/>
      <c r="P299" s="243"/>
      <c r="Q299" s="243"/>
      <c r="R299" s="243"/>
      <c r="S299" s="243"/>
      <c r="T299" s="243"/>
      <c r="U299" s="243"/>
      <c r="V299" s="243"/>
      <c r="W299" s="243"/>
      <c r="X299" s="243"/>
      <c r="Y299" s="243"/>
      <c r="Z299" s="243"/>
    </row>
    <row r="300" ht="14.25" customHeight="1">
      <c r="A300" s="243"/>
      <c r="B300" s="243"/>
      <c r="C300" s="243"/>
      <c r="D300" s="329"/>
      <c r="E300" s="330"/>
      <c r="F300" s="243"/>
      <c r="G300" s="243"/>
      <c r="H300" s="243"/>
      <c r="I300" s="243"/>
      <c r="J300" s="243"/>
      <c r="K300" s="243"/>
      <c r="L300" s="243"/>
      <c r="M300" s="243"/>
      <c r="N300" s="243"/>
      <c r="O300" s="243"/>
      <c r="P300" s="243"/>
      <c r="Q300" s="243"/>
      <c r="R300" s="243"/>
      <c r="S300" s="243"/>
      <c r="T300" s="243"/>
      <c r="U300" s="243"/>
      <c r="V300" s="243"/>
      <c r="W300" s="243"/>
      <c r="X300" s="243"/>
      <c r="Y300" s="243"/>
      <c r="Z300" s="243"/>
    </row>
    <row r="301" ht="14.25" customHeight="1">
      <c r="A301" s="243"/>
      <c r="B301" s="243"/>
      <c r="C301" s="243"/>
      <c r="D301" s="329"/>
      <c r="E301" s="330"/>
      <c r="F301" s="243"/>
      <c r="G301" s="243"/>
      <c r="H301" s="243"/>
      <c r="I301" s="243"/>
      <c r="J301" s="243"/>
      <c r="K301" s="243"/>
      <c r="L301" s="243"/>
      <c r="M301" s="243"/>
      <c r="N301" s="243"/>
      <c r="O301" s="243"/>
      <c r="P301" s="243"/>
      <c r="Q301" s="243"/>
      <c r="R301" s="243"/>
      <c r="S301" s="243"/>
      <c r="T301" s="243"/>
      <c r="U301" s="243"/>
      <c r="V301" s="243"/>
      <c r="W301" s="243"/>
      <c r="X301" s="243"/>
      <c r="Y301" s="243"/>
      <c r="Z301" s="243"/>
    </row>
    <row r="302" ht="14.25" customHeight="1">
      <c r="A302" s="243"/>
      <c r="B302" s="243"/>
      <c r="C302" s="243"/>
      <c r="D302" s="329"/>
      <c r="E302" s="330"/>
      <c r="F302" s="243"/>
      <c r="G302" s="243"/>
      <c r="H302" s="243"/>
      <c r="I302" s="243"/>
      <c r="J302" s="243"/>
      <c r="K302" s="243"/>
      <c r="L302" s="243"/>
      <c r="M302" s="243"/>
      <c r="N302" s="243"/>
      <c r="O302" s="243"/>
      <c r="P302" s="243"/>
      <c r="Q302" s="243"/>
      <c r="R302" s="243"/>
      <c r="S302" s="243"/>
      <c r="T302" s="243"/>
      <c r="U302" s="243"/>
      <c r="V302" s="243"/>
      <c r="W302" s="243"/>
      <c r="X302" s="243"/>
      <c r="Y302" s="243"/>
      <c r="Z302" s="243"/>
    </row>
    <row r="303" ht="14.25" customHeight="1">
      <c r="A303" s="243"/>
      <c r="B303" s="243"/>
      <c r="C303" s="243"/>
      <c r="D303" s="329"/>
      <c r="E303" s="330"/>
      <c r="F303" s="243"/>
      <c r="G303" s="243"/>
      <c r="H303" s="243"/>
      <c r="I303" s="243"/>
      <c r="J303" s="243"/>
      <c r="K303" s="243"/>
      <c r="L303" s="243"/>
      <c r="M303" s="243"/>
      <c r="N303" s="243"/>
      <c r="O303" s="243"/>
      <c r="P303" s="243"/>
      <c r="Q303" s="243"/>
      <c r="R303" s="243"/>
      <c r="S303" s="243"/>
      <c r="T303" s="243"/>
      <c r="U303" s="243"/>
      <c r="V303" s="243"/>
      <c r="W303" s="243"/>
      <c r="X303" s="243"/>
      <c r="Y303" s="243"/>
      <c r="Z303" s="243"/>
    </row>
    <row r="304" ht="14.25" customHeight="1">
      <c r="A304" s="243"/>
      <c r="B304" s="243"/>
      <c r="C304" s="243"/>
      <c r="D304" s="329"/>
      <c r="E304" s="330"/>
      <c r="F304" s="243"/>
      <c r="G304" s="243"/>
      <c r="H304" s="243"/>
      <c r="I304" s="243"/>
      <c r="J304" s="243"/>
      <c r="K304" s="243"/>
      <c r="L304" s="243"/>
      <c r="M304" s="243"/>
      <c r="N304" s="243"/>
      <c r="O304" s="243"/>
      <c r="P304" s="243"/>
      <c r="Q304" s="243"/>
      <c r="R304" s="243"/>
      <c r="S304" s="243"/>
      <c r="T304" s="243"/>
      <c r="U304" s="243"/>
      <c r="V304" s="243"/>
      <c r="W304" s="243"/>
      <c r="X304" s="243"/>
      <c r="Y304" s="243"/>
      <c r="Z304" s="243"/>
    </row>
    <row r="305" ht="14.25" customHeight="1">
      <c r="A305" s="243"/>
      <c r="B305" s="243"/>
      <c r="C305" s="243"/>
      <c r="D305" s="329"/>
      <c r="E305" s="330"/>
      <c r="F305" s="243"/>
      <c r="G305" s="243"/>
      <c r="H305" s="243"/>
      <c r="I305" s="243"/>
      <c r="J305" s="243"/>
      <c r="K305" s="243"/>
      <c r="L305" s="243"/>
      <c r="M305" s="243"/>
      <c r="N305" s="243"/>
      <c r="O305" s="243"/>
      <c r="P305" s="243"/>
      <c r="Q305" s="243"/>
      <c r="R305" s="243"/>
      <c r="S305" s="243"/>
      <c r="T305" s="243"/>
      <c r="U305" s="243"/>
      <c r="V305" s="243"/>
      <c r="W305" s="243"/>
      <c r="X305" s="243"/>
      <c r="Y305" s="243"/>
      <c r="Z305" s="243"/>
    </row>
    <row r="306" ht="14.25" customHeight="1">
      <c r="A306" s="243"/>
      <c r="B306" s="243"/>
      <c r="C306" s="243"/>
      <c r="D306" s="329"/>
      <c r="E306" s="330"/>
      <c r="F306" s="243"/>
      <c r="G306" s="243"/>
      <c r="H306" s="243"/>
      <c r="I306" s="243"/>
      <c r="J306" s="243"/>
      <c r="K306" s="243"/>
      <c r="L306" s="243"/>
      <c r="M306" s="243"/>
      <c r="N306" s="243"/>
      <c r="O306" s="243"/>
      <c r="P306" s="243"/>
      <c r="Q306" s="243"/>
      <c r="R306" s="243"/>
      <c r="S306" s="243"/>
      <c r="T306" s="243"/>
      <c r="U306" s="243"/>
      <c r="V306" s="243"/>
      <c r="W306" s="243"/>
      <c r="X306" s="243"/>
      <c r="Y306" s="243"/>
      <c r="Z306" s="243"/>
    </row>
    <row r="307" ht="14.25" customHeight="1">
      <c r="A307" s="243"/>
      <c r="B307" s="243"/>
      <c r="C307" s="243"/>
      <c r="D307" s="329"/>
      <c r="E307" s="330"/>
      <c r="F307" s="243"/>
      <c r="G307" s="243"/>
      <c r="H307" s="243"/>
      <c r="I307" s="243"/>
      <c r="J307" s="243"/>
      <c r="K307" s="243"/>
      <c r="L307" s="243"/>
      <c r="M307" s="243"/>
      <c r="N307" s="243"/>
      <c r="O307" s="243"/>
      <c r="P307" s="243"/>
      <c r="Q307" s="243"/>
      <c r="R307" s="243"/>
      <c r="S307" s="243"/>
      <c r="T307" s="243"/>
      <c r="U307" s="243"/>
      <c r="V307" s="243"/>
      <c r="W307" s="243"/>
      <c r="X307" s="243"/>
      <c r="Y307" s="243"/>
      <c r="Z307" s="243"/>
    </row>
    <row r="308" ht="14.25" customHeight="1">
      <c r="A308" s="243"/>
      <c r="B308" s="243"/>
      <c r="C308" s="243"/>
      <c r="D308" s="329"/>
      <c r="E308" s="330"/>
      <c r="F308" s="243"/>
      <c r="G308" s="243"/>
      <c r="H308" s="243"/>
      <c r="I308" s="243"/>
      <c r="J308" s="243"/>
      <c r="K308" s="243"/>
      <c r="L308" s="243"/>
      <c r="M308" s="243"/>
      <c r="N308" s="243"/>
      <c r="O308" s="243"/>
      <c r="P308" s="243"/>
      <c r="Q308" s="243"/>
      <c r="R308" s="243"/>
      <c r="S308" s="243"/>
      <c r="T308" s="243"/>
      <c r="U308" s="243"/>
      <c r="V308" s="243"/>
      <c r="W308" s="243"/>
      <c r="X308" s="243"/>
      <c r="Y308" s="243"/>
      <c r="Z308" s="243"/>
    </row>
    <row r="309" ht="14.25" customHeight="1">
      <c r="A309" s="243"/>
      <c r="B309" s="243"/>
      <c r="C309" s="243"/>
      <c r="D309" s="329"/>
      <c r="E309" s="330"/>
      <c r="F309" s="243"/>
      <c r="G309" s="243"/>
      <c r="H309" s="243"/>
      <c r="I309" s="243"/>
      <c r="J309" s="243"/>
      <c r="K309" s="243"/>
      <c r="L309" s="243"/>
      <c r="M309" s="243"/>
      <c r="N309" s="243"/>
      <c r="O309" s="243"/>
      <c r="P309" s="243"/>
      <c r="Q309" s="243"/>
      <c r="R309" s="243"/>
      <c r="S309" s="243"/>
      <c r="T309" s="243"/>
      <c r="U309" s="243"/>
      <c r="V309" s="243"/>
      <c r="W309" s="243"/>
      <c r="X309" s="243"/>
      <c r="Y309" s="243"/>
      <c r="Z309" s="243"/>
    </row>
    <row r="310" ht="14.25" customHeight="1">
      <c r="A310" s="243"/>
      <c r="B310" s="243"/>
      <c r="C310" s="243"/>
      <c r="D310" s="329"/>
      <c r="E310" s="330"/>
      <c r="F310" s="243"/>
      <c r="G310" s="243"/>
      <c r="H310" s="243"/>
      <c r="I310" s="243"/>
      <c r="J310" s="243"/>
      <c r="K310" s="243"/>
      <c r="L310" s="243"/>
      <c r="M310" s="243"/>
      <c r="N310" s="243"/>
      <c r="O310" s="243"/>
      <c r="P310" s="243"/>
      <c r="Q310" s="243"/>
      <c r="R310" s="243"/>
      <c r="S310" s="243"/>
      <c r="T310" s="243"/>
      <c r="U310" s="243"/>
      <c r="V310" s="243"/>
      <c r="W310" s="243"/>
      <c r="X310" s="243"/>
      <c r="Y310" s="243"/>
      <c r="Z310" s="243"/>
    </row>
    <row r="311" ht="14.25" customHeight="1">
      <c r="A311" s="243"/>
      <c r="B311" s="243"/>
      <c r="C311" s="243"/>
      <c r="D311" s="329"/>
      <c r="E311" s="330"/>
      <c r="F311" s="243"/>
      <c r="G311" s="243"/>
      <c r="H311" s="243"/>
      <c r="I311" s="243"/>
      <c r="J311" s="243"/>
      <c r="K311" s="243"/>
      <c r="L311" s="243"/>
      <c r="M311" s="243"/>
      <c r="N311" s="243"/>
      <c r="O311" s="243"/>
      <c r="P311" s="243"/>
      <c r="Q311" s="243"/>
      <c r="R311" s="243"/>
      <c r="S311" s="243"/>
      <c r="T311" s="243"/>
      <c r="U311" s="243"/>
      <c r="V311" s="243"/>
      <c r="W311" s="243"/>
      <c r="X311" s="243"/>
      <c r="Y311" s="243"/>
      <c r="Z311" s="243"/>
    </row>
    <row r="312" ht="14.25" customHeight="1">
      <c r="A312" s="243"/>
      <c r="B312" s="243"/>
      <c r="C312" s="243"/>
      <c r="D312" s="329"/>
      <c r="E312" s="330"/>
      <c r="F312" s="243"/>
      <c r="G312" s="243"/>
      <c r="H312" s="243"/>
      <c r="I312" s="243"/>
      <c r="J312" s="243"/>
      <c r="K312" s="243"/>
      <c r="L312" s="243"/>
      <c r="M312" s="243"/>
      <c r="N312" s="243"/>
      <c r="O312" s="243"/>
      <c r="P312" s="243"/>
      <c r="Q312" s="243"/>
      <c r="R312" s="243"/>
      <c r="S312" s="243"/>
      <c r="T312" s="243"/>
      <c r="U312" s="243"/>
      <c r="V312" s="243"/>
      <c r="W312" s="243"/>
      <c r="X312" s="243"/>
      <c r="Y312" s="243"/>
      <c r="Z312" s="243"/>
    </row>
    <row r="313" ht="14.25" customHeight="1">
      <c r="A313" s="243"/>
      <c r="B313" s="243"/>
      <c r="C313" s="243"/>
      <c r="D313" s="329"/>
      <c r="E313" s="330"/>
      <c r="F313" s="243"/>
      <c r="G313" s="243"/>
      <c r="H313" s="243"/>
      <c r="I313" s="243"/>
      <c r="J313" s="243"/>
      <c r="K313" s="243"/>
      <c r="L313" s="243"/>
      <c r="M313" s="243"/>
      <c r="N313" s="243"/>
      <c r="O313" s="243"/>
      <c r="P313" s="243"/>
      <c r="Q313" s="243"/>
      <c r="R313" s="243"/>
      <c r="S313" s="243"/>
      <c r="T313" s="243"/>
      <c r="U313" s="243"/>
      <c r="V313" s="243"/>
      <c r="W313" s="243"/>
      <c r="X313" s="243"/>
      <c r="Y313" s="243"/>
      <c r="Z313" s="243"/>
    </row>
    <row r="314" ht="14.25" customHeight="1">
      <c r="A314" s="243"/>
      <c r="B314" s="243"/>
      <c r="C314" s="243"/>
      <c r="D314" s="329"/>
      <c r="E314" s="330"/>
      <c r="F314" s="243"/>
      <c r="G314" s="243"/>
      <c r="H314" s="243"/>
      <c r="I314" s="243"/>
      <c r="J314" s="243"/>
      <c r="K314" s="243"/>
      <c r="L314" s="243"/>
      <c r="M314" s="243"/>
      <c r="N314" s="243"/>
      <c r="O314" s="243"/>
      <c r="P314" s="243"/>
      <c r="Q314" s="243"/>
      <c r="R314" s="243"/>
      <c r="S314" s="243"/>
      <c r="T314" s="243"/>
      <c r="U314" s="243"/>
      <c r="V314" s="243"/>
      <c r="W314" s="243"/>
      <c r="X314" s="243"/>
      <c r="Y314" s="243"/>
      <c r="Z314" s="243"/>
    </row>
    <row r="315" ht="14.25" customHeight="1">
      <c r="A315" s="243"/>
      <c r="B315" s="243"/>
      <c r="C315" s="243"/>
      <c r="D315" s="329"/>
      <c r="E315" s="330"/>
      <c r="F315" s="243"/>
      <c r="G315" s="243"/>
      <c r="H315" s="243"/>
      <c r="I315" s="243"/>
      <c r="J315" s="243"/>
      <c r="K315" s="243"/>
      <c r="L315" s="243"/>
      <c r="M315" s="243"/>
      <c r="N315" s="243"/>
      <c r="O315" s="243"/>
      <c r="P315" s="243"/>
      <c r="Q315" s="243"/>
      <c r="R315" s="243"/>
      <c r="S315" s="243"/>
      <c r="T315" s="243"/>
      <c r="U315" s="243"/>
      <c r="V315" s="243"/>
      <c r="W315" s="243"/>
      <c r="X315" s="243"/>
      <c r="Y315" s="243"/>
      <c r="Z315" s="243"/>
    </row>
    <row r="316" ht="14.25" customHeight="1">
      <c r="A316" s="243"/>
      <c r="B316" s="243"/>
      <c r="C316" s="243"/>
      <c r="D316" s="329"/>
      <c r="E316" s="330"/>
      <c r="F316" s="243"/>
      <c r="G316" s="243"/>
      <c r="H316" s="243"/>
      <c r="I316" s="243"/>
      <c r="J316" s="243"/>
      <c r="K316" s="243"/>
      <c r="L316" s="243"/>
      <c r="M316" s="243"/>
      <c r="N316" s="243"/>
      <c r="O316" s="243"/>
      <c r="P316" s="243"/>
      <c r="Q316" s="243"/>
      <c r="R316" s="243"/>
      <c r="S316" s="243"/>
      <c r="T316" s="243"/>
      <c r="U316" s="243"/>
      <c r="V316" s="243"/>
      <c r="W316" s="243"/>
      <c r="X316" s="243"/>
      <c r="Y316" s="243"/>
      <c r="Z316" s="243"/>
    </row>
    <row r="317" ht="14.25" customHeight="1">
      <c r="A317" s="243"/>
      <c r="B317" s="243"/>
      <c r="C317" s="243"/>
      <c r="D317" s="329"/>
      <c r="E317" s="330"/>
      <c r="F317" s="243"/>
      <c r="G317" s="243"/>
      <c r="H317" s="243"/>
      <c r="I317" s="243"/>
      <c r="J317" s="243"/>
      <c r="K317" s="243"/>
      <c r="L317" s="243"/>
      <c r="M317" s="243"/>
      <c r="N317" s="243"/>
      <c r="O317" s="243"/>
      <c r="P317" s="243"/>
      <c r="Q317" s="243"/>
      <c r="R317" s="243"/>
      <c r="S317" s="243"/>
      <c r="T317" s="243"/>
      <c r="U317" s="243"/>
      <c r="V317" s="243"/>
      <c r="W317" s="243"/>
      <c r="X317" s="243"/>
      <c r="Y317" s="243"/>
      <c r="Z317" s="243"/>
    </row>
    <row r="318" ht="14.25" customHeight="1">
      <c r="A318" s="243"/>
      <c r="B318" s="243"/>
      <c r="C318" s="243"/>
      <c r="D318" s="329"/>
      <c r="E318" s="330"/>
      <c r="F318" s="243"/>
      <c r="G318" s="243"/>
      <c r="H318" s="243"/>
      <c r="I318" s="243"/>
      <c r="J318" s="243"/>
      <c r="K318" s="243"/>
      <c r="L318" s="243"/>
      <c r="M318" s="243"/>
      <c r="N318" s="243"/>
      <c r="O318" s="243"/>
      <c r="P318" s="243"/>
      <c r="Q318" s="243"/>
      <c r="R318" s="243"/>
      <c r="S318" s="243"/>
      <c r="T318" s="243"/>
      <c r="U318" s="243"/>
      <c r="V318" s="243"/>
      <c r="W318" s="243"/>
      <c r="X318" s="243"/>
      <c r="Y318" s="243"/>
      <c r="Z318" s="243"/>
    </row>
    <row r="319" ht="14.25" customHeight="1">
      <c r="A319" s="243"/>
      <c r="B319" s="243"/>
      <c r="C319" s="243"/>
      <c r="D319" s="329"/>
      <c r="E319" s="330"/>
      <c r="F319" s="243"/>
      <c r="G319" s="243"/>
      <c r="H319" s="243"/>
      <c r="I319" s="243"/>
      <c r="J319" s="243"/>
      <c r="K319" s="243"/>
      <c r="L319" s="243"/>
      <c r="M319" s="243"/>
      <c r="N319" s="243"/>
      <c r="O319" s="243"/>
      <c r="P319" s="243"/>
      <c r="Q319" s="243"/>
      <c r="R319" s="243"/>
      <c r="S319" s="243"/>
      <c r="T319" s="243"/>
      <c r="U319" s="243"/>
      <c r="V319" s="243"/>
      <c r="W319" s="243"/>
      <c r="X319" s="243"/>
      <c r="Y319" s="243"/>
      <c r="Z319" s="243"/>
    </row>
    <row r="320" ht="14.25" customHeight="1">
      <c r="A320" s="243"/>
      <c r="B320" s="243"/>
      <c r="C320" s="243"/>
      <c r="D320" s="329"/>
      <c r="E320" s="330"/>
      <c r="F320" s="243"/>
      <c r="G320" s="243"/>
      <c r="H320" s="243"/>
      <c r="I320" s="243"/>
      <c r="J320" s="243"/>
      <c r="K320" s="243"/>
      <c r="L320" s="243"/>
      <c r="M320" s="243"/>
      <c r="N320" s="243"/>
      <c r="O320" s="243"/>
      <c r="P320" s="243"/>
      <c r="Q320" s="243"/>
      <c r="R320" s="243"/>
      <c r="S320" s="243"/>
      <c r="T320" s="243"/>
      <c r="U320" s="243"/>
      <c r="V320" s="243"/>
      <c r="W320" s="243"/>
      <c r="X320" s="243"/>
      <c r="Y320" s="243"/>
      <c r="Z320" s="243"/>
    </row>
    <row r="321" ht="14.25" customHeight="1">
      <c r="A321" s="243"/>
      <c r="B321" s="243"/>
      <c r="C321" s="243"/>
      <c r="D321" s="329"/>
      <c r="E321" s="330"/>
      <c r="F321" s="243"/>
      <c r="G321" s="243"/>
      <c r="H321" s="243"/>
      <c r="I321" s="243"/>
      <c r="J321" s="243"/>
      <c r="K321" s="243"/>
      <c r="L321" s="243"/>
      <c r="M321" s="243"/>
      <c r="N321" s="243"/>
      <c r="O321" s="243"/>
      <c r="P321" s="243"/>
      <c r="Q321" s="243"/>
      <c r="R321" s="243"/>
      <c r="S321" s="243"/>
      <c r="T321" s="243"/>
      <c r="U321" s="243"/>
      <c r="V321" s="243"/>
      <c r="W321" s="243"/>
      <c r="X321" s="243"/>
      <c r="Y321" s="243"/>
      <c r="Z321" s="243"/>
    </row>
    <row r="322" ht="14.25" customHeight="1">
      <c r="A322" s="243"/>
      <c r="B322" s="243"/>
      <c r="C322" s="243"/>
      <c r="D322" s="329"/>
      <c r="E322" s="330"/>
      <c r="F322" s="243"/>
      <c r="G322" s="243"/>
      <c r="H322" s="243"/>
      <c r="I322" s="243"/>
      <c r="J322" s="243"/>
      <c r="K322" s="243"/>
      <c r="L322" s="243"/>
      <c r="M322" s="243"/>
      <c r="N322" s="243"/>
      <c r="O322" s="243"/>
      <c r="P322" s="243"/>
      <c r="Q322" s="243"/>
      <c r="R322" s="243"/>
      <c r="S322" s="243"/>
      <c r="T322" s="243"/>
      <c r="U322" s="243"/>
      <c r="V322" s="243"/>
      <c r="W322" s="243"/>
      <c r="X322" s="243"/>
      <c r="Y322" s="243"/>
      <c r="Z322" s="243"/>
    </row>
    <row r="323" ht="14.25" customHeight="1">
      <c r="A323" s="243"/>
      <c r="B323" s="243"/>
      <c r="C323" s="243"/>
      <c r="D323" s="329"/>
      <c r="E323" s="330"/>
      <c r="F323" s="243"/>
      <c r="G323" s="243"/>
      <c r="H323" s="243"/>
      <c r="I323" s="243"/>
      <c r="J323" s="243"/>
      <c r="K323" s="243"/>
      <c r="L323" s="243"/>
      <c r="M323" s="243"/>
      <c r="N323" s="243"/>
      <c r="O323" s="243"/>
      <c r="P323" s="243"/>
      <c r="Q323" s="243"/>
      <c r="R323" s="243"/>
      <c r="S323" s="243"/>
      <c r="T323" s="243"/>
      <c r="U323" s="243"/>
      <c r="V323" s="243"/>
      <c r="W323" s="243"/>
      <c r="X323" s="243"/>
      <c r="Y323" s="243"/>
      <c r="Z323" s="243"/>
    </row>
    <row r="324" ht="14.25" customHeight="1">
      <c r="A324" s="243"/>
      <c r="B324" s="243"/>
      <c r="C324" s="243"/>
      <c r="D324" s="329"/>
      <c r="E324" s="330"/>
      <c r="F324" s="243"/>
      <c r="G324" s="243"/>
      <c r="H324" s="243"/>
      <c r="I324" s="243"/>
      <c r="J324" s="243"/>
      <c r="K324" s="243"/>
      <c r="L324" s="243"/>
      <c r="M324" s="243"/>
      <c r="N324" s="243"/>
      <c r="O324" s="243"/>
      <c r="P324" s="243"/>
      <c r="Q324" s="243"/>
      <c r="R324" s="243"/>
      <c r="S324" s="243"/>
      <c r="T324" s="243"/>
      <c r="U324" s="243"/>
      <c r="V324" s="243"/>
      <c r="W324" s="243"/>
      <c r="X324" s="243"/>
      <c r="Y324" s="243"/>
      <c r="Z324" s="243"/>
    </row>
    <row r="325" ht="14.25" customHeight="1">
      <c r="A325" s="243"/>
      <c r="B325" s="243"/>
      <c r="C325" s="243"/>
      <c r="D325" s="329"/>
      <c r="E325" s="330"/>
      <c r="F325" s="243"/>
      <c r="G325" s="243"/>
      <c r="H325" s="243"/>
      <c r="I325" s="243"/>
      <c r="J325" s="243"/>
      <c r="K325" s="243"/>
      <c r="L325" s="243"/>
      <c r="M325" s="243"/>
      <c r="N325" s="243"/>
      <c r="O325" s="243"/>
      <c r="P325" s="243"/>
      <c r="Q325" s="243"/>
      <c r="R325" s="243"/>
      <c r="S325" s="243"/>
      <c r="T325" s="243"/>
      <c r="U325" s="243"/>
      <c r="V325" s="243"/>
      <c r="W325" s="243"/>
      <c r="X325" s="243"/>
      <c r="Y325" s="243"/>
      <c r="Z325" s="243"/>
    </row>
    <row r="326" ht="14.25" customHeight="1">
      <c r="A326" s="243"/>
      <c r="B326" s="243"/>
      <c r="C326" s="243"/>
      <c r="D326" s="329"/>
      <c r="E326" s="330"/>
      <c r="F326" s="243"/>
      <c r="G326" s="243"/>
      <c r="H326" s="243"/>
      <c r="I326" s="243"/>
      <c r="J326" s="243"/>
      <c r="K326" s="243"/>
      <c r="L326" s="243"/>
      <c r="M326" s="243"/>
      <c r="N326" s="243"/>
      <c r="O326" s="243"/>
      <c r="P326" s="243"/>
      <c r="Q326" s="243"/>
      <c r="R326" s="243"/>
      <c r="S326" s="243"/>
      <c r="T326" s="243"/>
      <c r="U326" s="243"/>
      <c r="V326" s="243"/>
      <c r="W326" s="243"/>
      <c r="X326" s="243"/>
      <c r="Y326" s="243"/>
      <c r="Z326" s="243"/>
    </row>
    <row r="327" ht="14.25" customHeight="1">
      <c r="A327" s="243"/>
      <c r="B327" s="243"/>
      <c r="C327" s="243"/>
      <c r="D327" s="329"/>
      <c r="E327" s="330"/>
      <c r="F327" s="243"/>
      <c r="G327" s="243"/>
      <c r="H327" s="243"/>
      <c r="I327" s="243"/>
      <c r="J327" s="243"/>
      <c r="K327" s="243"/>
      <c r="L327" s="243"/>
      <c r="M327" s="243"/>
      <c r="N327" s="243"/>
      <c r="O327" s="243"/>
      <c r="P327" s="243"/>
      <c r="Q327" s="243"/>
      <c r="R327" s="243"/>
      <c r="S327" s="243"/>
      <c r="T327" s="243"/>
      <c r="U327" s="243"/>
      <c r="V327" s="243"/>
      <c r="W327" s="243"/>
      <c r="X327" s="243"/>
      <c r="Y327" s="243"/>
      <c r="Z327" s="243"/>
    </row>
    <row r="328" ht="14.25" customHeight="1">
      <c r="A328" s="243"/>
      <c r="B328" s="243"/>
      <c r="C328" s="243"/>
      <c r="D328" s="329"/>
      <c r="E328" s="330"/>
      <c r="F328" s="243"/>
      <c r="G328" s="243"/>
      <c r="H328" s="243"/>
      <c r="I328" s="243"/>
      <c r="J328" s="243"/>
      <c r="K328" s="243"/>
      <c r="L328" s="243"/>
      <c r="M328" s="243"/>
      <c r="N328" s="243"/>
      <c r="O328" s="243"/>
      <c r="P328" s="243"/>
      <c r="Q328" s="243"/>
      <c r="R328" s="243"/>
      <c r="S328" s="243"/>
      <c r="T328" s="243"/>
      <c r="U328" s="243"/>
      <c r="V328" s="243"/>
      <c r="W328" s="243"/>
      <c r="X328" s="243"/>
      <c r="Y328" s="243"/>
      <c r="Z328" s="243"/>
    </row>
    <row r="329" ht="14.25" customHeight="1">
      <c r="A329" s="243"/>
      <c r="B329" s="243"/>
      <c r="C329" s="243"/>
      <c r="D329" s="329"/>
      <c r="E329" s="330"/>
      <c r="F329" s="243"/>
      <c r="G329" s="243"/>
      <c r="H329" s="243"/>
      <c r="I329" s="243"/>
      <c r="J329" s="243"/>
      <c r="K329" s="243"/>
      <c r="L329" s="243"/>
      <c r="M329" s="243"/>
      <c r="N329" s="243"/>
      <c r="O329" s="243"/>
      <c r="P329" s="243"/>
      <c r="Q329" s="243"/>
      <c r="R329" s="243"/>
      <c r="S329" s="243"/>
      <c r="T329" s="243"/>
      <c r="U329" s="243"/>
      <c r="V329" s="243"/>
      <c r="W329" s="243"/>
      <c r="X329" s="243"/>
      <c r="Y329" s="243"/>
      <c r="Z329" s="243"/>
    </row>
    <row r="330" ht="14.25" customHeight="1">
      <c r="A330" s="243"/>
      <c r="B330" s="243"/>
      <c r="C330" s="243"/>
      <c r="D330" s="329"/>
      <c r="E330" s="330"/>
      <c r="F330" s="243"/>
      <c r="G330" s="243"/>
      <c r="H330" s="243"/>
      <c r="I330" s="243"/>
      <c r="J330" s="243"/>
      <c r="K330" s="243"/>
      <c r="L330" s="243"/>
      <c r="M330" s="243"/>
      <c r="N330" s="243"/>
      <c r="O330" s="243"/>
      <c r="P330" s="243"/>
      <c r="Q330" s="243"/>
      <c r="R330" s="243"/>
      <c r="S330" s="243"/>
      <c r="T330" s="243"/>
      <c r="U330" s="243"/>
      <c r="V330" s="243"/>
      <c r="W330" s="243"/>
      <c r="X330" s="243"/>
      <c r="Y330" s="243"/>
      <c r="Z330" s="243"/>
    </row>
    <row r="331" ht="14.25" customHeight="1">
      <c r="A331" s="243"/>
      <c r="B331" s="243"/>
      <c r="C331" s="243"/>
      <c r="D331" s="329"/>
      <c r="E331" s="330"/>
      <c r="F331" s="243"/>
      <c r="G331" s="243"/>
      <c r="H331" s="243"/>
      <c r="I331" s="243"/>
      <c r="J331" s="243"/>
      <c r="K331" s="243"/>
      <c r="L331" s="243"/>
      <c r="M331" s="243"/>
      <c r="N331" s="243"/>
      <c r="O331" s="243"/>
      <c r="P331" s="243"/>
      <c r="Q331" s="243"/>
      <c r="R331" s="243"/>
      <c r="S331" s="243"/>
      <c r="T331" s="243"/>
      <c r="U331" s="243"/>
      <c r="V331" s="243"/>
      <c r="W331" s="243"/>
      <c r="X331" s="243"/>
      <c r="Y331" s="243"/>
      <c r="Z331" s="243"/>
    </row>
    <row r="332" ht="14.25" customHeight="1">
      <c r="A332" s="243"/>
      <c r="B332" s="243"/>
      <c r="C332" s="243"/>
      <c r="D332" s="329"/>
      <c r="E332" s="330"/>
      <c r="F332" s="243"/>
      <c r="G332" s="243"/>
      <c r="H332" s="243"/>
      <c r="I332" s="243"/>
      <c r="J332" s="243"/>
      <c r="K332" s="243"/>
      <c r="L332" s="243"/>
      <c r="M332" s="243"/>
      <c r="N332" s="243"/>
      <c r="O332" s="243"/>
      <c r="P332" s="243"/>
      <c r="Q332" s="243"/>
      <c r="R332" s="243"/>
      <c r="S332" s="243"/>
      <c r="T332" s="243"/>
      <c r="U332" s="243"/>
      <c r="V332" s="243"/>
      <c r="W332" s="243"/>
      <c r="X332" s="243"/>
      <c r="Y332" s="243"/>
      <c r="Z332" s="243"/>
    </row>
    <row r="333" ht="14.25" customHeight="1">
      <c r="A333" s="243"/>
      <c r="B333" s="243"/>
      <c r="C333" s="243"/>
      <c r="D333" s="329"/>
      <c r="E333" s="330"/>
      <c r="F333" s="243"/>
      <c r="G333" s="243"/>
      <c r="H333" s="243"/>
      <c r="I333" s="243"/>
      <c r="J333" s="243"/>
      <c r="K333" s="243"/>
      <c r="L333" s="243"/>
      <c r="M333" s="243"/>
      <c r="N333" s="243"/>
      <c r="O333" s="243"/>
      <c r="P333" s="243"/>
      <c r="Q333" s="243"/>
      <c r="R333" s="243"/>
      <c r="S333" s="243"/>
      <c r="T333" s="243"/>
      <c r="U333" s="243"/>
      <c r="V333" s="243"/>
      <c r="W333" s="243"/>
      <c r="X333" s="243"/>
      <c r="Y333" s="243"/>
      <c r="Z333" s="243"/>
    </row>
    <row r="334" ht="14.25" customHeight="1">
      <c r="A334" s="243"/>
      <c r="B334" s="243"/>
      <c r="C334" s="243"/>
      <c r="D334" s="329"/>
      <c r="E334" s="330"/>
      <c r="F334" s="243"/>
      <c r="G334" s="243"/>
      <c r="H334" s="243"/>
      <c r="I334" s="243"/>
      <c r="J334" s="243"/>
      <c r="K334" s="243"/>
      <c r="L334" s="243"/>
      <c r="M334" s="243"/>
      <c r="N334" s="243"/>
      <c r="O334" s="243"/>
      <c r="P334" s="243"/>
      <c r="Q334" s="243"/>
      <c r="R334" s="243"/>
      <c r="S334" s="243"/>
      <c r="T334" s="243"/>
      <c r="U334" s="243"/>
      <c r="V334" s="243"/>
      <c r="W334" s="243"/>
      <c r="X334" s="243"/>
      <c r="Y334" s="243"/>
      <c r="Z334" s="243"/>
    </row>
    <row r="335" ht="14.25" customHeight="1">
      <c r="A335" s="243"/>
      <c r="B335" s="243"/>
      <c r="C335" s="243"/>
      <c r="D335" s="329"/>
      <c r="E335" s="330"/>
      <c r="F335" s="243"/>
      <c r="G335" s="243"/>
      <c r="H335" s="243"/>
      <c r="I335" s="243"/>
      <c r="J335" s="243"/>
      <c r="K335" s="243"/>
      <c r="L335" s="243"/>
      <c r="M335" s="243"/>
      <c r="N335" s="243"/>
      <c r="O335" s="243"/>
      <c r="P335" s="243"/>
      <c r="Q335" s="243"/>
      <c r="R335" s="243"/>
      <c r="S335" s="243"/>
      <c r="T335" s="243"/>
      <c r="U335" s="243"/>
      <c r="V335" s="243"/>
      <c r="W335" s="243"/>
      <c r="X335" s="243"/>
      <c r="Y335" s="243"/>
      <c r="Z335" s="243"/>
    </row>
    <row r="336" ht="14.25" customHeight="1">
      <c r="A336" s="243"/>
      <c r="B336" s="243"/>
      <c r="C336" s="243"/>
      <c r="D336" s="329"/>
      <c r="E336" s="330"/>
      <c r="F336" s="243"/>
      <c r="G336" s="243"/>
      <c r="H336" s="243"/>
      <c r="I336" s="243"/>
      <c r="J336" s="243"/>
      <c r="K336" s="243"/>
      <c r="L336" s="243"/>
      <c r="M336" s="243"/>
      <c r="N336" s="243"/>
      <c r="O336" s="243"/>
      <c r="P336" s="243"/>
      <c r="Q336" s="243"/>
      <c r="R336" s="243"/>
      <c r="S336" s="243"/>
      <c r="T336" s="243"/>
      <c r="U336" s="243"/>
      <c r="V336" s="243"/>
      <c r="W336" s="243"/>
      <c r="X336" s="243"/>
      <c r="Y336" s="243"/>
      <c r="Z336" s="243"/>
    </row>
    <row r="337" ht="14.25" customHeight="1">
      <c r="A337" s="243"/>
      <c r="B337" s="243"/>
      <c r="C337" s="243"/>
      <c r="D337" s="329"/>
      <c r="E337" s="330"/>
      <c r="F337" s="243"/>
      <c r="G337" s="243"/>
      <c r="H337" s="243"/>
      <c r="I337" s="243"/>
      <c r="J337" s="243"/>
      <c r="K337" s="243"/>
      <c r="L337" s="243"/>
      <c r="M337" s="243"/>
      <c r="N337" s="243"/>
      <c r="O337" s="243"/>
      <c r="P337" s="243"/>
      <c r="Q337" s="243"/>
      <c r="R337" s="243"/>
      <c r="S337" s="243"/>
      <c r="T337" s="243"/>
      <c r="U337" s="243"/>
      <c r="V337" s="243"/>
      <c r="W337" s="243"/>
      <c r="X337" s="243"/>
      <c r="Y337" s="243"/>
      <c r="Z337" s="243"/>
    </row>
    <row r="338" ht="14.25" customHeight="1">
      <c r="A338" s="243"/>
      <c r="B338" s="243"/>
      <c r="C338" s="243"/>
      <c r="D338" s="329"/>
      <c r="E338" s="330"/>
      <c r="F338" s="243"/>
      <c r="G338" s="243"/>
      <c r="H338" s="243"/>
      <c r="I338" s="243"/>
      <c r="J338" s="243"/>
      <c r="K338" s="243"/>
      <c r="L338" s="243"/>
      <c r="M338" s="243"/>
      <c r="N338" s="243"/>
      <c r="O338" s="243"/>
      <c r="P338" s="243"/>
      <c r="Q338" s="243"/>
      <c r="R338" s="243"/>
      <c r="S338" s="243"/>
      <c r="T338" s="243"/>
      <c r="U338" s="243"/>
      <c r="V338" s="243"/>
      <c r="W338" s="243"/>
      <c r="X338" s="243"/>
      <c r="Y338" s="243"/>
      <c r="Z338" s="243"/>
    </row>
    <row r="339" ht="14.25" customHeight="1">
      <c r="A339" s="243"/>
      <c r="B339" s="243"/>
      <c r="C339" s="243"/>
      <c r="D339" s="329"/>
      <c r="E339" s="330"/>
      <c r="F339" s="243"/>
      <c r="G339" s="243"/>
      <c r="H339" s="243"/>
      <c r="I339" s="243"/>
      <c r="J339" s="243"/>
      <c r="K339" s="243"/>
      <c r="L339" s="243"/>
      <c r="M339" s="243"/>
      <c r="N339" s="243"/>
      <c r="O339" s="243"/>
      <c r="P339" s="243"/>
      <c r="Q339" s="243"/>
      <c r="R339" s="243"/>
      <c r="S339" s="243"/>
      <c r="T339" s="243"/>
      <c r="U339" s="243"/>
      <c r="V339" s="243"/>
      <c r="W339" s="243"/>
      <c r="X339" s="243"/>
      <c r="Y339" s="243"/>
      <c r="Z339" s="243"/>
    </row>
    <row r="340" ht="14.25" customHeight="1">
      <c r="A340" s="243"/>
      <c r="B340" s="243"/>
      <c r="C340" s="243"/>
      <c r="D340" s="329"/>
      <c r="E340" s="330"/>
      <c r="F340" s="243"/>
      <c r="G340" s="243"/>
      <c r="H340" s="243"/>
      <c r="I340" s="243"/>
      <c r="J340" s="243"/>
      <c r="K340" s="243"/>
      <c r="L340" s="243"/>
      <c r="M340" s="243"/>
      <c r="N340" s="243"/>
      <c r="O340" s="243"/>
      <c r="P340" s="243"/>
      <c r="Q340" s="243"/>
      <c r="R340" s="243"/>
      <c r="S340" s="243"/>
      <c r="T340" s="243"/>
      <c r="U340" s="243"/>
      <c r="V340" s="243"/>
      <c r="W340" s="243"/>
      <c r="X340" s="243"/>
      <c r="Y340" s="243"/>
      <c r="Z340" s="243"/>
    </row>
    <row r="341" ht="14.25" customHeight="1">
      <c r="A341" s="243"/>
      <c r="B341" s="243"/>
      <c r="C341" s="243"/>
      <c r="D341" s="329"/>
      <c r="E341" s="330"/>
      <c r="F341" s="243"/>
      <c r="G341" s="243"/>
      <c r="H341" s="243"/>
      <c r="I341" s="243"/>
      <c r="J341" s="243"/>
      <c r="K341" s="243"/>
      <c r="L341" s="243"/>
      <c r="M341" s="243"/>
      <c r="N341" s="243"/>
      <c r="O341" s="243"/>
      <c r="P341" s="243"/>
      <c r="Q341" s="243"/>
      <c r="R341" s="243"/>
      <c r="S341" s="243"/>
      <c r="T341" s="243"/>
      <c r="U341" s="243"/>
      <c r="V341" s="243"/>
      <c r="W341" s="243"/>
      <c r="X341" s="243"/>
      <c r="Y341" s="243"/>
      <c r="Z341" s="243"/>
    </row>
    <row r="342" ht="14.25" customHeight="1">
      <c r="A342" s="243"/>
      <c r="B342" s="243"/>
      <c r="C342" s="243"/>
      <c r="D342" s="329"/>
      <c r="E342" s="330"/>
      <c r="F342" s="243"/>
      <c r="G342" s="243"/>
      <c r="H342" s="243"/>
      <c r="I342" s="243"/>
      <c r="J342" s="243"/>
      <c r="K342" s="243"/>
      <c r="L342" s="243"/>
      <c r="M342" s="243"/>
      <c r="N342" s="243"/>
      <c r="O342" s="243"/>
      <c r="P342" s="243"/>
      <c r="Q342" s="243"/>
      <c r="R342" s="243"/>
      <c r="S342" s="243"/>
      <c r="T342" s="243"/>
      <c r="U342" s="243"/>
      <c r="V342" s="243"/>
      <c r="W342" s="243"/>
      <c r="X342" s="243"/>
      <c r="Y342" s="243"/>
      <c r="Z342" s="243"/>
    </row>
    <row r="343" ht="14.25" customHeight="1">
      <c r="A343" s="243"/>
      <c r="B343" s="243"/>
      <c r="C343" s="243"/>
      <c r="D343" s="329"/>
      <c r="E343" s="330"/>
      <c r="F343" s="243"/>
      <c r="G343" s="243"/>
      <c r="H343" s="243"/>
      <c r="I343" s="243"/>
      <c r="J343" s="243"/>
      <c r="K343" s="243"/>
      <c r="L343" s="243"/>
      <c r="M343" s="243"/>
      <c r="N343" s="243"/>
      <c r="O343" s="243"/>
      <c r="P343" s="243"/>
      <c r="Q343" s="243"/>
      <c r="R343" s="243"/>
      <c r="S343" s="243"/>
      <c r="T343" s="243"/>
      <c r="U343" s="243"/>
      <c r="V343" s="243"/>
      <c r="W343" s="243"/>
      <c r="X343" s="243"/>
      <c r="Y343" s="243"/>
      <c r="Z343" s="243"/>
    </row>
    <row r="344" ht="14.25" customHeight="1">
      <c r="A344" s="243"/>
      <c r="B344" s="243"/>
      <c r="C344" s="243"/>
      <c r="D344" s="329"/>
      <c r="E344" s="330"/>
      <c r="F344" s="243"/>
      <c r="G344" s="243"/>
      <c r="H344" s="243"/>
      <c r="I344" s="243"/>
      <c r="J344" s="243"/>
      <c r="K344" s="243"/>
      <c r="L344" s="243"/>
      <c r="M344" s="243"/>
      <c r="N344" s="243"/>
      <c r="O344" s="243"/>
      <c r="P344" s="243"/>
      <c r="Q344" s="243"/>
      <c r="R344" s="243"/>
      <c r="S344" s="243"/>
      <c r="T344" s="243"/>
      <c r="U344" s="243"/>
      <c r="V344" s="243"/>
      <c r="W344" s="243"/>
      <c r="X344" s="243"/>
      <c r="Y344" s="243"/>
      <c r="Z344" s="243"/>
    </row>
    <row r="345" ht="14.25" customHeight="1">
      <c r="A345" s="243"/>
      <c r="B345" s="243"/>
      <c r="C345" s="243"/>
      <c r="D345" s="329"/>
      <c r="E345" s="330"/>
      <c r="F345" s="243"/>
      <c r="G345" s="243"/>
      <c r="H345" s="243"/>
      <c r="I345" s="243"/>
      <c r="J345" s="243"/>
      <c r="K345" s="243"/>
      <c r="L345" s="243"/>
      <c r="M345" s="243"/>
      <c r="N345" s="243"/>
      <c r="O345" s="243"/>
      <c r="P345" s="243"/>
      <c r="Q345" s="243"/>
      <c r="R345" s="243"/>
      <c r="S345" s="243"/>
      <c r="T345" s="243"/>
      <c r="U345" s="243"/>
      <c r="V345" s="243"/>
      <c r="W345" s="243"/>
      <c r="X345" s="243"/>
      <c r="Y345" s="243"/>
      <c r="Z345" s="243"/>
    </row>
    <row r="346" ht="14.25" customHeight="1">
      <c r="A346" s="243"/>
      <c r="B346" s="243"/>
      <c r="C346" s="243"/>
      <c r="D346" s="329"/>
      <c r="E346" s="330"/>
      <c r="F346" s="243"/>
      <c r="G346" s="243"/>
      <c r="H346" s="243"/>
      <c r="I346" s="243"/>
      <c r="J346" s="243"/>
      <c r="K346" s="243"/>
      <c r="L346" s="243"/>
      <c r="M346" s="243"/>
      <c r="N346" s="243"/>
      <c r="O346" s="243"/>
      <c r="P346" s="243"/>
      <c r="Q346" s="243"/>
      <c r="R346" s="243"/>
      <c r="S346" s="243"/>
      <c r="T346" s="243"/>
      <c r="U346" s="243"/>
      <c r="V346" s="243"/>
      <c r="W346" s="243"/>
      <c r="X346" s="243"/>
      <c r="Y346" s="243"/>
      <c r="Z346" s="243"/>
    </row>
    <row r="347" ht="14.25" customHeight="1">
      <c r="A347" s="243"/>
      <c r="B347" s="243"/>
      <c r="C347" s="243"/>
      <c r="D347" s="329"/>
      <c r="E347" s="330"/>
      <c r="F347" s="243"/>
      <c r="G347" s="243"/>
      <c r="H347" s="243"/>
      <c r="I347" s="243"/>
      <c r="J347" s="243"/>
      <c r="K347" s="243"/>
      <c r="L347" s="243"/>
      <c r="M347" s="243"/>
      <c r="N347" s="243"/>
      <c r="O347" s="243"/>
      <c r="P347" s="243"/>
      <c r="Q347" s="243"/>
      <c r="R347" s="243"/>
      <c r="S347" s="243"/>
      <c r="T347" s="243"/>
      <c r="U347" s="243"/>
      <c r="V347" s="243"/>
      <c r="W347" s="243"/>
      <c r="X347" s="243"/>
      <c r="Y347" s="243"/>
      <c r="Z347" s="243"/>
    </row>
    <row r="348" ht="14.25" customHeight="1">
      <c r="A348" s="243"/>
      <c r="B348" s="243"/>
      <c r="C348" s="243"/>
      <c r="D348" s="329"/>
      <c r="E348" s="330"/>
      <c r="F348" s="243"/>
      <c r="G348" s="243"/>
      <c r="H348" s="243"/>
      <c r="I348" s="243"/>
      <c r="J348" s="243"/>
      <c r="K348" s="243"/>
      <c r="L348" s="243"/>
      <c r="M348" s="243"/>
      <c r="N348" s="243"/>
      <c r="O348" s="243"/>
      <c r="P348" s="243"/>
      <c r="Q348" s="243"/>
      <c r="R348" s="243"/>
      <c r="S348" s="243"/>
      <c r="T348" s="243"/>
      <c r="U348" s="243"/>
      <c r="V348" s="243"/>
      <c r="W348" s="243"/>
      <c r="X348" s="243"/>
      <c r="Y348" s="243"/>
      <c r="Z348" s="243"/>
    </row>
    <row r="349" ht="14.25" customHeight="1">
      <c r="A349" s="243"/>
      <c r="B349" s="243"/>
      <c r="C349" s="243"/>
      <c r="D349" s="329"/>
      <c r="E349" s="330"/>
      <c r="F349" s="243"/>
      <c r="G349" s="243"/>
      <c r="H349" s="243"/>
      <c r="I349" s="243"/>
      <c r="J349" s="243"/>
      <c r="K349" s="243"/>
      <c r="L349" s="243"/>
      <c r="M349" s="243"/>
      <c r="N349" s="243"/>
      <c r="O349" s="243"/>
      <c r="P349" s="243"/>
      <c r="Q349" s="243"/>
      <c r="R349" s="243"/>
      <c r="S349" s="243"/>
      <c r="T349" s="243"/>
      <c r="U349" s="243"/>
      <c r="V349" s="243"/>
      <c r="W349" s="243"/>
      <c r="X349" s="243"/>
      <c r="Y349" s="243"/>
      <c r="Z349" s="243"/>
    </row>
    <row r="350" ht="14.25" customHeight="1">
      <c r="A350" s="243"/>
      <c r="B350" s="243"/>
      <c r="C350" s="243"/>
      <c r="D350" s="329"/>
      <c r="E350" s="330"/>
      <c r="F350" s="243"/>
      <c r="G350" s="243"/>
      <c r="H350" s="243"/>
      <c r="I350" s="243"/>
      <c r="J350" s="243"/>
      <c r="K350" s="243"/>
      <c r="L350" s="243"/>
      <c r="M350" s="243"/>
      <c r="N350" s="243"/>
      <c r="O350" s="243"/>
      <c r="P350" s="243"/>
      <c r="Q350" s="243"/>
      <c r="R350" s="243"/>
      <c r="S350" s="243"/>
      <c r="T350" s="243"/>
      <c r="U350" s="243"/>
      <c r="V350" s="243"/>
      <c r="W350" s="243"/>
      <c r="X350" s="243"/>
      <c r="Y350" s="243"/>
      <c r="Z350" s="243"/>
    </row>
    <row r="351" ht="14.25" customHeight="1">
      <c r="A351" s="243"/>
      <c r="B351" s="243"/>
      <c r="C351" s="243"/>
      <c r="D351" s="329"/>
      <c r="E351" s="330"/>
      <c r="F351" s="243"/>
      <c r="G351" s="243"/>
      <c r="H351" s="243"/>
      <c r="I351" s="243"/>
      <c r="J351" s="243"/>
      <c r="K351" s="243"/>
      <c r="L351" s="243"/>
      <c r="M351" s="243"/>
      <c r="N351" s="243"/>
      <c r="O351" s="243"/>
      <c r="P351" s="243"/>
      <c r="Q351" s="243"/>
      <c r="R351" s="243"/>
      <c r="S351" s="243"/>
      <c r="T351" s="243"/>
      <c r="U351" s="243"/>
      <c r="V351" s="243"/>
      <c r="W351" s="243"/>
      <c r="X351" s="243"/>
      <c r="Y351" s="243"/>
      <c r="Z351" s="243"/>
    </row>
    <row r="352" ht="14.25" customHeight="1">
      <c r="A352" s="243"/>
      <c r="B352" s="243"/>
      <c r="C352" s="243"/>
      <c r="D352" s="329"/>
      <c r="E352" s="330"/>
      <c r="F352" s="243"/>
      <c r="G352" s="243"/>
      <c r="H352" s="243"/>
      <c r="I352" s="243"/>
      <c r="J352" s="243"/>
      <c r="K352" s="243"/>
      <c r="L352" s="243"/>
      <c r="M352" s="243"/>
      <c r="N352" s="243"/>
      <c r="O352" s="243"/>
      <c r="P352" s="243"/>
      <c r="Q352" s="243"/>
      <c r="R352" s="243"/>
      <c r="S352" s="243"/>
      <c r="T352" s="243"/>
      <c r="U352" s="243"/>
      <c r="V352" s="243"/>
      <c r="W352" s="243"/>
      <c r="X352" s="243"/>
      <c r="Y352" s="243"/>
      <c r="Z352" s="243"/>
    </row>
    <row r="353" ht="14.25" customHeight="1">
      <c r="A353" s="243"/>
      <c r="B353" s="243"/>
      <c r="C353" s="243"/>
      <c r="D353" s="329"/>
      <c r="E353" s="330"/>
      <c r="F353" s="243"/>
      <c r="G353" s="243"/>
      <c r="H353" s="243"/>
      <c r="I353" s="243"/>
      <c r="J353" s="243"/>
      <c r="K353" s="243"/>
      <c r="L353" s="243"/>
      <c r="M353" s="243"/>
      <c r="N353" s="243"/>
      <c r="O353" s="243"/>
      <c r="P353" s="243"/>
      <c r="Q353" s="243"/>
      <c r="R353" s="243"/>
      <c r="S353" s="243"/>
      <c r="T353" s="243"/>
      <c r="U353" s="243"/>
      <c r="V353" s="243"/>
      <c r="W353" s="243"/>
      <c r="X353" s="243"/>
      <c r="Y353" s="243"/>
      <c r="Z353" s="243"/>
    </row>
    <row r="354" ht="14.25" customHeight="1">
      <c r="A354" s="243"/>
      <c r="B354" s="243"/>
      <c r="C354" s="243"/>
      <c r="D354" s="329"/>
      <c r="E354" s="330"/>
      <c r="F354" s="243"/>
      <c r="G354" s="243"/>
      <c r="H354" s="243"/>
      <c r="I354" s="243"/>
      <c r="J354" s="243"/>
      <c r="K354" s="243"/>
      <c r="L354" s="243"/>
      <c r="M354" s="243"/>
      <c r="N354" s="243"/>
      <c r="O354" s="243"/>
      <c r="P354" s="243"/>
      <c r="Q354" s="243"/>
      <c r="R354" s="243"/>
      <c r="S354" s="243"/>
      <c r="T354" s="243"/>
      <c r="U354" s="243"/>
      <c r="V354" s="243"/>
      <c r="W354" s="243"/>
      <c r="X354" s="243"/>
      <c r="Y354" s="243"/>
      <c r="Z354" s="243"/>
    </row>
    <row r="355" ht="14.25" customHeight="1">
      <c r="A355" s="243"/>
      <c r="B355" s="243"/>
      <c r="C355" s="243"/>
      <c r="D355" s="329"/>
      <c r="E355" s="330"/>
      <c r="F355" s="243"/>
      <c r="G355" s="243"/>
      <c r="H355" s="243"/>
      <c r="I355" s="243"/>
      <c r="J355" s="243"/>
      <c r="K355" s="243"/>
      <c r="L355" s="243"/>
      <c r="M355" s="243"/>
      <c r="N355" s="243"/>
      <c r="O355" s="243"/>
      <c r="P355" s="243"/>
      <c r="Q355" s="243"/>
      <c r="R355" s="243"/>
      <c r="S355" s="243"/>
      <c r="T355" s="243"/>
      <c r="U355" s="243"/>
      <c r="V355" s="243"/>
      <c r="W355" s="243"/>
      <c r="X355" s="243"/>
      <c r="Y355" s="243"/>
      <c r="Z355" s="243"/>
    </row>
    <row r="356" ht="14.25" customHeight="1">
      <c r="A356" s="243"/>
      <c r="B356" s="243"/>
      <c r="C356" s="243"/>
      <c r="D356" s="329"/>
      <c r="E356" s="330"/>
      <c r="F356" s="243"/>
      <c r="G356" s="243"/>
      <c r="H356" s="243"/>
      <c r="I356" s="243"/>
      <c r="J356" s="243"/>
      <c r="K356" s="243"/>
      <c r="L356" s="243"/>
      <c r="M356" s="243"/>
      <c r="N356" s="243"/>
      <c r="O356" s="243"/>
      <c r="P356" s="243"/>
      <c r="Q356" s="243"/>
      <c r="R356" s="243"/>
      <c r="S356" s="243"/>
      <c r="T356" s="243"/>
      <c r="U356" s="243"/>
      <c r="V356" s="243"/>
      <c r="W356" s="243"/>
      <c r="X356" s="243"/>
      <c r="Y356" s="243"/>
      <c r="Z356" s="243"/>
    </row>
    <row r="357" ht="14.25" customHeight="1">
      <c r="A357" s="243"/>
      <c r="B357" s="243"/>
      <c r="C357" s="243"/>
      <c r="D357" s="329"/>
      <c r="E357" s="330"/>
      <c r="F357" s="243"/>
      <c r="G357" s="243"/>
      <c r="H357" s="243"/>
      <c r="I357" s="243"/>
      <c r="J357" s="243"/>
      <c r="K357" s="243"/>
      <c r="L357" s="243"/>
      <c r="M357" s="243"/>
      <c r="N357" s="243"/>
      <c r="O357" s="243"/>
      <c r="P357" s="243"/>
      <c r="Q357" s="243"/>
      <c r="R357" s="243"/>
      <c r="S357" s="243"/>
      <c r="T357" s="243"/>
      <c r="U357" s="243"/>
      <c r="V357" s="243"/>
      <c r="W357" s="243"/>
      <c r="X357" s="243"/>
      <c r="Y357" s="243"/>
      <c r="Z357" s="243"/>
    </row>
    <row r="358" ht="14.25" customHeight="1">
      <c r="A358" s="243"/>
      <c r="B358" s="243"/>
      <c r="C358" s="243"/>
      <c r="D358" s="329"/>
      <c r="E358" s="330"/>
      <c r="F358" s="243"/>
      <c r="G358" s="243"/>
      <c r="H358" s="243"/>
      <c r="I358" s="243"/>
      <c r="J358" s="243"/>
      <c r="K358" s="243"/>
      <c r="L358" s="243"/>
      <c r="M358" s="243"/>
      <c r="N358" s="243"/>
      <c r="O358" s="243"/>
      <c r="P358" s="243"/>
      <c r="Q358" s="243"/>
      <c r="R358" s="243"/>
      <c r="S358" s="243"/>
      <c r="T358" s="243"/>
      <c r="U358" s="243"/>
      <c r="V358" s="243"/>
      <c r="W358" s="243"/>
      <c r="X358" s="243"/>
      <c r="Y358" s="243"/>
      <c r="Z358" s="243"/>
    </row>
    <row r="359" ht="14.25" customHeight="1">
      <c r="A359" s="243"/>
      <c r="B359" s="243"/>
      <c r="C359" s="243"/>
      <c r="D359" s="329"/>
      <c r="E359" s="330"/>
      <c r="F359" s="243"/>
      <c r="G359" s="243"/>
      <c r="H359" s="243"/>
      <c r="I359" s="243"/>
      <c r="J359" s="243"/>
      <c r="K359" s="243"/>
      <c r="L359" s="243"/>
      <c r="M359" s="243"/>
      <c r="N359" s="243"/>
      <c r="O359" s="243"/>
      <c r="P359" s="243"/>
      <c r="Q359" s="243"/>
      <c r="R359" s="243"/>
      <c r="S359" s="243"/>
      <c r="T359" s="243"/>
      <c r="U359" s="243"/>
      <c r="V359" s="243"/>
      <c r="W359" s="243"/>
      <c r="X359" s="243"/>
      <c r="Y359" s="243"/>
      <c r="Z359" s="243"/>
    </row>
    <row r="360" ht="14.25" customHeight="1">
      <c r="A360" s="243"/>
      <c r="B360" s="243"/>
      <c r="C360" s="243"/>
      <c r="D360" s="329"/>
      <c r="E360" s="330"/>
      <c r="F360" s="243"/>
      <c r="G360" s="243"/>
      <c r="H360" s="243"/>
      <c r="I360" s="243"/>
      <c r="J360" s="243"/>
      <c r="K360" s="243"/>
      <c r="L360" s="243"/>
      <c r="M360" s="243"/>
      <c r="N360" s="243"/>
      <c r="O360" s="243"/>
      <c r="P360" s="243"/>
      <c r="Q360" s="243"/>
      <c r="R360" s="243"/>
      <c r="S360" s="243"/>
      <c r="T360" s="243"/>
      <c r="U360" s="243"/>
      <c r="V360" s="243"/>
      <c r="W360" s="243"/>
      <c r="X360" s="243"/>
      <c r="Y360" s="243"/>
      <c r="Z360" s="243"/>
    </row>
    <row r="361" ht="14.25" customHeight="1">
      <c r="A361" s="243"/>
      <c r="B361" s="243"/>
      <c r="C361" s="243"/>
      <c r="D361" s="329"/>
      <c r="E361" s="330"/>
      <c r="F361" s="243"/>
      <c r="G361" s="243"/>
      <c r="H361" s="243"/>
      <c r="I361" s="243"/>
      <c r="J361" s="243"/>
      <c r="K361" s="243"/>
      <c r="L361" s="243"/>
      <c r="M361" s="243"/>
      <c r="N361" s="243"/>
      <c r="O361" s="243"/>
      <c r="P361" s="243"/>
      <c r="Q361" s="243"/>
      <c r="R361" s="243"/>
      <c r="S361" s="243"/>
      <c r="T361" s="243"/>
      <c r="U361" s="243"/>
      <c r="V361" s="243"/>
      <c r="W361" s="243"/>
      <c r="X361" s="243"/>
      <c r="Y361" s="243"/>
      <c r="Z361" s="243"/>
    </row>
    <row r="362" ht="14.25" customHeight="1">
      <c r="A362" s="243"/>
      <c r="B362" s="243"/>
      <c r="C362" s="243"/>
      <c r="D362" s="329"/>
      <c r="E362" s="330"/>
      <c r="F362" s="243"/>
      <c r="G362" s="243"/>
      <c r="H362" s="243"/>
      <c r="I362" s="243"/>
      <c r="J362" s="243"/>
      <c r="K362" s="243"/>
      <c r="L362" s="243"/>
      <c r="M362" s="243"/>
      <c r="N362" s="243"/>
      <c r="O362" s="243"/>
      <c r="P362" s="243"/>
      <c r="Q362" s="243"/>
      <c r="R362" s="243"/>
      <c r="S362" s="243"/>
      <c r="T362" s="243"/>
      <c r="U362" s="243"/>
      <c r="V362" s="243"/>
      <c r="W362" s="243"/>
      <c r="X362" s="243"/>
      <c r="Y362" s="243"/>
      <c r="Z362" s="243"/>
    </row>
    <row r="363" ht="14.25" customHeight="1">
      <c r="A363" s="243"/>
      <c r="B363" s="243"/>
      <c r="C363" s="243"/>
      <c r="D363" s="329"/>
      <c r="E363" s="330"/>
      <c r="F363" s="243"/>
      <c r="G363" s="243"/>
      <c r="H363" s="243"/>
      <c r="I363" s="243"/>
      <c r="J363" s="243"/>
      <c r="K363" s="243"/>
      <c r="L363" s="243"/>
      <c r="M363" s="243"/>
      <c r="N363" s="243"/>
      <c r="O363" s="243"/>
      <c r="P363" s="243"/>
      <c r="Q363" s="243"/>
      <c r="R363" s="243"/>
      <c r="S363" s="243"/>
      <c r="T363" s="243"/>
      <c r="U363" s="243"/>
      <c r="V363" s="243"/>
      <c r="W363" s="243"/>
      <c r="X363" s="243"/>
      <c r="Y363" s="243"/>
      <c r="Z363" s="243"/>
    </row>
    <row r="364" ht="14.25" customHeight="1">
      <c r="A364" s="243"/>
      <c r="B364" s="243"/>
      <c r="C364" s="243"/>
      <c r="D364" s="329"/>
      <c r="E364" s="330"/>
      <c r="F364" s="243"/>
      <c r="G364" s="243"/>
      <c r="H364" s="243"/>
      <c r="I364" s="243"/>
      <c r="J364" s="243"/>
      <c r="K364" s="243"/>
      <c r="L364" s="243"/>
      <c r="M364" s="243"/>
      <c r="N364" s="243"/>
      <c r="O364" s="243"/>
      <c r="P364" s="243"/>
      <c r="Q364" s="243"/>
      <c r="R364" s="243"/>
      <c r="S364" s="243"/>
      <c r="T364" s="243"/>
      <c r="U364" s="243"/>
      <c r="V364" s="243"/>
      <c r="W364" s="243"/>
      <c r="X364" s="243"/>
      <c r="Y364" s="243"/>
      <c r="Z364" s="243"/>
    </row>
    <row r="365" ht="14.25" customHeight="1">
      <c r="A365" s="243"/>
      <c r="B365" s="243"/>
      <c r="C365" s="243"/>
      <c r="D365" s="329"/>
      <c r="E365" s="330"/>
      <c r="F365" s="243"/>
      <c r="G365" s="243"/>
      <c r="H365" s="243"/>
      <c r="I365" s="243"/>
      <c r="J365" s="243"/>
      <c r="K365" s="243"/>
      <c r="L365" s="243"/>
      <c r="M365" s="243"/>
      <c r="N365" s="243"/>
      <c r="O365" s="243"/>
      <c r="P365" s="243"/>
      <c r="Q365" s="243"/>
      <c r="R365" s="243"/>
      <c r="S365" s="243"/>
      <c r="T365" s="243"/>
      <c r="U365" s="243"/>
      <c r="V365" s="243"/>
      <c r="W365" s="243"/>
      <c r="X365" s="243"/>
      <c r="Y365" s="243"/>
      <c r="Z365" s="243"/>
    </row>
    <row r="366" ht="14.25" customHeight="1">
      <c r="A366" s="243"/>
      <c r="B366" s="243"/>
      <c r="C366" s="243"/>
      <c r="D366" s="329"/>
      <c r="E366" s="330"/>
      <c r="F366" s="243"/>
      <c r="G366" s="243"/>
      <c r="H366" s="243"/>
      <c r="I366" s="243"/>
      <c r="J366" s="243"/>
      <c r="K366" s="243"/>
      <c r="L366" s="243"/>
      <c r="M366" s="243"/>
      <c r="N366" s="243"/>
      <c r="O366" s="243"/>
      <c r="P366" s="243"/>
      <c r="Q366" s="243"/>
      <c r="R366" s="243"/>
      <c r="S366" s="243"/>
      <c r="T366" s="243"/>
      <c r="U366" s="243"/>
      <c r="V366" s="243"/>
      <c r="W366" s="243"/>
      <c r="X366" s="243"/>
      <c r="Y366" s="243"/>
      <c r="Z366" s="243"/>
    </row>
    <row r="367" ht="14.25" customHeight="1">
      <c r="A367" s="243"/>
      <c r="B367" s="243"/>
      <c r="C367" s="243"/>
      <c r="D367" s="329"/>
      <c r="E367" s="330"/>
      <c r="F367" s="243"/>
      <c r="G367" s="243"/>
      <c r="H367" s="243"/>
      <c r="I367" s="243"/>
      <c r="J367" s="243"/>
      <c r="K367" s="243"/>
      <c r="L367" s="243"/>
      <c r="M367" s="243"/>
      <c r="N367" s="243"/>
      <c r="O367" s="243"/>
      <c r="P367" s="243"/>
      <c r="Q367" s="243"/>
      <c r="R367" s="243"/>
      <c r="S367" s="243"/>
      <c r="T367" s="243"/>
      <c r="U367" s="243"/>
      <c r="V367" s="243"/>
      <c r="W367" s="243"/>
      <c r="X367" s="243"/>
      <c r="Y367" s="243"/>
      <c r="Z367" s="243"/>
    </row>
    <row r="368" ht="14.25" customHeight="1">
      <c r="A368" s="243"/>
      <c r="B368" s="243"/>
      <c r="C368" s="243"/>
      <c r="D368" s="329"/>
      <c r="E368" s="330"/>
      <c r="F368" s="243"/>
      <c r="G368" s="243"/>
      <c r="H368" s="243"/>
      <c r="I368" s="243"/>
      <c r="J368" s="243"/>
      <c r="K368" s="243"/>
      <c r="L368" s="243"/>
      <c r="M368" s="243"/>
      <c r="N368" s="243"/>
      <c r="O368" s="243"/>
      <c r="P368" s="243"/>
      <c r="Q368" s="243"/>
      <c r="R368" s="243"/>
      <c r="S368" s="243"/>
      <c r="T368" s="243"/>
      <c r="U368" s="243"/>
      <c r="V368" s="243"/>
      <c r="W368" s="243"/>
      <c r="X368" s="243"/>
      <c r="Y368" s="243"/>
      <c r="Z368" s="243"/>
    </row>
    <row r="369" ht="14.25" customHeight="1">
      <c r="A369" s="243"/>
      <c r="B369" s="243"/>
      <c r="C369" s="243"/>
      <c r="D369" s="329"/>
      <c r="E369" s="330"/>
      <c r="F369" s="243"/>
      <c r="G369" s="243"/>
      <c r="H369" s="243"/>
      <c r="I369" s="243"/>
      <c r="J369" s="243"/>
      <c r="K369" s="243"/>
      <c r="L369" s="243"/>
      <c r="M369" s="243"/>
      <c r="N369" s="243"/>
      <c r="O369" s="243"/>
      <c r="P369" s="243"/>
      <c r="Q369" s="243"/>
      <c r="R369" s="243"/>
      <c r="S369" s="243"/>
      <c r="T369" s="243"/>
      <c r="U369" s="243"/>
      <c r="V369" s="243"/>
      <c r="W369" s="243"/>
      <c r="X369" s="243"/>
      <c r="Y369" s="243"/>
      <c r="Z369" s="243"/>
    </row>
    <row r="370" ht="14.25" customHeight="1">
      <c r="A370" s="243"/>
      <c r="B370" s="243"/>
      <c r="C370" s="243"/>
      <c r="D370" s="329"/>
      <c r="E370" s="330"/>
      <c r="F370" s="243"/>
      <c r="G370" s="243"/>
      <c r="H370" s="243"/>
      <c r="I370" s="243"/>
      <c r="J370" s="243"/>
      <c r="K370" s="243"/>
      <c r="L370" s="243"/>
      <c r="M370" s="243"/>
      <c r="N370" s="243"/>
      <c r="O370" s="243"/>
      <c r="P370" s="243"/>
      <c r="Q370" s="243"/>
      <c r="R370" s="243"/>
      <c r="S370" s="243"/>
      <c r="T370" s="243"/>
      <c r="U370" s="243"/>
      <c r="V370" s="243"/>
      <c r="W370" s="243"/>
      <c r="X370" s="243"/>
      <c r="Y370" s="243"/>
      <c r="Z370" s="243"/>
    </row>
    <row r="371" ht="14.25" customHeight="1">
      <c r="A371" s="243"/>
      <c r="B371" s="243"/>
      <c r="C371" s="243"/>
      <c r="D371" s="329"/>
      <c r="E371" s="330"/>
      <c r="F371" s="243"/>
      <c r="G371" s="243"/>
      <c r="H371" s="243"/>
      <c r="I371" s="243"/>
      <c r="J371" s="243"/>
      <c r="K371" s="243"/>
      <c r="L371" s="243"/>
      <c r="M371" s="243"/>
      <c r="N371" s="243"/>
      <c r="O371" s="243"/>
      <c r="P371" s="243"/>
      <c r="Q371" s="243"/>
      <c r="R371" s="243"/>
      <c r="S371" s="243"/>
      <c r="T371" s="243"/>
      <c r="U371" s="243"/>
      <c r="V371" s="243"/>
      <c r="W371" s="243"/>
      <c r="X371" s="243"/>
      <c r="Y371" s="243"/>
      <c r="Z371" s="243"/>
    </row>
    <row r="372" ht="14.25" customHeight="1">
      <c r="A372" s="243"/>
      <c r="B372" s="243"/>
      <c r="C372" s="243"/>
      <c r="D372" s="329"/>
      <c r="E372" s="330"/>
      <c r="F372" s="243"/>
      <c r="G372" s="243"/>
      <c r="H372" s="243"/>
      <c r="I372" s="243"/>
      <c r="J372" s="243"/>
      <c r="K372" s="243"/>
      <c r="L372" s="243"/>
      <c r="M372" s="243"/>
      <c r="N372" s="243"/>
      <c r="O372" s="243"/>
      <c r="P372" s="243"/>
      <c r="Q372" s="243"/>
      <c r="R372" s="243"/>
      <c r="S372" s="243"/>
      <c r="T372" s="243"/>
      <c r="U372" s="243"/>
      <c r="V372" s="243"/>
      <c r="W372" s="243"/>
      <c r="X372" s="243"/>
      <c r="Y372" s="243"/>
      <c r="Z372" s="243"/>
    </row>
    <row r="373" ht="14.25" customHeight="1">
      <c r="A373" s="243"/>
      <c r="B373" s="243"/>
      <c r="C373" s="243"/>
      <c r="D373" s="329"/>
      <c r="E373" s="330"/>
      <c r="F373" s="243"/>
      <c r="G373" s="243"/>
      <c r="H373" s="243"/>
      <c r="I373" s="243"/>
      <c r="J373" s="243"/>
      <c r="K373" s="243"/>
      <c r="L373" s="243"/>
      <c r="M373" s="243"/>
      <c r="N373" s="243"/>
      <c r="O373" s="243"/>
      <c r="P373" s="243"/>
      <c r="Q373" s="243"/>
      <c r="R373" s="243"/>
      <c r="S373" s="243"/>
      <c r="T373" s="243"/>
      <c r="U373" s="243"/>
      <c r="V373" s="243"/>
      <c r="W373" s="243"/>
      <c r="X373" s="243"/>
      <c r="Y373" s="243"/>
      <c r="Z373" s="243"/>
    </row>
    <row r="374" ht="14.25" customHeight="1">
      <c r="A374" s="243"/>
      <c r="B374" s="243"/>
      <c r="C374" s="243"/>
      <c r="D374" s="329"/>
      <c r="E374" s="330"/>
      <c r="F374" s="243"/>
      <c r="G374" s="243"/>
      <c r="H374" s="243"/>
      <c r="I374" s="243"/>
      <c r="J374" s="243"/>
      <c r="K374" s="243"/>
      <c r="L374" s="243"/>
      <c r="M374" s="243"/>
      <c r="N374" s="243"/>
      <c r="O374" s="243"/>
      <c r="P374" s="243"/>
      <c r="Q374" s="243"/>
      <c r="R374" s="243"/>
      <c r="S374" s="243"/>
      <c r="T374" s="243"/>
      <c r="U374" s="243"/>
      <c r="V374" s="243"/>
      <c r="W374" s="243"/>
      <c r="X374" s="243"/>
      <c r="Y374" s="243"/>
      <c r="Z374" s="243"/>
    </row>
    <row r="375" ht="14.25" customHeight="1">
      <c r="A375" s="243"/>
      <c r="B375" s="243"/>
      <c r="C375" s="243"/>
      <c r="D375" s="329"/>
      <c r="E375" s="330"/>
      <c r="F375" s="243"/>
      <c r="G375" s="243"/>
      <c r="H375" s="243"/>
      <c r="I375" s="243"/>
      <c r="J375" s="243"/>
      <c r="K375" s="243"/>
      <c r="L375" s="243"/>
      <c r="M375" s="243"/>
      <c r="N375" s="243"/>
      <c r="O375" s="243"/>
      <c r="P375" s="243"/>
      <c r="Q375" s="243"/>
      <c r="R375" s="243"/>
      <c r="S375" s="243"/>
      <c r="T375" s="243"/>
      <c r="U375" s="243"/>
      <c r="V375" s="243"/>
      <c r="W375" s="243"/>
      <c r="X375" s="243"/>
      <c r="Y375" s="243"/>
      <c r="Z375" s="243"/>
    </row>
    <row r="376" ht="14.25" customHeight="1">
      <c r="A376" s="243"/>
      <c r="B376" s="243"/>
      <c r="C376" s="243"/>
      <c r="D376" s="329"/>
      <c r="E376" s="330"/>
      <c r="F376" s="243"/>
      <c r="G376" s="243"/>
      <c r="H376" s="243"/>
      <c r="I376" s="243"/>
      <c r="J376" s="243"/>
      <c r="K376" s="243"/>
      <c r="L376" s="243"/>
      <c r="M376" s="243"/>
      <c r="N376" s="243"/>
      <c r="O376" s="243"/>
      <c r="P376" s="243"/>
      <c r="Q376" s="243"/>
      <c r="R376" s="243"/>
      <c r="S376" s="243"/>
      <c r="T376" s="243"/>
      <c r="U376" s="243"/>
      <c r="V376" s="243"/>
      <c r="W376" s="243"/>
      <c r="X376" s="243"/>
      <c r="Y376" s="243"/>
      <c r="Z376" s="243"/>
    </row>
    <row r="377" ht="14.25" customHeight="1">
      <c r="A377" s="243"/>
      <c r="B377" s="243"/>
      <c r="C377" s="243"/>
      <c r="D377" s="329"/>
      <c r="E377" s="330"/>
      <c r="F377" s="243"/>
      <c r="G377" s="243"/>
      <c r="H377" s="243"/>
      <c r="I377" s="243"/>
      <c r="J377" s="243"/>
      <c r="K377" s="243"/>
      <c r="L377" s="243"/>
      <c r="M377" s="243"/>
      <c r="N377" s="243"/>
      <c r="O377" s="243"/>
      <c r="P377" s="243"/>
      <c r="Q377" s="243"/>
      <c r="R377" s="243"/>
      <c r="S377" s="243"/>
      <c r="T377" s="243"/>
      <c r="U377" s="243"/>
      <c r="V377" s="243"/>
      <c r="W377" s="243"/>
      <c r="X377" s="243"/>
      <c r="Y377" s="243"/>
      <c r="Z377" s="243"/>
    </row>
    <row r="378" ht="14.25" customHeight="1">
      <c r="A378" s="243"/>
      <c r="B378" s="243"/>
      <c r="C378" s="243"/>
      <c r="D378" s="329"/>
      <c r="E378" s="330"/>
      <c r="F378" s="243"/>
      <c r="G378" s="243"/>
      <c r="H378" s="243"/>
      <c r="I378" s="243"/>
      <c r="J378" s="243"/>
      <c r="K378" s="243"/>
      <c r="L378" s="243"/>
      <c r="M378" s="243"/>
      <c r="N378" s="243"/>
      <c r="O378" s="243"/>
      <c r="P378" s="243"/>
      <c r="Q378" s="243"/>
      <c r="R378" s="243"/>
      <c r="S378" s="243"/>
      <c r="T378" s="243"/>
      <c r="U378" s="243"/>
      <c r="V378" s="243"/>
      <c r="W378" s="243"/>
      <c r="X378" s="243"/>
      <c r="Y378" s="243"/>
      <c r="Z378" s="243"/>
    </row>
    <row r="379" ht="14.25" customHeight="1">
      <c r="A379" s="243"/>
      <c r="B379" s="243"/>
      <c r="C379" s="243"/>
      <c r="D379" s="329"/>
      <c r="E379" s="330"/>
      <c r="F379" s="243"/>
      <c r="G379" s="243"/>
      <c r="H379" s="243"/>
      <c r="I379" s="243"/>
      <c r="J379" s="243"/>
      <c r="K379" s="243"/>
      <c r="L379" s="243"/>
      <c r="M379" s="243"/>
      <c r="N379" s="243"/>
      <c r="O379" s="243"/>
      <c r="P379" s="243"/>
      <c r="Q379" s="243"/>
      <c r="R379" s="243"/>
      <c r="S379" s="243"/>
      <c r="T379" s="243"/>
      <c r="U379" s="243"/>
      <c r="V379" s="243"/>
      <c r="W379" s="243"/>
      <c r="X379" s="243"/>
      <c r="Y379" s="243"/>
      <c r="Z379" s="243"/>
    </row>
    <row r="380" ht="14.25" customHeight="1">
      <c r="A380" s="243"/>
      <c r="B380" s="243"/>
      <c r="C380" s="243"/>
      <c r="D380" s="329"/>
      <c r="E380" s="330"/>
      <c r="F380" s="243"/>
      <c r="G380" s="243"/>
      <c r="H380" s="243"/>
      <c r="I380" s="243"/>
      <c r="J380" s="243"/>
      <c r="K380" s="243"/>
      <c r="L380" s="243"/>
      <c r="M380" s="243"/>
      <c r="N380" s="243"/>
      <c r="O380" s="243"/>
      <c r="P380" s="243"/>
      <c r="Q380" s="243"/>
      <c r="R380" s="243"/>
      <c r="S380" s="243"/>
      <c r="T380" s="243"/>
      <c r="U380" s="243"/>
      <c r="V380" s="243"/>
      <c r="W380" s="243"/>
      <c r="X380" s="243"/>
      <c r="Y380" s="243"/>
      <c r="Z380" s="243"/>
    </row>
    <row r="381" ht="14.25" customHeight="1">
      <c r="A381" s="243"/>
      <c r="B381" s="243"/>
      <c r="C381" s="243"/>
      <c r="D381" s="329"/>
      <c r="E381" s="330"/>
      <c r="F381" s="243"/>
      <c r="G381" s="243"/>
      <c r="H381" s="243"/>
      <c r="I381" s="243"/>
      <c r="J381" s="243"/>
      <c r="K381" s="243"/>
      <c r="L381" s="243"/>
      <c r="M381" s="243"/>
      <c r="N381" s="243"/>
      <c r="O381" s="243"/>
      <c r="P381" s="243"/>
      <c r="Q381" s="243"/>
      <c r="R381" s="243"/>
      <c r="S381" s="243"/>
      <c r="T381" s="243"/>
      <c r="U381" s="243"/>
      <c r="V381" s="243"/>
      <c r="W381" s="243"/>
      <c r="X381" s="243"/>
      <c r="Y381" s="243"/>
      <c r="Z381" s="243"/>
    </row>
    <row r="382" ht="14.25" customHeight="1">
      <c r="A382" s="243"/>
      <c r="B382" s="243"/>
      <c r="C382" s="243"/>
      <c r="D382" s="329"/>
      <c r="E382" s="330"/>
      <c r="F382" s="243"/>
      <c r="G382" s="243"/>
      <c r="H382" s="243"/>
      <c r="I382" s="243"/>
      <c r="J382" s="243"/>
      <c r="K382" s="243"/>
      <c r="L382" s="243"/>
      <c r="M382" s="243"/>
      <c r="N382" s="243"/>
      <c r="O382" s="243"/>
      <c r="P382" s="243"/>
      <c r="Q382" s="243"/>
      <c r="R382" s="243"/>
      <c r="S382" s="243"/>
      <c r="T382" s="243"/>
      <c r="U382" s="243"/>
      <c r="V382" s="243"/>
      <c r="W382" s="243"/>
      <c r="X382" s="243"/>
      <c r="Y382" s="243"/>
      <c r="Z382" s="243"/>
    </row>
    <row r="383" ht="14.25" customHeight="1">
      <c r="A383" s="243"/>
      <c r="B383" s="243"/>
      <c r="C383" s="243"/>
      <c r="D383" s="329"/>
      <c r="E383" s="330"/>
      <c r="F383" s="243"/>
      <c r="G383" s="243"/>
      <c r="H383" s="243"/>
      <c r="I383" s="243"/>
      <c r="J383" s="243"/>
      <c r="K383" s="243"/>
      <c r="L383" s="243"/>
      <c r="M383" s="243"/>
      <c r="N383" s="243"/>
      <c r="O383" s="243"/>
      <c r="P383" s="243"/>
      <c r="Q383" s="243"/>
      <c r="R383" s="243"/>
      <c r="S383" s="243"/>
      <c r="T383" s="243"/>
      <c r="U383" s="243"/>
      <c r="V383" s="243"/>
      <c r="W383" s="243"/>
      <c r="X383" s="243"/>
      <c r="Y383" s="243"/>
      <c r="Z383" s="243"/>
    </row>
    <row r="384" ht="14.25" customHeight="1">
      <c r="A384" s="243"/>
      <c r="B384" s="243"/>
      <c r="C384" s="243"/>
      <c r="D384" s="329"/>
      <c r="E384" s="330"/>
      <c r="F384" s="243"/>
      <c r="G384" s="243"/>
      <c r="H384" s="243"/>
      <c r="I384" s="243"/>
      <c r="J384" s="243"/>
      <c r="K384" s="243"/>
      <c r="L384" s="243"/>
      <c r="M384" s="243"/>
      <c r="N384" s="243"/>
      <c r="O384" s="243"/>
      <c r="P384" s="243"/>
      <c r="Q384" s="243"/>
      <c r="R384" s="243"/>
      <c r="S384" s="243"/>
      <c r="T384" s="243"/>
      <c r="U384" s="243"/>
      <c r="V384" s="243"/>
      <c r="W384" s="243"/>
      <c r="X384" s="243"/>
      <c r="Y384" s="243"/>
      <c r="Z384" s="243"/>
    </row>
    <row r="385" ht="14.25" customHeight="1">
      <c r="A385" s="243"/>
      <c r="B385" s="243"/>
      <c r="C385" s="243"/>
      <c r="D385" s="329"/>
      <c r="E385" s="330"/>
      <c r="F385" s="243"/>
      <c r="G385" s="243"/>
      <c r="H385" s="243"/>
      <c r="I385" s="243"/>
      <c r="J385" s="243"/>
      <c r="K385" s="243"/>
      <c r="L385" s="243"/>
      <c r="M385" s="243"/>
      <c r="N385" s="243"/>
      <c r="O385" s="243"/>
      <c r="P385" s="243"/>
      <c r="Q385" s="243"/>
      <c r="R385" s="243"/>
      <c r="S385" s="243"/>
      <c r="T385" s="243"/>
      <c r="U385" s="243"/>
      <c r="V385" s="243"/>
      <c r="W385" s="243"/>
      <c r="X385" s="243"/>
      <c r="Y385" s="243"/>
      <c r="Z385" s="243"/>
    </row>
    <row r="386" ht="14.25" customHeight="1">
      <c r="A386" s="243"/>
      <c r="B386" s="243"/>
      <c r="C386" s="243"/>
      <c r="D386" s="329"/>
      <c r="E386" s="330"/>
      <c r="F386" s="243"/>
      <c r="G386" s="243"/>
      <c r="H386" s="243"/>
      <c r="I386" s="243"/>
      <c r="J386" s="243"/>
      <c r="K386" s="243"/>
      <c r="L386" s="243"/>
      <c r="M386" s="243"/>
      <c r="N386" s="243"/>
      <c r="O386" s="243"/>
      <c r="P386" s="243"/>
      <c r="Q386" s="243"/>
      <c r="R386" s="243"/>
      <c r="S386" s="243"/>
      <c r="T386" s="243"/>
      <c r="U386" s="243"/>
      <c r="V386" s="243"/>
      <c r="W386" s="243"/>
      <c r="X386" s="243"/>
      <c r="Y386" s="243"/>
      <c r="Z386" s="243"/>
    </row>
    <row r="387" ht="14.25" customHeight="1">
      <c r="A387" s="243"/>
      <c r="B387" s="243"/>
      <c r="C387" s="243"/>
      <c r="D387" s="329"/>
      <c r="E387" s="330"/>
      <c r="F387" s="243"/>
      <c r="G387" s="243"/>
      <c r="H387" s="243"/>
      <c r="I387" s="243"/>
      <c r="J387" s="243"/>
      <c r="K387" s="243"/>
      <c r="L387" s="243"/>
      <c r="M387" s="243"/>
      <c r="N387" s="243"/>
      <c r="O387" s="243"/>
      <c r="P387" s="243"/>
      <c r="Q387" s="243"/>
      <c r="R387" s="243"/>
      <c r="S387" s="243"/>
      <c r="T387" s="243"/>
      <c r="U387" s="243"/>
      <c r="V387" s="243"/>
      <c r="W387" s="243"/>
      <c r="X387" s="243"/>
      <c r="Y387" s="243"/>
      <c r="Z387" s="243"/>
    </row>
    <row r="388" ht="14.25" customHeight="1">
      <c r="A388" s="243"/>
      <c r="B388" s="243"/>
      <c r="C388" s="243"/>
      <c r="D388" s="329"/>
      <c r="E388" s="330"/>
      <c r="F388" s="243"/>
      <c r="G388" s="243"/>
      <c r="H388" s="243"/>
      <c r="I388" s="243"/>
      <c r="J388" s="243"/>
      <c r="K388" s="243"/>
      <c r="L388" s="243"/>
      <c r="M388" s="243"/>
      <c r="N388" s="243"/>
      <c r="O388" s="243"/>
      <c r="P388" s="243"/>
      <c r="Q388" s="243"/>
      <c r="R388" s="243"/>
      <c r="S388" s="243"/>
      <c r="T388" s="243"/>
      <c r="U388" s="243"/>
      <c r="V388" s="243"/>
      <c r="W388" s="243"/>
      <c r="X388" s="243"/>
      <c r="Y388" s="243"/>
      <c r="Z388" s="243"/>
    </row>
    <row r="389" ht="14.25" customHeight="1">
      <c r="A389" s="243"/>
      <c r="B389" s="243"/>
      <c r="C389" s="243"/>
      <c r="D389" s="329"/>
      <c r="E389" s="330"/>
      <c r="F389" s="243"/>
      <c r="G389" s="243"/>
      <c r="H389" s="243"/>
      <c r="I389" s="243"/>
      <c r="J389" s="243"/>
      <c r="K389" s="243"/>
      <c r="L389" s="243"/>
      <c r="M389" s="243"/>
      <c r="N389" s="243"/>
      <c r="O389" s="243"/>
      <c r="P389" s="243"/>
      <c r="Q389" s="243"/>
      <c r="R389" s="243"/>
      <c r="S389" s="243"/>
      <c r="T389" s="243"/>
      <c r="U389" s="243"/>
      <c r="V389" s="243"/>
      <c r="W389" s="243"/>
      <c r="X389" s="243"/>
      <c r="Y389" s="243"/>
      <c r="Z389" s="243"/>
    </row>
    <row r="390" ht="14.25" customHeight="1">
      <c r="A390" s="243"/>
      <c r="B390" s="243"/>
      <c r="C390" s="243"/>
      <c r="D390" s="329"/>
      <c r="E390" s="330"/>
      <c r="F390" s="243"/>
      <c r="G390" s="243"/>
      <c r="H390" s="243"/>
      <c r="I390" s="243"/>
      <c r="J390" s="243"/>
      <c r="K390" s="243"/>
      <c r="L390" s="243"/>
      <c r="M390" s="243"/>
      <c r="N390" s="243"/>
      <c r="O390" s="243"/>
      <c r="P390" s="243"/>
      <c r="Q390" s="243"/>
      <c r="R390" s="243"/>
      <c r="S390" s="243"/>
      <c r="T390" s="243"/>
      <c r="U390" s="243"/>
      <c r="V390" s="243"/>
      <c r="W390" s="243"/>
      <c r="X390" s="243"/>
      <c r="Y390" s="243"/>
      <c r="Z390" s="243"/>
    </row>
    <row r="391" ht="14.25" customHeight="1">
      <c r="A391" s="243"/>
      <c r="B391" s="243"/>
      <c r="C391" s="243"/>
      <c r="D391" s="329"/>
      <c r="E391" s="330"/>
      <c r="F391" s="243"/>
      <c r="G391" s="243"/>
      <c r="H391" s="243"/>
      <c r="I391" s="243"/>
      <c r="J391" s="243"/>
      <c r="K391" s="243"/>
      <c r="L391" s="243"/>
      <c r="M391" s="243"/>
      <c r="N391" s="243"/>
      <c r="O391" s="243"/>
      <c r="P391" s="243"/>
      <c r="Q391" s="243"/>
      <c r="R391" s="243"/>
      <c r="S391" s="243"/>
      <c r="T391" s="243"/>
      <c r="U391" s="243"/>
      <c r="V391" s="243"/>
      <c r="W391" s="243"/>
      <c r="X391" s="243"/>
      <c r="Y391" s="243"/>
      <c r="Z391" s="243"/>
    </row>
    <row r="392" ht="14.25" customHeight="1">
      <c r="A392" s="243"/>
      <c r="B392" s="243"/>
      <c r="C392" s="243"/>
      <c r="D392" s="329"/>
      <c r="E392" s="330"/>
      <c r="F392" s="243"/>
      <c r="G392" s="243"/>
      <c r="H392" s="243"/>
      <c r="I392" s="243"/>
      <c r="J392" s="243"/>
      <c r="K392" s="243"/>
      <c r="L392" s="243"/>
      <c r="M392" s="243"/>
      <c r="N392" s="243"/>
      <c r="O392" s="243"/>
      <c r="P392" s="243"/>
      <c r="Q392" s="243"/>
      <c r="R392" s="243"/>
      <c r="S392" s="243"/>
      <c r="T392" s="243"/>
      <c r="U392" s="243"/>
      <c r="V392" s="243"/>
      <c r="W392" s="243"/>
      <c r="X392" s="243"/>
      <c r="Y392" s="243"/>
      <c r="Z392" s="243"/>
    </row>
    <row r="393" ht="14.25" customHeight="1">
      <c r="A393" s="243"/>
      <c r="B393" s="243"/>
      <c r="C393" s="243"/>
      <c r="D393" s="329"/>
      <c r="E393" s="330"/>
      <c r="F393" s="243"/>
      <c r="G393" s="243"/>
      <c r="H393" s="243"/>
      <c r="I393" s="243"/>
      <c r="J393" s="243"/>
      <c r="K393" s="243"/>
      <c r="L393" s="243"/>
      <c r="M393" s="243"/>
      <c r="N393" s="243"/>
      <c r="O393" s="243"/>
      <c r="P393" s="243"/>
      <c r="Q393" s="243"/>
      <c r="R393" s="243"/>
      <c r="S393" s="243"/>
      <c r="T393" s="243"/>
      <c r="U393" s="243"/>
      <c r="V393" s="243"/>
      <c r="W393" s="243"/>
      <c r="X393" s="243"/>
      <c r="Y393" s="243"/>
      <c r="Z393" s="243"/>
    </row>
    <row r="394" ht="14.25" customHeight="1">
      <c r="A394" s="243"/>
      <c r="B394" s="243"/>
      <c r="C394" s="243"/>
      <c r="D394" s="329"/>
      <c r="E394" s="330"/>
      <c r="F394" s="243"/>
      <c r="G394" s="243"/>
      <c r="H394" s="243"/>
      <c r="I394" s="243"/>
      <c r="J394" s="243"/>
      <c r="K394" s="243"/>
      <c r="L394" s="243"/>
      <c r="M394" s="243"/>
      <c r="N394" s="243"/>
      <c r="O394" s="243"/>
      <c r="P394" s="243"/>
      <c r="Q394" s="243"/>
      <c r="R394" s="243"/>
      <c r="S394" s="243"/>
      <c r="T394" s="243"/>
      <c r="U394" s="243"/>
      <c r="V394" s="243"/>
      <c r="W394" s="243"/>
      <c r="X394" s="243"/>
      <c r="Y394" s="243"/>
      <c r="Z394" s="243"/>
    </row>
    <row r="395" ht="14.25" customHeight="1">
      <c r="A395" s="243"/>
      <c r="B395" s="243"/>
      <c r="C395" s="243"/>
      <c r="D395" s="329"/>
      <c r="E395" s="330"/>
      <c r="F395" s="243"/>
      <c r="G395" s="243"/>
      <c r="H395" s="243"/>
      <c r="I395" s="243"/>
      <c r="J395" s="243"/>
      <c r="K395" s="243"/>
      <c r="L395" s="243"/>
      <c r="M395" s="243"/>
      <c r="N395" s="243"/>
      <c r="O395" s="243"/>
      <c r="P395" s="243"/>
      <c r="Q395" s="243"/>
      <c r="R395" s="243"/>
      <c r="S395" s="243"/>
      <c r="T395" s="243"/>
      <c r="U395" s="243"/>
      <c r="V395" s="243"/>
      <c r="W395" s="243"/>
      <c r="X395" s="243"/>
      <c r="Y395" s="243"/>
      <c r="Z395" s="243"/>
    </row>
    <row r="396" ht="14.25" customHeight="1">
      <c r="A396" s="243"/>
      <c r="B396" s="243"/>
      <c r="C396" s="243"/>
      <c r="D396" s="329"/>
      <c r="E396" s="330"/>
      <c r="F396" s="243"/>
      <c r="G396" s="243"/>
      <c r="H396" s="243"/>
      <c r="I396" s="243"/>
      <c r="J396" s="243"/>
      <c r="K396" s="243"/>
      <c r="L396" s="243"/>
      <c r="M396" s="243"/>
      <c r="N396" s="243"/>
      <c r="O396" s="243"/>
      <c r="P396" s="243"/>
      <c r="Q396" s="243"/>
      <c r="R396" s="243"/>
      <c r="S396" s="243"/>
      <c r="T396" s="243"/>
      <c r="U396" s="243"/>
      <c r="V396" s="243"/>
      <c r="W396" s="243"/>
      <c r="X396" s="243"/>
      <c r="Y396" s="243"/>
      <c r="Z396" s="243"/>
    </row>
    <row r="397" ht="14.25" customHeight="1">
      <c r="A397" s="243"/>
      <c r="B397" s="243"/>
      <c r="C397" s="243"/>
      <c r="D397" s="329"/>
      <c r="E397" s="330"/>
      <c r="F397" s="243"/>
      <c r="G397" s="243"/>
      <c r="H397" s="243"/>
      <c r="I397" s="243"/>
      <c r="J397" s="243"/>
      <c r="K397" s="243"/>
      <c r="L397" s="243"/>
      <c r="M397" s="243"/>
      <c r="N397" s="243"/>
      <c r="O397" s="243"/>
      <c r="P397" s="243"/>
      <c r="Q397" s="243"/>
      <c r="R397" s="243"/>
      <c r="S397" s="243"/>
      <c r="T397" s="243"/>
      <c r="U397" s="243"/>
      <c r="V397" s="243"/>
      <c r="W397" s="243"/>
      <c r="X397" s="243"/>
      <c r="Y397" s="243"/>
      <c r="Z397" s="243"/>
    </row>
    <row r="398" ht="14.25" customHeight="1">
      <c r="A398" s="243"/>
      <c r="B398" s="243"/>
      <c r="C398" s="243"/>
      <c r="D398" s="329"/>
      <c r="E398" s="330"/>
      <c r="F398" s="243"/>
      <c r="G398" s="243"/>
      <c r="H398" s="243"/>
      <c r="I398" s="243"/>
      <c r="J398" s="243"/>
      <c r="K398" s="243"/>
      <c r="L398" s="243"/>
      <c r="M398" s="243"/>
      <c r="N398" s="243"/>
      <c r="O398" s="243"/>
      <c r="P398" s="243"/>
      <c r="Q398" s="243"/>
      <c r="R398" s="243"/>
      <c r="S398" s="243"/>
      <c r="T398" s="243"/>
      <c r="U398" s="243"/>
      <c r="V398" s="243"/>
      <c r="W398" s="243"/>
      <c r="X398" s="243"/>
      <c r="Y398" s="243"/>
      <c r="Z398" s="243"/>
    </row>
    <row r="399" ht="14.25" customHeight="1">
      <c r="A399" s="243"/>
      <c r="B399" s="243"/>
      <c r="C399" s="243"/>
      <c r="D399" s="329"/>
      <c r="E399" s="330"/>
      <c r="F399" s="243"/>
      <c r="G399" s="243"/>
      <c r="H399" s="243"/>
      <c r="I399" s="243"/>
      <c r="J399" s="243"/>
      <c r="K399" s="243"/>
      <c r="L399" s="243"/>
      <c r="M399" s="243"/>
      <c r="N399" s="243"/>
      <c r="O399" s="243"/>
      <c r="P399" s="243"/>
      <c r="Q399" s="243"/>
      <c r="R399" s="243"/>
      <c r="S399" s="243"/>
      <c r="T399" s="243"/>
      <c r="U399" s="243"/>
      <c r="V399" s="243"/>
      <c r="W399" s="243"/>
      <c r="X399" s="243"/>
      <c r="Y399" s="243"/>
      <c r="Z399" s="243"/>
    </row>
    <row r="400" ht="14.25" customHeight="1">
      <c r="A400" s="243"/>
      <c r="B400" s="243"/>
      <c r="C400" s="243"/>
      <c r="D400" s="329"/>
      <c r="E400" s="330"/>
      <c r="F400" s="243"/>
      <c r="G400" s="243"/>
      <c r="H400" s="243"/>
      <c r="I400" s="243"/>
      <c r="J400" s="243"/>
      <c r="K400" s="243"/>
      <c r="L400" s="243"/>
      <c r="M400" s="243"/>
      <c r="N400" s="243"/>
      <c r="O400" s="243"/>
      <c r="P400" s="243"/>
      <c r="Q400" s="243"/>
      <c r="R400" s="243"/>
      <c r="S400" s="243"/>
      <c r="T400" s="243"/>
      <c r="U400" s="243"/>
      <c r="V400" s="243"/>
      <c r="W400" s="243"/>
      <c r="X400" s="243"/>
      <c r="Y400" s="243"/>
      <c r="Z400" s="243"/>
    </row>
    <row r="401" ht="14.25" customHeight="1">
      <c r="A401" s="243"/>
      <c r="B401" s="243"/>
      <c r="C401" s="243"/>
      <c r="D401" s="329"/>
      <c r="E401" s="330"/>
      <c r="F401" s="243"/>
      <c r="G401" s="243"/>
      <c r="H401" s="243"/>
      <c r="I401" s="243"/>
      <c r="J401" s="243"/>
      <c r="K401" s="243"/>
      <c r="L401" s="243"/>
      <c r="M401" s="243"/>
      <c r="N401" s="243"/>
      <c r="O401" s="243"/>
      <c r="P401" s="243"/>
      <c r="Q401" s="243"/>
      <c r="R401" s="243"/>
      <c r="S401" s="243"/>
      <c r="T401" s="243"/>
      <c r="U401" s="243"/>
      <c r="V401" s="243"/>
      <c r="W401" s="243"/>
      <c r="X401" s="243"/>
      <c r="Y401" s="243"/>
      <c r="Z401" s="243"/>
    </row>
    <row r="402" ht="14.25" customHeight="1">
      <c r="A402" s="243"/>
      <c r="B402" s="243"/>
      <c r="C402" s="243"/>
      <c r="D402" s="329"/>
      <c r="E402" s="330"/>
      <c r="F402" s="243"/>
      <c r="G402" s="243"/>
      <c r="H402" s="243"/>
      <c r="I402" s="243"/>
      <c r="J402" s="243"/>
      <c r="K402" s="243"/>
      <c r="L402" s="243"/>
      <c r="M402" s="243"/>
      <c r="N402" s="243"/>
      <c r="O402" s="243"/>
      <c r="P402" s="243"/>
      <c r="Q402" s="243"/>
      <c r="R402" s="243"/>
      <c r="S402" s="243"/>
      <c r="T402" s="243"/>
      <c r="U402" s="243"/>
      <c r="V402" s="243"/>
      <c r="W402" s="243"/>
      <c r="X402" s="243"/>
      <c r="Y402" s="243"/>
      <c r="Z402" s="243"/>
    </row>
    <row r="403" ht="14.25" customHeight="1">
      <c r="A403" s="243"/>
      <c r="B403" s="243"/>
      <c r="C403" s="243"/>
      <c r="D403" s="329"/>
      <c r="E403" s="330"/>
      <c r="F403" s="243"/>
      <c r="G403" s="243"/>
      <c r="H403" s="243"/>
      <c r="I403" s="243"/>
      <c r="J403" s="243"/>
      <c r="K403" s="243"/>
      <c r="L403" s="243"/>
      <c r="M403" s="243"/>
      <c r="N403" s="243"/>
      <c r="O403" s="243"/>
      <c r="P403" s="243"/>
      <c r="Q403" s="243"/>
      <c r="R403" s="243"/>
      <c r="S403" s="243"/>
      <c r="T403" s="243"/>
      <c r="U403" s="243"/>
      <c r="V403" s="243"/>
      <c r="W403" s="243"/>
      <c r="X403" s="243"/>
      <c r="Y403" s="243"/>
      <c r="Z403" s="243"/>
    </row>
    <row r="404" ht="14.25" customHeight="1">
      <c r="A404" s="243"/>
      <c r="B404" s="243"/>
      <c r="C404" s="243"/>
      <c r="D404" s="329"/>
      <c r="E404" s="330"/>
      <c r="F404" s="243"/>
      <c r="G404" s="243"/>
      <c r="H404" s="243"/>
      <c r="I404" s="243"/>
      <c r="J404" s="243"/>
      <c r="K404" s="243"/>
      <c r="L404" s="243"/>
      <c r="M404" s="243"/>
      <c r="N404" s="243"/>
      <c r="O404" s="243"/>
      <c r="P404" s="243"/>
      <c r="Q404" s="243"/>
      <c r="R404" s="243"/>
      <c r="S404" s="243"/>
      <c r="T404" s="243"/>
      <c r="U404" s="243"/>
      <c r="V404" s="243"/>
      <c r="W404" s="243"/>
      <c r="X404" s="243"/>
      <c r="Y404" s="243"/>
      <c r="Z404" s="243"/>
    </row>
    <row r="405" ht="14.25" customHeight="1">
      <c r="A405" s="243"/>
      <c r="B405" s="243"/>
      <c r="C405" s="243"/>
      <c r="D405" s="329"/>
      <c r="E405" s="330"/>
      <c r="F405" s="243"/>
      <c r="G405" s="243"/>
      <c r="H405" s="243"/>
      <c r="I405" s="243"/>
      <c r="J405" s="243"/>
      <c r="K405" s="243"/>
      <c r="L405" s="243"/>
      <c r="M405" s="243"/>
      <c r="N405" s="243"/>
      <c r="O405" s="243"/>
      <c r="P405" s="243"/>
      <c r="Q405" s="243"/>
      <c r="R405" s="243"/>
      <c r="S405" s="243"/>
      <c r="T405" s="243"/>
      <c r="U405" s="243"/>
      <c r="V405" s="243"/>
      <c r="W405" s="243"/>
      <c r="X405" s="243"/>
      <c r="Y405" s="243"/>
      <c r="Z405" s="243"/>
    </row>
    <row r="406" ht="14.25" customHeight="1">
      <c r="A406" s="243"/>
      <c r="B406" s="243"/>
      <c r="C406" s="243"/>
      <c r="D406" s="329"/>
      <c r="E406" s="330"/>
      <c r="F406" s="243"/>
      <c r="G406" s="243"/>
      <c r="H406" s="243"/>
      <c r="I406" s="243"/>
      <c r="J406" s="243"/>
      <c r="K406" s="243"/>
      <c r="L406" s="243"/>
      <c r="M406" s="243"/>
      <c r="N406" s="243"/>
      <c r="O406" s="243"/>
      <c r="P406" s="243"/>
      <c r="Q406" s="243"/>
      <c r="R406" s="243"/>
      <c r="S406" s="243"/>
      <c r="T406" s="243"/>
      <c r="U406" s="243"/>
      <c r="V406" s="243"/>
      <c r="W406" s="243"/>
      <c r="X406" s="243"/>
      <c r="Y406" s="243"/>
      <c r="Z406" s="243"/>
    </row>
    <row r="407" ht="14.25" customHeight="1">
      <c r="A407" s="243"/>
      <c r="B407" s="243"/>
      <c r="C407" s="243"/>
      <c r="D407" s="329"/>
      <c r="E407" s="330"/>
      <c r="F407" s="243"/>
      <c r="G407" s="243"/>
      <c r="H407" s="243"/>
      <c r="I407" s="243"/>
      <c r="J407" s="243"/>
      <c r="K407" s="243"/>
      <c r="L407" s="243"/>
      <c r="M407" s="243"/>
      <c r="N407" s="243"/>
      <c r="O407" s="243"/>
      <c r="P407" s="243"/>
      <c r="Q407" s="243"/>
      <c r="R407" s="243"/>
      <c r="S407" s="243"/>
      <c r="T407" s="243"/>
      <c r="U407" s="243"/>
      <c r="V407" s="243"/>
      <c r="W407" s="243"/>
      <c r="X407" s="243"/>
      <c r="Y407" s="243"/>
      <c r="Z407" s="243"/>
    </row>
    <row r="408" ht="14.25" customHeight="1">
      <c r="A408" s="243"/>
      <c r="B408" s="243"/>
      <c r="C408" s="243"/>
      <c r="D408" s="329"/>
      <c r="E408" s="330"/>
      <c r="F408" s="243"/>
      <c r="G408" s="243"/>
      <c r="H408" s="243"/>
      <c r="I408" s="243"/>
      <c r="J408" s="243"/>
      <c r="K408" s="243"/>
      <c r="L408" s="243"/>
      <c r="M408" s="243"/>
      <c r="N408" s="243"/>
      <c r="O408" s="243"/>
      <c r="P408" s="243"/>
      <c r="Q408" s="243"/>
      <c r="R408" s="243"/>
      <c r="S408" s="243"/>
      <c r="T408" s="243"/>
      <c r="U408" s="243"/>
      <c r="V408" s="243"/>
      <c r="W408" s="243"/>
      <c r="X408" s="243"/>
      <c r="Y408" s="243"/>
      <c r="Z408" s="243"/>
    </row>
    <row r="409" ht="14.25" customHeight="1">
      <c r="A409" s="243"/>
      <c r="B409" s="243"/>
      <c r="C409" s="243"/>
      <c r="D409" s="329"/>
      <c r="E409" s="330"/>
      <c r="F409" s="243"/>
      <c r="G409" s="243"/>
      <c r="H409" s="243"/>
      <c r="I409" s="243"/>
      <c r="J409" s="243"/>
      <c r="K409" s="243"/>
      <c r="L409" s="243"/>
      <c r="M409" s="243"/>
      <c r="N409" s="243"/>
      <c r="O409" s="243"/>
      <c r="P409" s="243"/>
      <c r="Q409" s="243"/>
      <c r="R409" s="243"/>
      <c r="S409" s="243"/>
      <c r="T409" s="243"/>
      <c r="U409" s="243"/>
      <c r="V409" s="243"/>
      <c r="W409" s="243"/>
      <c r="X409" s="243"/>
      <c r="Y409" s="243"/>
      <c r="Z409" s="243"/>
    </row>
    <row r="410" ht="14.25" customHeight="1">
      <c r="A410" s="243"/>
      <c r="B410" s="243"/>
      <c r="C410" s="243"/>
      <c r="D410" s="329"/>
      <c r="E410" s="330"/>
      <c r="F410" s="243"/>
      <c r="G410" s="243"/>
      <c r="H410" s="243"/>
      <c r="I410" s="243"/>
      <c r="J410" s="243"/>
      <c r="K410" s="243"/>
      <c r="L410" s="243"/>
      <c r="M410" s="243"/>
      <c r="N410" s="243"/>
      <c r="O410" s="243"/>
      <c r="P410" s="243"/>
      <c r="Q410" s="243"/>
      <c r="R410" s="243"/>
      <c r="S410" s="243"/>
      <c r="T410" s="243"/>
      <c r="U410" s="243"/>
      <c r="V410" s="243"/>
      <c r="W410" s="243"/>
      <c r="X410" s="243"/>
      <c r="Y410" s="243"/>
      <c r="Z410" s="243"/>
    </row>
    <row r="411" ht="14.25" customHeight="1">
      <c r="A411" s="243"/>
      <c r="B411" s="243"/>
      <c r="C411" s="243"/>
      <c r="D411" s="329"/>
      <c r="E411" s="330"/>
      <c r="F411" s="243"/>
      <c r="G411" s="243"/>
      <c r="H411" s="243"/>
      <c r="I411" s="243"/>
      <c r="J411" s="243"/>
      <c r="K411" s="243"/>
      <c r="L411" s="243"/>
      <c r="M411" s="243"/>
      <c r="N411" s="243"/>
      <c r="O411" s="243"/>
      <c r="P411" s="243"/>
      <c r="Q411" s="243"/>
      <c r="R411" s="243"/>
      <c r="S411" s="243"/>
      <c r="T411" s="243"/>
      <c r="U411" s="243"/>
      <c r="V411" s="243"/>
      <c r="W411" s="243"/>
      <c r="X411" s="243"/>
      <c r="Y411" s="243"/>
      <c r="Z411" s="243"/>
    </row>
    <row r="412" ht="14.25" customHeight="1">
      <c r="A412" s="243"/>
      <c r="B412" s="243"/>
      <c r="C412" s="243"/>
      <c r="D412" s="329"/>
      <c r="E412" s="330"/>
      <c r="F412" s="243"/>
      <c r="G412" s="243"/>
      <c r="H412" s="243"/>
      <c r="I412" s="243"/>
      <c r="J412" s="243"/>
      <c r="K412" s="243"/>
      <c r="L412" s="243"/>
      <c r="M412" s="243"/>
      <c r="N412" s="243"/>
      <c r="O412" s="243"/>
      <c r="P412" s="243"/>
      <c r="Q412" s="243"/>
      <c r="R412" s="243"/>
      <c r="S412" s="243"/>
      <c r="T412" s="243"/>
      <c r="U412" s="243"/>
      <c r="V412" s="243"/>
      <c r="W412" s="243"/>
      <c r="X412" s="243"/>
      <c r="Y412" s="243"/>
      <c r="Z412" s="243"/>
    </row>
    <row r="413" ht="14.25" customHeight="1">
      <c r="A413" s="243"/>
      <c r="B413" s="243"/>
      <c r="C413" s="243"/>
      <c r="D413" s="329"/>
      <c r="E413" s="330"/>
      <c r="F413" s="243"/>
      <c r="G413" s="243"/>
      <c r="H413" s="243"/>
      <c r="I413" s="243"/>
      <c r="J413" s="243"/>
      <c r="K413" s="243"/>
      <c r="L413" s="243"/>
      <c r="M413" s="243"/>
      <c r="N413" s="243"/>
      <c r="O413" s="243"/>
      <c r="P413" s="243"/>
      <c r="Q413" s="243"/>
      <c r="R413" s="243"/>
      <c r="S413" s="243"/>
      <c r="T413" s="243"/>
      <c r="U413" s="243"/>
      <c r="V413" s="243"/>
      <c r="W413" s="243"/>
      <c r="X413" s="243"/>
      <c r="Y413" s="243"/>
      <c r="Z413" s="243"/>
    </row>
    <row r="414" ht="14.25" customHeight="1">
      <c r="A414" s="243"/>
      <c r="B414" s="243"/>
      <c r="C414" s="243"/>
      <c r="D414" s="329"/>
      <c r="E414" s="330"/>
      <c r="F414" s="243"/>
      <c r="G414" s="243"/>
      <c r="H414" s="243"/>
      <c r="I414" s="243"/>
      <c r="J414" s="243"/>
      <c r="K414" s="243"/>
      <c r="L414" s="243"/>
      <c r="M414" s="243"/>
      <c r="N414" s="243"/>
      <c r="O414" s="243"/>
      <c r="P414" s="243"/>
      <c r="Q414" s="243"/>
      <c r="R414" s="243"/>
      <c r="S414" s="243"/>
      <c r="T414" s="243"/>
      <c r="U414" s="243"/>
      <c r="V414" s="243"/>
      <c r="W414" s="243"/>
      <c r="X414" s="243"/>
      <c r="Y414" s="243"/>
      <c r="Z414" s="243"/>
    </row>
    <row r="415" ht="14.25" customHeight="1">
      <c r="A415" s="243"/>
      <c r="B415" s="243"/>
      <c r="C415" s="243"/>
      <c r="D415" s="329"/>
      <c r="E415" s="330"/>
      <c r="F415" s="243"/>
      <c r="G415" s="243"/>
      <c r="H415" s="243"/>
      <c r="I415" s="243"/>
      <c r="J415" s="243"/>
      <c r="K415" s="243"/>
      <c r="L415" s="243"/>
      <c r="M415" s="243"/>
      <c r="N415" s="243"/>
      <c r="O415" s="243"/>
      <c r="P415" s="243"/>
      <c r="Q415" s="243"/>
      <c r="R415" s="243"/>
      <c r="S415" s="243"/>
      <c r="T415" s="243"/>
      <c r="U415" s="243"/>
      <c r="V415" s="243"/>
      <c r="W415" s="243"/>
      <c r="X415" s="243"/>
      <c r="Y415" s="243"/>
      <c r="Z415" s="243"/>
    </row>
    <row r="416" ht="14.25" customHeight="1">
      <c r="A416" s="243"/>
      <c r="B416" s="243"/>
      <c r="C416" s="243"/>
      <c r="D416" s="329"/>
      <c r="E416" s="330"/>
      <c r="F416" s="243"/>
      <c r="G416" s="243"/>
      <c r="H416" s="243"/>
      <c r="I416" s="243"/>
      <c r="J416" s="243"/>
      <c r="K416" s="243"/>
      <c r="L416" s="243"/>
      <c r="M416" s="243"/>
      <c r="N416" s="243"/>
      <c r="O416" s="243"/>
      <c r="P416" s="243"/>
      <c r="Q416" s="243"/>
      <c r="R416" s="243"/>
      <c r="S416" s="243"/>
      <c r="T416" s="243"/>
      <c r="U416" s="243"/>
      <c r="V416" s="243"/>
      <c r="W416" s="243"/>
      <c r="X416" s="243"/>
      <c r="Y416" s="243"/>
      <c r="Z416" s="243"/>
    </row>
    <row r="417" ht="14.25" customHeight="1">
      <c r="A417" s="243"/>
      <c r="B417" s="243"/>
      <c r="C417" s="243"/>
      <c r="D417" s="329"/>
      <c r="E417" s="330"/>
      <c r="F417" s="243"/>
      <c r="G417" s="243"/>
      <c r="H417" s="243"/>
      <c r="I417" s="243"/>
      <c r="J417" s="243"/>
      <c r="K417" s="243"/>
      <c r="L417" s="243"/>
      <c r="M417" s="243"/>
      <c r="N417" s="243"/>
      <c r="O417" s="243"/>
      <c r="P417" s="243"/>
      <c r="Q417" s="243"/>
      <c r="R417" s="243"/>
      <c r="S417" s="243"/>
      <c r="T417" s="243"/>
      <c r="U417" s="243"/>
      <c r="V417" s="243"/>
      <c r="W417" s="243"/>
      <c r="X417" s="243"/>
      <c r="Y417" s="243"/>
      <c r="Z417" s="243"/>
    </row>
    <row r="418" ht="14.25" customHeight="1">
      <c r="A418" s="243"/>
      <c r="B418" s="243"/>
      <c r="C418" s="243"/>
      <c r="D418" s="329"/>
      <c r="E418" s="330"/>
      <c r="F418" s="243"/>
      <c r="G418" s="243"/>
      <c r="H418" s="243"/>
      <c r="I418" s="243"/>
      <c r="J418" s="243"/>
      <c r="K418" s="243"/>
      <c r="L418" s="243"/>
      <c r="M418" s="243"/>
      <c r="N418" s="243"/>
      <c r="O418" s="243"/>
      <c r="P418" s="243"/>
      <c r="Q418" s="243"/>
      <c r="R418" s="243"/>
      <c r="S418" s="243"/>
      <c r="T418" s="243"/>
      <c r="U418" s="243"/>
      <c r="V418" s="243"/>
      <c r="W418" s="243"/>
      <c r="X418" s="243"/>
      <c r="Y418" s="243"/>
      <c r="Z418" s="243"/>
    </row>
    <row r="419" ht="14.25" customHeight="1">
      <c r="A419" s="243"/>
      <c r="B419" s="243"/>
      <c r="C419" s="243"/>
      <c r="D419" s="329"/>
      <c r="E419" s="330"/>
      <c r="F419" s="243"/>
      <c r="G419" s="243"/>
      <c r="H419" s="243"/>
      <c r="I419" s="243"/>
      <c r="J419" s="243"/>
      <c r="K419" s="243"/>
      <c r="L419" s="243"/>
      <c r="M419" s="243"/>
      <c r="N419" s="243"/>
      <c r="O419" s="243"/>
      <c r="P419" s="243"/>
      <c r="Q419" s="243"/>
      <c r="R419" s="243"/>
      <c r="S419" s="243"/>
      <c r="T419" s="243"/>
      <c r="U419" s="243"/>
      <c r="V419" s="243"/>
      <c r="W419" s="243"/>
      <c r="X419" s="243"/>
      <c r="Y419" s="243"/>
      <c r="Z419" s="243"/>
    </row>
    <row r="420" ht="14.25" customHeight="1">
      <c r="A420" s="243"/>
      <c r="B420" s="243"/>
      <c r="C420" s="243"/>
      <c r="D420" s="329"/>
      <c r="E420" s="330"/>
      <c r="F420" s="243"/>
      <c r="G420" s="243"/>
      <c r="H420" s="243"/>
      <c r="I420" s="243"/>
      <c r="J420" s="243"/>
      <c r="K420" s="243"/>
      <c r="L420" s="243"/>
      <c r="M420" s="243"/>
      <c r="N420" s="243"/>
      <c r="O420" s="243"/>
      <c r="P420" s="243"/>
      <c r="Q420" s="243"/>
      <c r="R420" s="243"/>
      <c r="S420" s="243"/>
      <c r="T420" s="243"/>
      <c r="U420" s="243"/>
      <c r="V420" s="243"/>
      <c r="W420" s="243"/>
      <c r="X420" s="243"/>
      <c r="Y420" s="243"/>
      <c r="Z420" s="243"/>
    </row>
    <row r="421" ht="14.25" customHeight="1">
      <c r="A421" s="243"/>
      <c r="B421" s="243"/>
      <c r="C421" s="243"/>
      <c r="D421" s="329"/>
      <c r="E421" s="330"/>
      <c r="F421" s="243"/>
      <c r="G421" s="243"/>
      <c r="H421" s="243"/>
      <c r="I421" s="243"/>
      <c r="J421" s="243"/>
      <c r="K421" s="243"/>
      <c r="L421" s="243"/>
      <c r="M421" s="243"/>
      <c r="N421" s="243"/>
      <c r="O421" s="243"/>
      <c r="P421" s="243"/>
      <c r="Q421" s="243"/>
      <c r="R421" s="243"/>
      <c r="S421" s="243"/>
      <c r="T421" s="243"/>
      <c r="U421" s="243"/>
      <c r="V421" s="243"/>
      <c r="W421" s="243"/>
      <c r="X421" s="243"/>
      <c r="Y421" s="243"/>
      <c r="Z421" s="243"/>
    </row>
    <row r="422" ht="14.25" customHeight="1">
      <c r="A422" s="243"/>
      <c r="B422" s="243"/>
      <c r="C422" s="243"/>
      <c r="D422" s="329"/>
      <c r="E422" s="330"/>
      <c r="F422" s="243"/>
      <c r="G422" s="243"/>
      <c r="H422" s="243"/>
      <c r="I422" s="243"/>
      <c r="J422" s="243"/>
      <c r="K422" s="243"/>
      <c r="L422" s="243"/>
      <c r="M422" s="243"/>
      <c r="N422" s="243"/>
      <c r="O422" s="243"/>
      <c r="P422" s="243"/>
      <c r="Q422" s="243"/>
      <c r="R422" s="243"/>
      <c r="S422" s="243"/>
      <c r="T422" s="243"/>
      <c r="U422" s="243"/>
      <c r="V422" s="243"/>
      <c r="W422" s="243"/>
      <c r="X422" s="243"/>
      <c r="Y422" s="243"/>
      <c r="Z422" s="243"/>
    </row>
    <row r="423" ht="14.25" customHeight="1">
      <c r="A423" s="243"/>
      <c r="B423" s="243"/>
      <c r="C423" s="243"/>
      <c r="D423" s="329"/>
      <c r="E423" s="330"/>
      <c r="F423" s="243"/>
      <c r="G423" s="243"/>
      <c r="H423" s="243"/>
      <c r="I423" s="243"/>
      <c r="J423" s="243"/>
      <c r="K423" s="243"/>
      <c r="L423" s="243"/>
      <c r="M423" s="243"/>
      <c r="N423" s="243"/>
      <c r="O423" s="243"/>
      <c r="P423" s="243"/>
      <c r="Q423" s="243"/>
      <c r="R423" s="243"/>
      <c r="S423" s="243"/>
      <c r="T423" s="243"/>
      <c r="U423" s="243"/>
      <c r="V423" s="243"/>
      <c r="W423" s="243"/>
      <c r="X423" s="243"/>
      <c r="Y423" s="243"/>
      <c r="Z423" s="243"/>
    </row>
    <row r="424" ht="14.25" customHeight="1">
      <c r="A424" s="243"/>
      <c r="B424" s="243"/>
      <c r="C424" s="243"/>
      <c r="D424" s="329"/>
      <c r="E424" s="330"/>
      <c r="F424" s="243"/>
      <c r="G424" s="243"/>
      <c r="H424" s="243"/>
      <c r="I424" s="243"/>
      <c r="J424" s="243"/>
      <c r="K424" s="243"/>
      <c r="L424" s="243"/>
      <c r="M424" s="243"/>
      <c r="N424" s="243"/>
      <c r="O424" s="243"/>
      <c r="P424" s="243"/>
      <c r="Q424" s="243"/>
      <c r="R424" s="243"/>
      <c r="S424" s="243"/>
      <c r="T424" s="243"/>
      <c r="U424" s="243"/>
      <c r="V424" s="243"/>
      <c r="W424" s="243"/>
      <c r="X424" s="243"/>
      <c r="Y424" s="243"/>
      <c r="Z424" s="243"/>
    </row>
    <row r="425" ht="14.25" customHeight="1">
      <c r="A425" s="243"/>
      <c r="B425" s="243"/>
      <c r="C425" s="243"/>
      <c r="D425" s="329"/>
      <c r="E425" s="330"/>
      <c r="F425" s="243"/>
      <c r="G425" s="243"/>
      <c r="H425" s="243"/>
      <c r="I425" s="243"/>
      <c r="J425" s="243"/>
      <c r="K425" s="243"/>
      <c r="L425" s="243"/>
      <c r="M425" s="243"/>
      <c r="N425" s="243"/>
      <c r="O425" s="243"/>
      <c r="P425" s="243"/>
      <c r="Q425" s="243"/>
      <c r="R425" s="243"/>
      <c r="S425" s="243"/>
      <c r="T425" s="243"/>
      <c r="U425" s="243"/>
      <c r="V425" s="243"/>
      <c r="W425" s="243"/>
      <c r="X425" s="243"/>
      <c r="Y425" s="243"/>
      <c r="Z425" s="243"/>
    </row>
    <row r="426" ht="14.25" customHeight="1">
      <c r="A426" s="243"/>
      <c r="B426" s="243"/>
      <c r="C426" s="243"/>
      <c r="D426" s="329"/>
      <c r="E426" s="330"/>
      <c r="F426" s="243"/>
      <c r="G426" s="243"/>
      <c r="H426" s="243"/>
      <c r="I426" s="243"/>
      <c r="J426" s="243"/>
      <c r="K426" s="243"/>
      <c r="L426" s="243"/>
      <c r="M426" s="243"/>
      <c r="N426" s="243"/>
      <c r="O426" s="243"/>
      <c r="P426" s="243"/>
      <c r="Q426" s="243"/>
      <c r="R426" s="243"/>
      <c r="S426" s="243"/>
      <c r="T426" s="243"/>
      <c r="U426" s="243"/>
      <c r="V426" s="243"/>
      <c r="W426" s="243"/>
      <c r="X426" s="243"/>
      <c r="Y426" s="243"/>
      <c r="Z426" s="243"/>
    </row>
    <row r="427" ht="14.25" customHeight="1">
      <c r="A427" s="243"/>
      <c r="B427" s="243"/>
      <c r="C427" s="243"/>
      <c r="D427" s="329"/>
      <c r="E427" s="330"/>
      <c r="F427" s="243"/>
      <c r="G427" s="243"/>
      <c r="H427" s="243"/>
      <c r="I427" s="243"/>
      <c r="J427" s="243"/>
      <c r="K427" s="243"/>
      <c r="L427" s="243"/>
      <c r="M427" s="243"/>
      <c r="N427" s="243"/>
      <c r="O427" s="243"/>
      <c r="P427" s="243"/>
      <c r="Q427" s="243"/>
      <c r="R427" s="243"/>
      <c r="S427" s="243"/>
      <c r="T427" s="243"/>
      <c r="U427" s="243"/>
      <c r="V427" s="243"/>
      <c r="W427" s="243"/>
      <c r="X427" s="243"/>
      <c r="Y427" s="243"/>
      <c r="Z427" s="243"/>
    </row>
    <row r="428" ht="14.25" customHeight="1">
      <c r="A428" s="243"/>
      <c r="B428" s="243"/>
      <c r="C428" s="243"/>
      <c r="D428" s="329"/>
      <c r="E428" s="330"/>
      <c r="F428" s="243"/>
      <c r="G428" s="243"/>
      <c r="H428" s="243"/>
      <c r="I428" s="243"/>
      <c r="J428" s="243"/>
      <c r="K428" s="243"/>
      <c r="L428" s="243"/>
      <c r="M428" s="243"/>
      <c r="N428" s="243"/>
      <c r="O428" s="243"/>
      <c r="P428" s="243"/>
      <c r="Q428" s="243"/>
      <c r="R428" s="243"/>
      <c r="S428" s="243"/>
      <c r="T428" s="243"/>
      <c r="U428" s="243"/>
      <c r="V428" s="243"/>
      <c r="W428" s="243"/>
      <c r="X428" s="243"/>
      <c r="Y428" s="243"/>
      <c r="Z428" s="243"/>
    </row>
    <row r="429" ht="14.25" customHeight="1">
      <c r="A429" s="243"/>
      <c r="B429" s="243"/>
      <c r="C429" s="243"/>
      <c r="D429" s="329"/>
      <c r="E429" s="330"/>
      <c r="F429" s="243"/>
      <c r="G429" s="243"/>
      <c r="H429" s="243"/>
      <c r="I429" s="243"/>
      <c r="J429" s="243"/>
      <c r="K429" s="243"/>
      <c r="L429" s="243"/>
      <c r="M429" s="243"/>
      <c r="N429" s="243"/>
      <c r="O429" s="243"/>
      <c r="P429" s="243"/>
      <c r="Q429" s="243"/>
      <c r="R429" s="243"/>
      <c r="S429" s="243"/>
      <c r="T429" s="243"/>
      <c r="U429" s="243"/>
      <c r="V429" s="243"/>
      <c r="W429" s="243"/>
      <c r="X429" s="243"/>
      <c r="Y429" s="243"/>
      <c r="Z429" s="243"/>
    </row>
    <row r="430" ht="14.25" customHeight="1">
      <c r="A430" s="243"/>
      <c r="B430" s="243"/>
      <c r="C430" s="243"/>
      <c r="D430" s="329"/>
      <c r="E430" s="330"/>
      <c r="F430" s="243"/>
      <c r="G430" s="243"/>
      <c r="H430" s="243"/>
      <c r="I430" s="243"/>
      <c r="J430" s="243"/>
      <c r="K430" s="243"/>
      <c r="L430" s="243"/>
      <c r="M430" s="243"/>
      <c r="N430" s="243"/>
      <c r="O430" s="243"/>
      <c r="P430" s="243"/>
      <c r="Q430" s="243"/>
      <c r="R430" s="243"/>
      <c r="S430" s="243"/>
      <c r="T430" s="243"/>
      <c r="U430" s="243"/>
      <c r="V430" s="243"/>
      <c r="W430" s="243"/>
      <c r="X430" s="243"/>
      <c r="Y430" s="243"/>
      <c r="Z430" s="243"/>
    </row>
    <row r="431" ht="14.25" customHeight="1">
      <c r="A431" s="243"/>
      <c r="B431" s="243"/>
      <c r="C431" s="243"/>
      <c r="D431" s="329"/>
      <c r="E431" s="330"/>
      <c r="F431" s="243"/>
      <c r="G431" s="243"/>
      <c r="H431" s="243"/>
      <c r="I431" s="243"/>
      <c r="J431" s="243"/>
      <c r="K431" s="243"/>
      <c r="L431" s="243"/>
      <c r="M431" s="243"/>
      <c r="N431" s="243"/>
      <c r="O431" s="243"/>
      <c r="P431" s="243"/>
      <c r="Q431" s="243"/>
      <c r="R431" s="243"/>
      <c r="S431" s="243"/>
      <c r="T431" s="243"/>
      <c r="U431" s="243"/>
      <c r="V431" s="243"/>
      <c r="W431" s="243"/>
      <c r="X431" s="243"/>
      <c r="Y431" s="243"/>
      <c r="Z431" s="243"/>
    </row>
    <row r="432" ht="14.25" customHeight="1">
      <c r="A432" s="243"/>
      <c r="B432" s="243"/>
      <c r="C432" s="243"/>
      <c r="D432" s="329"/>
      <c r="E432" s="330"/>
      <c r="F432" s="243"/>
      <c r="G432" s="243"/>
      <c r="H432" s="243"/>
      <c r="I432" s="243"/>
      <c r="J432" s="243"/>
      <c r="K432" s="243"/>
      <c r="L432" s="243"/>
      <c r="M432" s="243"/>
      <c r="N432" s="243"/>
      <c r="O432" s="243"/>
      <c r="P432" s="243"/>
      <c r="Q432" s="243"/>
      <c r="R432" s="243"/>
      <c r="S432" s="243"/>
      <c r="T432" s="243"/>
      <c r="U432" s="243"/>
      <c r="V432" s="243"/>
      <c r="W432" s="243"/>
      <c r="X432" s="243"/>
      <c r="Y432" s="243"/>
      <c r="Z432" s="243"/>
    </row>
    <row r="433" ht="14.25" customHeight="1">
      <c r="A433" s="243"/>
      <c r="B433" s="243"/>
      <c r="C433" s="243"/>
      <c r="D433" s="329"/>
      <c r="E433" s="330"/>
      <c r="F433" s="243"/>
      <c r="G433" s="243"/>
      <c r="H433" s="243"/>
      <c r="I433" s="243"/>
      <c r="J433" s="243"/>
      <c r="K433" s="243"/>
      <c r="L433" s="243"/>
      <c r="M433" s="243"/>
      <c r="N433" s="243"/>
      <c r="O433" s="243"/>
      <c r="P433" s="243"/>
      <c r="Q433" s="243"/>
      <c r="R433" s="243"/>
      <c r="S433" s="243"/>
      <c r="T433" s="243"/>
      <c r="U433" s="243"/>
      <c r="V433" s="243"/>
      <c r="W433" s="243"/>
      <c r="X433" s="243"/>
      <c r="Y433" s="243"/>
      <c r="Z433" s="243"/>
    </row>
    <row r="434" ht="14.25" customHeight="1">
      <c r="A434" s="243"/>
      <c r="B434" s="243"/>
      <c r="C434" s="243"/>
      <c r="D434" s="329"/>
      <c r="E434" s="330"/>
      <c r="F434" s="243"/>
      <c r="G434" s="243"/>
      <c r="H434" s="243"/>
      <c r="I434" s="243"/>
      <c r="J434" s="243"/>
      <c r="K434" s="243"/>
      <c r="L434" s="243"/>
      <c r="M434" s="243"/>
      <c r="N434" s="243"/>
      <c r="O434" s="243"/>
      <c r="P434" s="243"/>
      <c r="Q434" s="243"/>
      <c r="R434" s="243"/>
      <c r="S434" s="243"/>
      <c r="T434" s="243"/>
      <c r="U434" s="243"/>
      <c r="V434" s="243"/>
      <c r="W434" s="243"/>
      <c r="X434" s="243"/>
      <c r="Y434" s="243"/>
      <c r="Z434" s="243"/>
    </row>
    <row r="435" ht="14.25" customHeight="1">
      <c r="A435" s="243"/>
      <c r="B435" s="243"/>
      <c r="C435" s="243"/>
      <c r="D435" s="329"/>
      <c r="E435" s="330"/>
      <c r="F435" s="243"/>
      <c r="G435" s="243"/>
      <c r="H435" s="243"/>
      <c r="I435" s="243"/>
      <c r="J435" s="243"/>
      <c r="K435" s="243"/>
      <c r="L435" s="243"/>
      <c r="M435" s="243"/>
      <c r="N435" s="243"/>
      <c r="O435" s="243"/>
      <c r="P435" s="243"/>
      <c r="Q435" s="243"/>
      <c r="R435" s="243"/>
      <c r="S435" s="243"/>
      <c r="T435" s="243"/>
      <c r="U435" s="243"/>
      <c r="V435" s="243"/>
      <c r="W435" s="243"/>
      <c r="X435" s="243"/>
      <c r="Y435" s="243"/>
      <c r="Z435" s="243"/>
    </row>
    <row r="436" ht="14.25" customHeight="1">
      <c r="A436" s="243"/>
      <c r="B436" s="243"/>
      <c r="C436" s="243"/>
      <c r="D436" s="329"/>
      <c r="E436" s="330"/>
      <c r="F436" s="243"/>
      <c r="G436" s="243"/>
      <c r="H436" s="243"/>
      <c r="I436" s="243"/>
      <c r="J436" s="243"/>
      <c r="K436" s="243"/>
      <c r="L436" s="243"/>
      <c r="M436" s="243"/>
      <c r="N436" s="243"/>
      <c r="O436" s="243"/>
      <c r="P436" s="243"/>
      <c r="Q436" s="243"/>
      <c r="R436" s="243"/>
      <c r="S436" s="243"/>
      <c r="T436" s="243"/>
      <c r="U436" s="243"/>
      <c r="V436" s="243"/>
      <c r="W436" s="243"/>
      <c r="X436" s="243"/>
      <c r="Y436" s="243"/>
      <c r="Z436" s="243"/>
    </row>
    <row r="437" ht="14.25" customHeight="1">
      <c r="A437" s="243"/>
      <c r="B437" s="243"/>
      <c r="C437" s="243"/>
      <c r="D437" s="329"/>
      <c r="E437" s="330"/>
      <c r="F437" s="243"/>
      <c r="G437" s="243"/>
      <c r="H437" s="243"/>
      <c r="I437" s="243"/>
      <c r="J437" s="243"/>
      <c r="K437" s="243"/>
      <c r="L437" s="243"/>
      <c r="M437" s="243"/>
      <c r="N437" s="243"/>
      <c r="O437" s="243"/>
      <c r="P437" s="243"/>
      <c r="Q437" s="243"/>
      <c r="R437" s="243"/>
      <c r="S437" s="243"/>
      <c r="T437" s="243"/>
      <c r="U437" s="243"/>
      <c r="V437" s="243"/>
      <c r="W437" s="243"/>
      <c r="X437" s="243"/>
      <c r="Y437" s="243"/>
      <c r="Z437" s="243"/>
    </row>
    <row r="438" ht="14.25" customHeight="1">
      <c r="A438" s="243"/>
      <c r="B438" s="243"/>
      <c r="C438" s="243"/>
      <c r="D438" s="329"/>
      <c r="E438" s="330"/>
      <c r="F438" s="243"/>
      <c r="G438" s="243"/>
      <c r="H438" s="243"/>
      <c r="I438" s="243"/>
      <c r="J438" s="243"/>
      <c r="K438" s="243"/>
      <c r="L438" s="243"/>
      <c r="M438" s="243"/>
      <c r="N438" s="243"/>
      <c r="O438" s="243"/>
      <c r="P438" s="243"/>
      <c r="Q438" s="243"/>
      <c r="R438" s="243"/>
      <c r="S438" s="243"/>
      <c r="T438" s="243"/>
      <c r="U438" s="243"/>
      <c r="V438" s="243"/>
      <c r="W438" s="243"/>
      <c r="X438" s="243"/>
      <c r="Y438" s="243"/>
      <c r="Z438" s="243"/>
    </row>
    <row r="439" ht="14.25" customHeight="1">
      <c r="A439" s="243"/>
      <c r="B439" s="243"/>
      <c r="C439" s="243"/>
      <c r="D439" s="329"/>
      <c r="E439" s="330"/>
      <c r="F439" s="243"/>
      <c r="G439" s="243"/>
      <c r="H439" s="243"/>
      <c r="I439" s="243"/>
      <c r="J439" s="243"/>
      <c r="K439" s="243"/>
      <c r="L439" s="243"/>
      <c r="M439" s="243"/>
      <c r="N439" s="243"/>
      <c r="O439" s="243"/>
      <c r="P439" s="243"/>
      <c r="Q439" s="243"/>
      <c r="R439" s="243"/>
      <c r="S439" s="243"/>
      <c r="T439" s="243"/>
      <c r="U439" s="243"/>
      <c r="V439" s="243"/>
      <c r="W439" s="243"/>
      <c r="X439" s="243"/>
      <c r="Y439" s="243"/>
      <c r="Z439" s="243"/>
    </row>
    <row r="440" ht="14.25" customHeight="1">
      <c r="A440" s="243"/>
      <c r="B440" s="243"/>
      <c r="C440" s="243"/>
      <c r="D440" s="329"/>
      <c r="E440" s="330"/>
      <c r="F440" s="243"/>
      <c r="G440" s="243"/>
      <c r="H440" s="243"/>
      <c r="I440" s="243"/>
      <c r="J440" s="243"/>
      <c r="K440" s="243"/>
      <c r="L440" s="243"/>
      <c r="M440" s="243"/>
      <c r="N440" s="243"/>
      <c r="O440" s="243"/>
      <c r="P440" s="243"/>
      <c r="Q440" s="243"/>
      <c r="R440" s="243"/>
      <c r="S440" s="243"/>
      <c r="T440" s="243"/>
      <c r="U440" s="243"/>
      <c r="V440" s="243"/>
      <c r="W440" s="243"/>
      <c r="X440" s="243"/>
      <c r="Y440" s="243"/>
      <c r="Z440" s="243"/>
    </row>
    <row r="441" ht="14.25" customHeight="1">
      <c r="A441" s="243"/>
      <c r="B441" s="243"/>
      <c r="C441" s="243"/>
      <c r="D441" s="329"/>
      <c r="E441" s="330"/>
      <c r="F441" s="243"/>
      <c r="G441" s="243"/>
      <c r="H441" s="243"/>
      <c r="I441" s="243"/>
      <c r="J441" s="243"/>
      <c r="K441" s="243"/>
      <c r="L441" s="243"/>
      <c r="M441" s="243"/>
      <c r="N441" s="243"/>
      <c r="O441" s="243"/>
      <c r="P441" s="243"/>
      <c r="Q441" s="243"/>
      <c r="R441" s="243"/>
      <c r="S441" s="243"/>
      <c r="T441" s="243"/>
      <c r="U441" s="243"/>
      <c r="V441" s="243"/>
      <c r="W441" s="243"/>
      <c r="X441" s="243"/>
      <c r="Y441" s="243"/>
      <c r="Z441" s="243"/>
    </row>
    <row r="442" ht="14.25" customHeight="1">
      <c r="A442" s="243"/>
      <c r="B442" s="243"/>
      <c r="C442" s="243"/>
      <c r="D442" s="329"/>
      <c r="E442" s="330"/>
      <c r="F442" s="243"/>
      <c r="G442" s="243"/>
      <c r="H442" s="243"/>
      <c r="I442" s="243"/>
      <c r="J442" s="243"/>
      <c r="K442" s="243"/>
      <c r="L442" s="243"/>
      <c r="M442" s="243"/>
      <c r="N442" s="243"/>
      <c r="O442" s="243"/>
      <c r="P442" s="243"/>
      <c r="Q442" s="243"/>
      <c r="R442" s="243"/>
      <c r="S442" s="243"/>
      <c r="T442" s="243"/>
      <c r="U442" s="243"/>
      <c r="V442" s="243"/>
      <c r="W442" s="243"/>
      <c r="X442" s="243"/>
      <c r="Y442" s="243"/>
      <c r="Z442" s="243"/>
    </row>
    <row r="443" ht="14.25" customHeight="1">
      <c r="A443" s="243"/>
      <c r="B443" s="243"/>
      <c r="C443" s="243"/>
      <c r="D443" s="329"/>
      <c r="E443" s="330"/>
      <c r="F443" s="243"/>
      <c r="G443" s="243"/>
      <c r="H443" s="243"/>
      <c r="I443" s="243"/>
      <c r="J443" s="243"/>
      <c r="K443" s="243"/>
      <c r="L443" s="243"/>
      <c r="M443" s="243"/>
      <c r="N443" s="243"/>
      <c r="O443" s="243"/>
      <c r="P443" s="243"/>
      <c r="Q443" s="243"/>
      <c r="R443" s="243"/>
      <c r="S443" s="243"/>
      <c r="T443" s="243"/>
      <c r="U443" s="243"/>
      <c r="V443" s="243"/>
      <c r="W443" s="243"/>
      <c r="X443" s="243"/>
      <c r="Y443" s="243"/>
      <c r="Z443" s="243"/>
    </row>
    <row r="444" ht="14.25" customHeight="1">
      <c r="A444" s="243"/>
      <c r="B444" s="243"/>
      <c r="C444" s="243"/>
      <c r="D444" s="329"/>
      <c r="E444" s="330"/>
      <c r="F444" s="243"/>
      <c r="G444" s="243"/>
      <c r="H444" s="243"/>
      <c r="I444" s="243"/>
      <c r="J444" s="243"/>
      <c r="K444" s="243"/>
      <c r="L444" s="243"/>
      <c r="M444" s="243"/>
      <c r="N444" s="243"/>
      <c r="O444" s="243"/>
      <c r="P444" s="243"/>
      <c r="Q444" s="243"/>
      <c r="R444" s="243"/>
      <c r="S444" s="243"/>
      <c r="T444" s="243"/>
      <c r="U444" s="243"/>
      <c r="V444" s="243"/>
      <c r="W444" s="243"/>
      <c r="X444" s="243"/>
      <c r="Y444" s="243"/>
      <c r="Z444" s="243"/>
    </row>
    <row r="445" ht="14.25" customHeight="1">
      <c r="A445" s="243"/>
      <c r="B445" s="243"/>
      <c r="C445" s="243"/>
      <c r="D445" s="329"/>
      <c r="E445" s="330"/>
      <c r="F445" s="243"/>
      <c r="G445" s="243"/>
      <c r="H445" s="243"/>
      <c r="I445" s="243"/>
      <c r="J445" s="243"/>
      <c r="K445" s="243"/>
      <c r="L445" s="243"/>
      <c r="M445" s="243"/>
      <c r="N445" s="243"/>
      <c r="O445" s="243"/>
      <c r="P445" s="243"/>
      <c r="Q445" s="243"/>
      <c r="R445" s="243"/>
      <c r="S445" s="243"/>
      <c r="T445" s="243"/>
      <c r="U445" s="243"/>
      <c r="V445" s="243"/>
      <c r="W445" s="243"/>
      <c r="X445" s="243"/>
      <c r="Y445" s="243"/>
      <c r="Z445" s="243"/>
    </row>
    <row r="446" ht="14.25" customHeight="1">
      <c r="A446" s="243"/>
      <c r="B446" s="243"/>
      <c r="C446" s="243"/>
      <c r="D446" s="329"/>
      <c r="E446" s="330"/>
      <c r="F446" s="243"/>
      <c r="G446" s="243"/>
      <c r="H446" s="243"/>
      <c r="I446" s="243"/>
      <c r="J446" s="243"/>
      <c r="K446" s="243"/>
      <c r="L446" s="243"/>
      <c r="M446" s="243"/>
      <c r="N446" s="243"/>
      <c r="O446" s="243"/>
      <c r="P446" s="243"/>
      <c r="Q446" s="243"/>
      <c r="R446" s="243"/>
      <c r="S446" s="243"/>
      <c r="T446" s="243"/>
      <c r="U446" s="243"/>
      <c r="V446" s="243"/>
      <c r="W446" s="243"/>
      <c r="X446" s="243"/>
      <c r="Y446" s="243"/>
      <c r="Z446" s="243"/>
    </row>
    <row r="447" ht="14.25" customHeight="1">
      <c r="A447" s="243"/>
      <c r="B447" s="243"/>
      <c r="C447" s="243"/>
      <c r="D447" s="329"/>
      <c r="E447" s="330"/>
      <c r="F447" s="243"/>
      <c r="G447" s="243"/>
      <c r="H447" s="243"/>
      <c r="I447" s="243"/>
      <c r="J447" s="243"/>
      <c r="K447" s="243"/>
      <c r="L447" s="243"/>
      <c r="M447" s="243"/>
      <c r="N447" s="243"/>
      <c r="O447" s="243"/>
      <c r="P447" s="243"/>
      <c r="Q447" s="243"/>
      <c r="R447" s="243"/>
      <c r="S447" s="243"/>
      <c r="T447" s="243"/>
      <c r="U447" s="243"/>
      <c r="V447" s="243"/>
      <c r="W447" s="243"/>
      <c r="X447" s="243"/>
      <c r="Y447" s="243"/>
      <c r="Z447" s="243"/>
    </row>
    <row r="448" ht="14.25" customHeight="1">
      <c r="A448" s="243"/>
      <c r="B448" s="243"/>
      <c r="C448" s="243"/>
      <c r="D448" s="329"/>
      <c r="E448" s="330"/>
      <c r="F448" s="243"/>
      <c r="G448" s="243"/>
      <c r="H448" s="243"/>
      <c r="I448" s="243"/>
      <c r="J448" s="243"/>
      <c r="K448" s="243"/>
      <c r="L448" s="243"/>
      <c r="M448" s="243"/>
      <c r="N448" s="243"/>
      <c r="O448" s="243"/>
      <c r="P448" s="243"/>
      <c r="Q448" s="243"/>
      <c r="R448" s="243"/>
      <c r="S448" s="243"/>
      <c r="T448" s="243"/>
      <c r="U448" s="243"/>
      <c r="V448" s="243"/>
      <c r="W448" s="243"/>
      <c r="X448" s="243"/>
      <c r="Y448" s="243"/>
      <c r="Z448" s="243"/>
    </row>
    <row r="449" ht="14.25" customHeight="1">
      <c r="A449" s="243"/>
      <c r="B449" s="243"/>
      <c r="C449" s="243"/>
      <c r="D449" s="329"/>
      <c r="E449" s="330"/>
      <c r="F449" s="243"/>
      <c r="G449" s="243"/>
      <c r="H449" s="243"/>
      <c r="I449" s="243"/>
      <c r="J449" s="243"/>
      <c r="K449" s="243"/>
      <c r="L449" s="243"/>
      <c r="M449" s="243"/>
      <c r="N449" s="243"/>
      <c r="O449" s="243"/>
      <c r="P449" s="243"/>
      <c r="Q449" s="243"/>
      <c r="R449" s="243"/>
      <c r="S449" s="243"/>
      <c r="T449" s="243"/>
      <c r="U449" s="243"/>
      <c r="V449" s="243"/>
      <c r="W449" s="243"/>
      <c r="X449" s="243"/>
      <c r="Y449" s="243"/>
      <c r="Z449" s="243"/>
    </row>
    <row r="450" ht="14.25" customHeight="1">
      <c r="A450" s="243"/>
      <c r="B450" s="243"/>
      <c r="C450" s="243"/>
      <c r="D450" s="329"/>
      <c r="E450" s="330"/>
      <c r="F450" s="243"/>
      <c r="G450" s="243"/>
      <c r="H450" s="243"/>
      <c r="I450" s="243"/>
      <c r="J450" s="243"/>
      <c r="K450" s="243"/>
      <c r="L450" s="243"/>
      <c r="M450" s="243"/>
      <c r="N450" s="243"/>
      <c r="O450" s="243"/>
      <c r="P450" s="243"/>
      <c r="Q450" s="243"/>
      <c r="R450" s="243"/>
      <c r="S450" s="243"/>
      <c r="T450" s="243"/>
      <c r="U450" s="243"/>
      <c r="V450" s="243"/>
      <c r="W450" s="243"/>
      <c r="X450" s="243"/>
      <c r="Y450" s="243"/>
      <c r="Z450" s="243"/>
    </row>
    <row r="451" ht="14.25" customHeight="1">
      <c r="A451" s="243"/>
      <c r="B451" s="243"/>
      <c r="C451" s="243"/>
      <c r="D451" s="329"/>
      <c r="E451" s="330"/>
      <c r="F451" s="243"/>
      <c r="G451" s="243"/>
      <c r="H451" s="243"/>
      <c r="I451" s="243"/>
      <c r="J451" s="243"/>
      <c r="K451" s="243"/>
      <c r="L451" s="243"/>
      <c r="M451" s="243"/>
      <c r="N451" s="243"/>
      <c r="O451" s="243"/>
      <c r="P451" s="243"/>
      <c r="Q451" s="243"/>
      <c r="R451" s="243"/>
      <c r="S451" s="243"/>
      <c r="T451" s="243"/>
      <c r="U451" s="243"/>
      <c r="V451" s="243"/>
      <c r="W451" s="243"/>
      <c r="X451" s="243"/>
      <c r="Y451" s="243"/>
      <c r="Z451" s="243"/>
    </row>
    <row r="452" ht="14.25" customHeight="1">
      <c r="A452" s="243"/>
      <c r="B452" s="243"/>
      <c r="C452" s="243"/>
      <c r="D452" s="329"/>
      <c r="E452" s="330"/>
      <c r="F452" s="243"/>
      <c r="G452" s="243"/>
      <c r="H452" s="243"/>
      <c r="I452" s="243"/>
      <c r="J452" s="243"/>
      <c r="K452" s="243"/>
      <c r="L452" s="243"/>
      <c r="M452" s="243"/>
      <c r="N452" s="243"/>
      <c r="O452" s="243"/>
      <c r="P452" s="243"/>
      <c r="Q452" s="243"/>
      <c r="R452" s="243"/>
      <c r="S452" s="243"/>
      <c r="T452" s="243"/>
      <c r="U452" s="243"/>
      <c r="V452" s="243"/>
      <c r="W452" s="243"/>
      <c r="X452" s="243"/>
      <c r="Y452" s="243"/>
      <c r="Z452" s="243"/>
    </row>
    <row r="453" ht="14.25" customHeight="1">
      <c r="A453" s="243"/>
      <c r="B453" s="243"/>
      <c r="C453" s="243"/>
      <c r="D453" s="329"/>
      <c r="E453" s="330"/>
      <c r="F453" s="243"/>
      <c r="G453" s="243"/>
      <c r="H453" s="243"/>
      <c r="I453" s="243"/>
      <c r="J453" s="243"/>
      <c r="K453" s="243"/>
      <c r="L453" s="243"/>
      <c r="M453" s="243"/>
      <c r="N453" s="243"/>
      <c r="O453" s="243"/>
      <c r="P453" s="243"/>
      <c r="Q453" s="243"/>
      <c r="R453" s="243"/>
      <c r="S453" s="243"/>
      <c r="T453" s="243"/>
      <c r="U453" s="243"/>
      <c r="V453" s="243"/>
      <c r="W453" s="243"/>
      <c r="X453" s="243"/>
      <c r="Y453" s="243"/>
      <c r="Z453" s="243"/>
    </row>
    <row r="454" ht="14.25" customHeight="1">
      <c r="A454" s="243"/>
      <c r="B454" s="243"/>
      <c r="C454" s="243"/>
      <c r="D454" s="329"/>
      <c r="E454" s="330"/>
      <c r="F454" s="243"/>
      <c r="G454" s="243"/>
      <c r="H454" s="243"/>
      <c r="I454" s="243"/>
      <c r="J454" s="243"/>
      <c r="K454" s="243"/>
      <c r="L454" s="243"/>
      <c r="M454" s="243"/>
      <c r="N454" s="243"/>
      <c r="O454" s="243"/>
      <c r="P454" s="243"/>
      <c r="Q454" s="243"/>
      <c r="R454" s="243"/>
      <c r="S454" s="243"/>
      <c r="T454" s="243"/>
      <c r="U454" s="243"/>
      <c r="V454" s="243"/>
      <c r="W454" s="243"/>
      <c r="X454" s="243"/>
      <c r="Y454" s="243"/>
      <c r="Z454" s="243"/>
    </row>
    <row r="455" ht="14.25" customHeight="1">
      <c r="A455" s="243"/>
      <c r="B455" s="243"/>
      <c r="C455" s="243"/>
      <c r="D455" s="329"/>
      <c r="E455" s="330"/>
      <c r="F455" s="243"/>
      <c r="G455" s="243"/>
      <c r="H455" s="243"/>
      <c r="I455" s="243"/>
      <c r="J455" s="243"/>
      <c r="K455" s="243"/>
      <c r="L455" s="243"/>
      <c r="M455" s="243"/>
      <c r="N455" s="243"/>
      <c r="O455" s="243"/>
      <c r="P455" s="243"/>
      <c r="Q455" s="243"/>
      <c r="R455" s="243"/>
      <c r="S455" s="243"/>
      <c r="T455" s="243"/>
      <c r="U455" s="243"/>
      <c r="V455" s="243"/>
      <c r="W455" s="243"/>
      <c r="X455" s="243"/>
      <c r="Y455" s="243"/>
      <c r="Z455" s="243"/>
    </row>
    <row r="456" ht="14.25" customHeight="1">
      <c r="A456" s="243"/>
      <c r="B456" s="243"/>
      <c r="C456" s="243"/>
      <c r="D456" s="329"/>
      <c r="E456" s="330"/>
      <c r="F456" s="243"/>
      <c r="G456" s="243"/>
      <c r="H456" s="243"/>
      <c r="I456" s="243"/>
      <c r="J456" s="243"/>
      <c r="K456" s="243"/>
      <c r="L456" s="243"/>
      <c r="M456" s="243"/>
      <c r="N456" s="243"/>
      <c r="O456" s="243"/>
      <c r="P456" s="243"/>
      <c r="Q456" s="243"/>
      <c r="R456" s="243"/>
      <c r="S456" s="243"/>
      <c r="T456" s="243"/>
      <c r="U456" s="243"/>
      <c r="V456" s="243"/>
      <c r="W456" s="243"/>
      <c r="X456" s="243"/>
      <c r="Y456" s="243"/>
      <c r="Z456" s="243"/>
    </row>
    <row r="457" ht="14.25" customHeight="1">
      <c r="A457" s="243"/>
      <c r="B457" s="243"/>
      <c r="C457" s="243"/>
      <c r="D457" s="329"/>
      <c r="E457" s="330"/>
      <c r="F457" s="243"/>
      <c r="G457" s="243"/>
      <c r="H457" s="243"/>
      <c r="I457" s="243"/>
      <c r="J457" s="243"/>
      <c r="K457" s="243"/>
      <c r="L457" s="243"/>
      <c r="M457" s="243"/>
      <c r="N457" s="243"/>
      <c r="O457" s="243"/>
      <c r="P457" s="243"/>
      <c r="Q457" s="243"/>
      <c r="R457" s="243"/>
      <c r="S457" s="243"/>
      <c r="T457" s="243"/>
      <c r="U457" s="243"/>
      <c r="V457" s="243"/>
      <c r="W457" s="243"/>
      <c r="X457" s="243"/>
      <c r="Y457" s="243"/>
      <c r="Z457" s="243"/>
    </row>
    <row r="458" ht="14.25" customHeight="1">
      <c r="A458" s="243"/>
      <c r="B458" s="243"/>
      <c r="C458" s="243"/>
      <c r="D458" s="329"/>
      <c r="E458" s="330"/>
      <c r="F458" s="243"/>
      <c r="G458" s="243"/>
      <c r="H458" s="243"/>
      <c r="I458" s="243"/>
      <c r="J458" s="243"/>
      <c r="K458" s="243"/>
      <c r="L458" s="243"/>
      <c r="M458" s="243"/>
      <c r="N458" s="243"/>
      <c r="O458" s="243"/>
      <c r="P458" s="243"/>
      <c r="Q458" s="243"/>
      <c r="R458" s="243"/>
      <c r="S458" s="243"/>
      <c r="T458" s="243"/>
      <c r="U458" s="243"/>
      <c r="V458" s="243"/>
      <c r="W458" s="243"/>
      <c r="X458" s="243"/>
      <c r="Y458" s="243"/>
      <c r="Z458" s="243"/>
    </row>
    <row r="459" ht="14.25" customHeight="1">
      <c r="A459" s="243"/>
      <c r="B459" s="243"/>
      <c r="C459" s="243"/>
      <c r="D459" s="329"/>
      <c r="E459" s="330"/>
      <c r="F459" s="243"/>
      <c r="G459" s="243"/>
      <c r="H459" s="243"/>
      <c r="I459" s="243"/>
      <c r="J459" s="243"/>
      <c r="K459" s="243"/>
      <c r="L459" s="243"/>
      <c r="M459" s="243"/>
      <c r="N459" s="243"/>
      <c r="O459" s="243"/>
      <c r="P459" s="243"/>
      <c r="Q459" s="243"/>
      <c r="R459" s="243"/>
      <c r="S459" s="243"/>
      <c r="T459" s="243"/>
      <c r="U459" s="243"/>
      <c r="V459" s="243"/>
      <c r="W459" s="243"/>
      <c r="X459" s="243"/>
      <c r="Y459" s="243"/>
      <c r="Z459" s="243"/>
    </row>
    <row r="460" ht="14.25" customHeight="1">
      <c r="A460" s="243"/>
      <c r="B460" s="243"/>
      <c r="C460" s="243"/>
      <c r="D460" s="329"/>
      <c r="E460" s="330"/>
      <c r="F460" s="243"/>
      <c r="G460" s="243"/>
      <c r="H460" s="243"/>
      <c r="I460" s="243"/>
      <c r="J460" s="243"/>
      <c r="K460" s="243"/>
      <c r="L460" s="243"/>
      <c r="M460" s="243"/>
      <c r="N460" s="243"/>
      <c r="O460" s="243"/>
      <c r="P460" s="243"/>
      <c r="Q460" s="243"/>
      <c r="R460" s="243"/>
      <c r="S460" s="243"/>
      <c r="T460" s="243"/>
      <c r="U460" s="243"/>
      <c r="V460" s="243"/>
      <c r="W460" s="243"/>
      <c r="X460" s="243"/>
      <c r="Y460" s="243"/>
      <c r="Z460" s="243"/>
    </row>
    <row r="461" ht="14.25" customHeight="1">
      <c r="A461" s="243"/>
      <c r="B461" s="243"/>
      <c r="C461" s="243"/>
      <c r="D461" s="329"/>
      <c r="E461" s="330"/>
      <c r="F461" s="243"/>
      <c r="G461" s="243"/>
      <c r="H461" s="243"/>
      <c r="I461" s="243"/>
      <c r="J461" s="243"/>
      <c r="K461" s="243"/>
      <c r="L461" s="243"/>
      <c r="M461" s="243"/>
      <c r="N461" s="243"/>
      <c r="O461" s="243"/>
      <c r="P461" s="243"/>
      <c r="Q461" s="243"/>
      <c r="R461" s="243"/>
      <c r="S461" s="243"/>
      <c r="T461" s="243"/>
      <c r="U461" s="243"/>
      <c r="V461" s="243"/>
      <c r="W461" s="243"/>
      <c r="X461" s="243"/>
      <c r="Y461" s="243"/>
      <c r="Z461" s="243"/>
    </row>
    <row r="462" ht="14.25" customHeight="1">
      <c r="A462" s="243"/>
      <c r="B462" s="243"/>
      <c r="C462" s="243"/>
      <c r="D462" s="329"/>
      <c r="E462" s="330"/>
      <c r="F462" s="243"/>
      <c r="G462" s="243"/>
      <c r="H462" s="243"/>
      <c r="I462" s="243"/>
      <c r="J462" s="243"/>
      <c r="K462" s="243"/>
      <c r="L462" s="243"/>
      <c r="M462" s="243"/>
      <c r="N462" s="243"/>
      <c r="O462" s="243"/>
      <c r="P462" s="243"/>
      <c r="Q462" s="243"/>
      <c r="R462" s="243"/>
      <c r="S462" s="243"/>
      <c r="T462" s="243"/>
      <c r="U462" s="243"/>
      <c r="V462" s="243"/>
      <c r="W462" s="243"/>
      <c r="X462" s="243"/>
      <c r="Y462" s="243"/>
      <c r="Z462" s="243"/>
    </row>
    <row r="463" ht="14.25" customHeight="1">
      <c r="A463" s="243"/>
      <c r="B463" s="243"/>
      <c r="C463" s="243"/>
      <c r="D463" s="329"/>
      <c r="E463" s="330"/>
      <c r="F463" s="243"/>
      <c r="G463" s="243"/>
      <c r="H463" s="243"/>
      <c r="I463" s="243"/>
      <c r="J463" s="243"/>
      <c r="K463" s="243"/>
      <c r="L463" s="243"/>
      <c r="M463" s="243"/>
      <c r="N463" s="243"/>
      <c r="O463" s="243"/>
      <c r="P463" s="243"/>
      <c r="Q463" s="243"/>
      <c r="R463" s="243"/>
      <c r="S463" s="243"/>
      <c r="T463" s="243"/>
      <c r="U463" s="243"/>
      <c r="V463" s="243"/>
      <c r="W463" s="243"/>
      <c r="X463" s="243"/>
      <c r="Y463" s="243"/>
      <c r="Z463" s="243"/>
    </row>
    <row r="464" ht="14.25" customHeight="1">
      <c r="A464" s="243"/>
      <c r="B464" s="243"/>
      <c r="C464" s="243"/>
      <c r="D464" s="329"/>
      <c r="E464" s="330"/>
      <c r="F464" s="243"/>
      <c r="G464" s="243"/>
      <c r="H464" s="243"/>
      <c r="I464" s="243"/>
      <c r="J464" s="243"/>
      <c r="K464" s="243"/>
      <c r="L464" s="243"/>
      <c r="M464" s="243"/>
      <c r="N464" s="243"/>
      <c r="O464" s="243"/>
      <c r="P464" s="243"/>
      <c r="Q464" s="243"/>
      <c r="R464" s="243"/>
      <c r="S464" s="243"/>
      <c r="T464" s="243"/>
      <c r="U464" s="243"/>
      <c r="V464" s="243"/>
      <c r="W464" s="243"/>
      <c r="X464" s="243"/>
      <c r="Y464" s="243"/>
      <c r="Z464" s="243"/>
    </row>
    <row r="465" ht="14.25" customHeight="1">
      <c r="A465" s="243"/>
      <c r="B465" s="243"/>
      <c r="C465" s="243"/>
      <c r="D465" s="329"/>
      <c r="E465" s="330"/>
      <c r="F465" s="243"/>
      <c r="G465" s="243"/>
      <c r="H465" s="243"/>
      <c r="I465" s="243"/>
      <c r="J465" s="243"/>
      <c r="K465" s="243"/>
      <c r="L465" s="243"/>
      <c r="M465" s="243"/>
      <c r="N465" s="243"/>
      <c r="O465" s="243"/>
      <c r="P465" s="243"/>
      <c r="Q465" s="243"/>
      <c r="R465" s="243"/>
      <c r="S465" s="243"/>
      <c r="T465" s="243"/>
      <c r="U465" s="243"/>
      <c r="V465" s="243"/>
      <c r="W465" s="243"/>
      <c r="X465" s="243"/>
      <c r="Y465" s="243"/>
      <c r="Z465" s="243"/>
    </row>
    <row r="466" ht="14.25" customHeight="1">
      <c r="A466" s="243"/>
      <c r="B466" s="243"/>
      <c r="C466" s="243"/>
      <c r="D466" s="329"/>
      <c r="E466" s="330"/>
      <c r="F466" s="243"/>
      <c r="G466" s="243"/>
      <c r="H466" s="243"/>
      <c r="I466" s="243"/>
      <c r="J466" s="243"/>
      <c r="K466" s="243"/>
      <c r="L466" s="243"/>
      <c r="M466" s="243"/>
      <c r="N466" s="243"/>
      <c r="O466" s="243"/>
      <c r="P466" s="243"/>
      <c r="Q466" s="243"/>
      <c r="R466" s="243"/>
      <c r="S466" s="243"/>
      <c r="T466" s="243"/>
      <c r="U466" s="243"/>
      <c r="V466" s="243"/>
      <c r="W466" s="243"/>
      <c r="X466" s="243"/>
      <c r="Y466" s="243"/>
      <c r="Z466" s="243"/>
    </row>
    <row r="467" ht="14.25" customHeight="1">
      <c r="A467" s="243"/>
      <c r="B467" s="243"/>
      <c r="C467" s="243"/>
      <c r="D467" s="329"/>
      <c r="E467" s="330"/>
      <c r="F467" s="243"/>
      <c r="G467" s="243"/>
      <c r="H467" s="243"/>
      <c r="I467" s="243"/>
      <c r="J467" s="243"/>
      <c r="K467" s="243"/>
      <c r="L467" s="243"/>
      <c r="M467" s="243"/>
      <c r="N467" s="243"/>
      <c r="O467" s="243"/>
      <c r="P467" s="243"/>
      <c r="Q467" s="243"/>
      <c r="R467" s="243"/>
      <c r="S467" s="243"/>
      <c r="T467" s="243"/>
      <c r="U467" s="243"/>
      <c r="V467" s="243"/>
      <c r="W467" s="243"/>
      <c r="X467" s="243"/>
      <c r="Y467" s="243"/>
      <c r="Z467" s="243"/>
    </row>
    <row r="468" ht="14.25" customHeight="1">
      <c r="A468" s="243"/>
      <c r="B468" s="243"/>
      <c r="C468" s="243"/>
      <c r="D468" s="329"/>
      <c r="E468" s="330"/>
      <c r="F468" s="243"/>
      <c r="G468" s="243"/>
      <c r="H468" s="243"/>
      <c r="I468" s="243"/>
      <c r="J468" s="243"/>
      <c r="K468" s="243"/>
      <c r="L468" s="243"/>
      <c r="M468" s="243"/>
      <c r="N468" s="243"/>
      <c r="O468" s="243"/>
      <c r="P468" s="243"/>
      <c r="Q468" s="243"/>
      <c r="R468" s="243"/>
      <c r="S468" s="243"/>
      <c r="T468" s="243"/>
      <c r="U468" s="243"/>
      <c r="V468" s="243"/>
      <c r="W468" s="243"/>
      <c r="X468" s="243"/>
      <c r="Y468" s="243"/>
      <c r="Z468" s="243"/>
    </row>
    <row r="469" ht="14.25" customHeight="1">
      <c r="A469" s="243"/>
      <c r="B469" s="243"/>
      <c r="C469" s="243"/>
      <c r="D469" s="329"/>
      <c r="E469" s="330"/>
      <c r="F469" s="243"/>
      <c r="G469" s="243"/>
      <c r="H469" s="243"/>
      <c r="I469" s="243"/>
      <c r="J469" s="243"/>
      <c r="K469" s="243"/>
      <c r="L469" s="243"/>
      <c r="M469" s="243"/>
      <c r="N469" s="243"/>
      <c r="O469" s="243"/>
      <c r="P469" s="243"/>
      <c r="Q469" s="243"/>
      <c r="R469" s="243"/>
      <c r="S469" s="243"/>
      <c r="T469" s="243"/>
      <c r="U469" s="243"/>
      <c r="V469" s="243"/>
      <c r="W469" s="243"/>
      <c r="X469" s="243"/>
      <c r="Y469" s="243"/>
      <c r="Z469" s="243"/>
    </row>
    <row r="470" ht="14.25" customHeight="1">
      <c r="A470" s="243"/>
      <c r="B470" s="243"/>
      <c r="C470" s="243"/>
      <c r="D470" s="329"/>
      <c r="E470" s="330"/>
      <c r="F470" s="243"/>
      <c r="G470" s="243"/>
      <c r="H470" s="243"/>
      <c r="I470" s="243"/>
      <c r="J470" s="243"/>
      <c r="K470" s="243"/>
      <c r="L470" s="243"/>
      <c r="M470" s="243"/>
      <c r="N470" s="243"/>
      <c r="O470" s="243"/>
      <c r="P470" s="243"/>
      <c r="Q470" s="243"/>
      <c r="R470" s="243"/>
      <c r="S470" s="243"/>
      <c r="T470" s="243"/>
      <c r="U470" s="243"/>
      <c r="V470" s="243"/>
      <c r="W470" s="243"/>
      <c r="X470" s="243"/>
      <c r="Y470" s="243"/>
      <c r="Z470" s="243"/>
    </row>
    <row r="471" ht="14.25" customHeight="1">
      <c r="A471" s="243"/>
      <c r="B471" s="243"/>
      <c r="C471" s="243"/>
      <c r="D471" s="329"/>
      <c r="E471" s="330"/>
      <c r="F471" s="243"/>
      <c r="G471" s="243"/>
      <c r="H471" s="243"/>
      <c r="I471" s="243"/>
      <c r="J471" s="243"/>
      <c r="K471" s="243"/>
      <c r="L471" s="243"/>
      <c r="M471" s="243"/>
      <c r="N471" s="243"/>
      <c r="O471" s="243"/>
      <c r="P471" s="243"/>
      <c r="Q471" s="243"/>
      <c r="R471" s="243"/>
      <c r="S471" s="243"/>
      <c r="T471" s="243"/>
      <c r="U471" s="243"/>
      <c r="V471" s="243"/>
      <c r="W471" s="243"/>
      <c r="X471" s="243"/>
      <c r="Y471" s="243"/>
      <c r="Z471" s="243"/>
    </row>
    <row r="472" ht="14.25" customHeight="1">
      <c r="A472" s="243"/>
      <c r="B472" s="243"/>
      <c r="C472" s="243"/>
      <c r="D472" s="329"/>
      <c r="E472" s="330"/>
      <c r="F472" s="243"/>
      <c r="G472" s="243"/>
      <c r="H472" s="243"/>
      <c r="I472" s="243"/>
      <c r="J472" s="243"/>
      <c r="K472" s="243"/>
      <c r="L472" s="243"/>
      <c r="M472" s="243"/>
      <c r="N472" s="243"/>
      <c r="O472" s="243"/>
      <c r="P472" s="243"/>
      <c r="Q472" s="243"/>
      <c r="R472" s="243"/>
      <c r="S472" s="243"/>
      <c r="T472" s="243"/>
      <c r="U472" s="243"/>
      <c r="V472" s="243"/>
      <c r="W472" s="243"/>
      <c r="X472" s="243"/>
      <c r="Y472" s="243"/>
      <c r="Z472" s="243"/>
    </row>
    <row r="473" ht="14.25" customHeight="1">
      <c r="A473" s="243"/>
      <c r="B473" s="243"/>
      <c r="C473" s="243"/>
      <c r="D473" s="329"/>
      <c r="E473" s="330"/>
      <c r="F473" s="243"/>
      <c r="G473" s="243"/>
      <c r="H473" s="243"/>
      <c r="I473" s="243"/>
      <c r="J473" s="243"/>
      <c r="K473" s="243"/>
      <c r="L473" s="243"/>
      <c r="M473" s="243"/>
      <c r="N473" s="243"/>
      <c r="O473" s="243"/>
      <c r="P473" s="243"/>
      <c r="Q473" s="243"/>
      <c r="R473" s="243"/>
      <c r="S473" s="243"/>
      <c r="T473" s="243"/>
      <c r="U473" s="243"/>
      <c r="V473" s="243"/>
      <c r="W473" s="243"/>
      <c r="X473" s="243"/>
      <c r="Y473" s="243"/>
      <c r="Z473" s="243"/>
    </row>
    <row r="474" ht="14.25" customHeight="1">
      <c r="A474" s="243"/>
      <c r="B474" s="243"/>
      <c r="C474" s="243"/>
      <c r="D474" s="329"/>
      <c r="E474" s="330"/>
      <c r="F474" s="243"/>
      <c r="G474" s="243"/>
      <c r="H474" s="243"/>
      <c r="I474" s="243"/>
      <c r="J474" s="243"/>
      <c r="K474" s="243"/>
      <c r="L474" s="243"/>
      <c r="M474" s="243"/>
      <c r="N474" s="243"/>
      <c r="O474" s="243"/>
      <c r="P474" s="243"/>
      <c r="Q474" s="243"/>
      <c r="R474" s="243"/>
      <c r="S474" s="243"/>
      <c r="T474" s="243"/>
      <c r="U474" s="243"/>
      <c r="V474" s="243"/>
      <c r="W474" s="243"/>
      <c r="X474" s="243"/>
      <c r="Y474" s="243"/>
      <c r="Z474" s="243"/>
    </row>
    <row r="475" ht="14.25" customHeight="1">
      <c r="A475" s="243"/>
      <c r="B475" s="243"/>
      <c r="C475" s="243"/>
      <c r="D475" s="329"/>
      <c r="E475" s="330"/>
      <c r="F475" s="243"/>
      <c r="G475" s="243"/>
      <c r="H475" s="243"/>
      <c r="I475" s="243"/>
      <c r="J475" s="243"/>
      <c r="K475" s="243"/>
      <c r="L475" s="243"/>
      <c r="M475" s="243"/>
      <c r="N475" s="243"/>
      <c r="O475" s="243"/>
      <c r="P475" s="243"/>
      <c r="Q475" s="243"/>
      <c r="R475" s="243"/>
      <c r="S475" s="243"/>
      <c r="T475" s="243"/>
      <c r="U475" s="243"/>
      <c r="V475" s="243"/>
      <c r="W475" s="243"/>
      <c r="X475" s="243"/>
      <c r="Y475" s="243"/>
      <c r="Z475" s="243"/>
    </row>
    <row r="476" ht="14.25" customHeight="1">
      <c r="A476" s="243"/>
      <c r="B476" s="243"/>
      <c r="C476" s="243"/>
      <c r="D476" s="329"/>
      <c r="E476" s="330"/>
      <c r="F476" s="243"/>
      <c r="G476" s="243"/>
      <c r="H476" s="243"/>
      <c r="I476" s="243"/>
      <c r="J476" s="243"/>
      <c r="K476" s="243"/>
      <c r="L476" s="243"/>
      <c r="M476" s="243"/>
      <c r="N476" s="243"/>
      <c r="O476" s="243"/>
      <c r="P476" s="243"/>
      <c r="Q476" s="243"/>
      <c r="R476" s="243"/>
      <c r="S476" s="243"/>
      <c r="T476" s="243"/>
      <c r="U476" s="243"/>
      <c r="V476" s="243"/>
      <c r="W476" s="243"/>
      <c r="X476" s="243"/>
      <c r="Y476" s="243"/>
      <c r="Z476" s="243"/>
    </row>
    <row r="477" ht="14.25" customHeight="1">
      <c r="A477" s="243"/>
      <c r="B477" s="243"/>
      <c r="C477" s="243"/>
      <c r="D477" s="329"/>
      <c r="E477" s="330"/>
      <c r="F477" s="243"/>
      <c r="G477" s="243"/>
      <c r="H477" s="243"/>
      <c r="I477" s="243"/>
      <c r="J477" s="243"/>
      <c r="K477" s="243"/>
      <c r="L477" s="243"/>
      <c r="M477" s="243"/>
      <c r="N477" s="243"/>
      <c r="O477" s="243"/>
      <c r="P477" s="243"/>
      <c r="Q477" s="243"/>
      <c r="R477" s="243"/>
      <c r="S477" s="243"/>
      <c r="T477" s="243"/>
      <c r="U477" s="243"/>
      <c r="V477" s="243"/>
      <c r="W477" s="243"/>
      <c r="X477" s="243"/>
      <c r="Y477" s="243"/>
      <c r="Z477" s="243"/>
    </row>
    <row r="478" ht="14.25" customHeight="1">
      <c r="A478" s="243"/>
      <c r="B478" s="243"/>
      <c r="C478" s="243"/>
      <c r="D478" s="329"/>
      <c r="E478" s="330"/>
      <c r="F478" s="243"/>
      <c r="G478" s="243"/>
      <c r="H478" s="243"/>
      <c r="I478" s="243"/>
      <c r="J478" s="243"/>
      <c r="K478" s="243"/>
      <c r="L478" s="243"/>
      <c r="M478" s="243"/>
      <c r="N478" s="243"/>
      <c r="O478" s="243"/>
      <c r="P478" s="243"/>
      <c r="Q478" s="243"/>
      <c r="R478" s="243"/>
      <c r="S478" s="243"/>
      <c r="T478" s="243"/>
      <c r="U478" s="243"/>
      <c r="V478" s="243"/>
      <c r="W478" s="243"/>
      <c r="X478" s="243"/>
      <c r="Y478" s="243"/>
      <c r="Z478" s="243"/>
    </row>
    <row r="479" ht="14.25" customHeight="1">
      <c r="A479" s="243"/>
      <c r="B479" s="243"/>
      <c r="C479" s="243"/>
      <c r="D479" s="329"/>
      <c r="E479" s="330"/>
      <c r="F479" s="243"/>
      <c r="G479" s="243"/>
      <c r="H479" s="243"/>
      <c r="I479" s="243"/>
      <c r="J479" s="243"/>
      <c r="K479" s="243"/>
      <c r="L479" s="243"/>
      <c r="M479" s="243"/>
      <c r="N479" s="243"/>
      <c r="O479" s="243"/>
      <c r="P479" s="243"/>
      <c r="Q479" s="243"/>
      <c r="R479" s="243"/>
      <c r="S479" s="243"/>
      <c r="T479" s="243"/>
      <c r="U479" s="243"/>
      <c r="V479" s="243"/>
      <c r="W479" s="243"/>
      <c r="X479" s="243"/>
      <c r="Y479" s="243"/>
      <c r="Z479" s="243"/>
    </row>
    <row r="480" ht="14.25" customHeight="1">
      <c r="A480" s="243"/>
      <c r="B480" s="243"/>
      <c r="C480" s="243"/>
      <c r="D480" s="329"/>
      <c r="E480" s="330"/>
      <c r="F480" s="243"/>
      <c r="G480" s="243"/>
      <c r="H480" s="243"/>
      <c r="I480" s="243"/>
      <c r="J480" s="243"/>
      <c r="K480" s="243"/>
      <c r="L480" s="243"/>
      <c r="M480" s="243"/>
      <c r="N480" s="243"/>
      <c r="O480" s="243"/>
      <c r="P480" s="243"/>
      <c r="Q480" s="243"/>
      <c r="R480" s="243"/>
      <c r="S480" s="243"/>
      <c r="T480" s="243"/>
      <c r="U480" s="243"/>
      <c r="V480" s="243"/>
      <c r="W480" s="243"/>
      <c r="X480" s="243"/>
      <c r="Y480" s="243"/>
      <c r="Z480" s="243"/>
    </row>
    <row r="481" ht="14.25" customHeight="1">
      <c r="A481" s="243"/>
      <c r="B481" s="243"/>
      <c r="C481" s="243"/>
      <c r="D481" s="329"/>
      <c r="E481" s="330"/>
      <c r="F481" s="243"/>
      <c r="G481" s="243"/>
      <c r="H481" s="243"/>
      <c r="I481" s="243"/>
      <c r="J481" s="243"/>
      <c r="K481" s="243"/>
      <c r="L481" s="243"/>
      <c r="M481" s="243"/>
      <c r="N481" s="243"/>
      <c r="O481" s="243"/>
      <c r="P481" s="243"/>
      <c r="Q481" s="243"/>
      <c r="R481" s="243"/>
      <c r="S481" s="243"/>
      <c r="T481" s="243"/>
      <c r="U481" s="243"/>
      <c r="V481" s="243"/>
      <c r="W481" s="243"/>
      <c r="X481" s="243"/>
      <c r="Y481" s="243"/>
      <c r="Z481" s="243"/>
    </row>
    <row r="482" ht="14.25" customHeight="1">
      <c r="A482" s="243"/>
      <c r="B482" s="243"/>
      <c r="C482" s="243"/>
      <c r="D482" s="329"/>
      <c r="E482" s="330"/>
      <c r="F482" s="243"/>
      <c r="G482" s="243"/>
      <c r="H482" s="243"/>
      <c r="I482" s="243"/>
      <c r="J482" s="243"/>
      <c r="K482" s="243"/>
      <c r="L482" s="243"/>
      <c r="M482" s="243"/>
      <c r="N482" s="243"/>
      <c r="O482" s="243"/>
      <c r="P482" s="243"/>
      <c r="Q482" s="243"/>
      <c r="R482" s="243"/>
      <c r="S482" s="243"/>
      <c r="T482" s="243"/>
      <c r="U482" s="243"/>
      <c r="V482" s="243"/>
      <c r="W482" s="243"/>
      <c r="X482" s="243"/>
      <c r="Y482" s="243"/>
      <c r="Z482" s="243"/>
    </row>
    <row r="483" ht="14.25" customHeight="1">
      <c r="A483" s="243"/>
      <c r="B483" s="243"/>
      <c r="C483" s="243"/>
      <c r="D483" s="329"/>
      <c r="E483" s="330"/>
      <c r="F483" s="243"/>
      <c r="G483" s="243"/>
      <c r="H483" s="243"/>
      <c r="I483" s="243"/>
      <c r="J483" s="243"/>
      <c r="K483" s="243"/>
      <c r="L483" s="243"/>
      <c r="M483" s="243"/>
      <c r="N483" s="243"/>
      <c r="O483" s="243"/>
      <c r="P483" s="243"/>
      <c r="Q483" s="243"/>
      <c r="R483" s="243"/>
      <c r="S483" s="243"/>
      <c r="T483" s="243"/>
      <c r="U483" s="243"/>
      <c r="V483" s="243"/>
      <c r="W483" s="243"/>
      <c r="X483" s="243"/>
      <c r="Y483" s="243"/>
      <c r="Z483" s="243"/>
    </row>
    <row r="484" ht="14.25" customHeight="1">
      <c r="A484" s="243"/>
      <c r="B484" s="243"/>
      <c r="C484" s="243"/>
      <c r="D484" s="329"/>
      <c r="E484" s="330"/>
      <c r="F484" s="243"/>
      <c r="G484" s="243"/>
      <c r="H484" s="243"/>
      <c r="I484" s="243"/>
      <c r="J484" s="243"/>
      <c r="K484" s="243"/>
      <c r="L484" s="243"/>
      <c r="M484" s="243"/>
      <c r="N484" s="243"/>
      <c r="O484" s="243"/>
      <c r="P484" s="243"/>
      <c r="Q484" s="243"/>
      <c r="R484" s="243"/>
      <c r="S484" s="243"/>
      <c r="T484" s="243"/>
      <c r="U484" s="243"/>
      <c r="V484" s="243"/>
      <c r="W484" s="243"/>
      <c r="X484" s="243"/>
      <c r="Y484" s="243"/>
      <c r="Z484" s="243"/>
    </row>
    <row r="485" ht="14.25" customHeight="1">
      <c r="A485" s="243"/>
      <c r="B485" s="243"/>
      <c r="C485" s="243"/>
      <c r="D485" s="329"/>
      <c r="E485" s="330"/>
      <c r="F485" s="243"/>
      <c r="G485" s="243"/>
      <c r="H485" s="243"/>
      <c r="I485" s="243"/>
      <c r="J485" s="243"/>
      <c r="K485" s="243"/>
      <c r="L485" s="243"/>
      <c r="M485" s="243"/>
      <c r="N485" s="243"/>
      <c r="O485" s="243"/>
      <c r="P485" s="243"/>
      <c r="Q485" s="243"/>
      <c r="R485" s="243"/>
      <c r="S485" s="243"/>
      <c r="T485" s="243"/>
      <c r="U485" s="243"/>
      <c r="V485" s="243"/>
      <c r="W485" s="243"/>
      <c r="X485" s="243"/>
      <c r="Y485" s="243"/>
      <c r="Z485" s="243"/>
    </row>
    <row r="486" ht="14.25" customHeight="1">
      <c r="A486" s="243"/>
      <c r="B486" s="243"/>
      <c r="C486" s="243"/>
      <c r="D486" s="329"/>
      <c r="E486" s="330"/>
      <c r="F486" s="243"/>
      <c r="G486" s="243"/>
      <c r="H486" s="243"/>
      <c r="I486" s="243"/>
      <c r="J486" s="243"/>
      <c r="K486" s="243"/>
      <c r="L486" s="243"/>
      <c r="M486" s="243"/>
      <c r="N486" s="243"/>
      <c r="O486" s="243"/>
      <c r="P486" s="243"/>
      <c r="Q486" s="243"/>
      <c r="R486" s="243"/>
      <c r="S486" s="243"/>
      <c r="T486" s="243"/>
      <c r="U486" s="243"/>
      <c r="V486" s="243"/>
      <c r="W486" s="243"/>
      <c r="X486" s="243"/>
      <c r="Y486" s="243"/>
      <c r="Z486" s="243"/>
    </row>
    <row r="487" ht="14.25" customHeight="1">
      <c r="A487" s="243"/>
      <c r="B487" s="243"/>
      <c r="C487" s="243"/>
      <c r="D487" s="329"/>
      <c r="E487" s="330"/>
      <c r="F487" s="243"/>
      <c r="G487" s="243"/>
      <c r="H487" s="243"/>
      <c r="I487" s="243"/>
      <c r="J487" s="243"/>
      <c r="K487" s="243"/>
      <c r="L487" s="243"/>
      <c r="M487" s="243"/>
      <c r="N487" s="243"/>
      <c r="O487" s="243"/>
      <c r="P487" s="243"/>
      <c r="Q487" s="243"/>
      <c r="R487" s="243"/>
      <c r="S487" s="243"/>
      <c r="T487" s="243"/>
      <c r="U487" s="243"/>
      <c r="V487" s="243"/>
      <c r="W487" s="243"/>
      <c r="X487" s="243"/>
      <c r="Y487" s="243"/>
      <c r="Z487" s="243"/>
    </row>
    <row r="488" ht="14.25" customHeight="1">
      <c r="A488" s="243"/>
      <c r="B488" s="243"/>
      <c r="C488" s="243"/>
      <c r="D488" s="329"/>
      <c r="E488" s="330"/>
      <c r="F488" s="243"/>
      <c r="G488" s="243"/>
      <c r="H488" s="243"/>
      <c r="I488" s="243"/>
      <c r="J488" s="243"/>
      <c r="K488" s="243"/>
      <c r="L488" s="243"/>
      <c r="M488" s="243"/>
      <c r="N488" s="243"/>
      <c r="O488" s="243"/>
      <c r="P488" s="243"/>
      <c r="Q488" s="243"/>
      <c r="R488" s="243"/>
      <c r="S488" s="243"/>
      <c r="T488" s="243"/>
      <c r="U488" s="243"/>
      <c r="V488" s="243"/>
      <c r="W488" s="243"/>
      <c r="X488" s="243"/>
      <c r="Y488" s="243"/>
      <c r="Z488" s="243"/>
    </row>
    <row r="489" ht="14.25" customHeight="1">
      <c r="A489" s="243"/>
      <c r="B489" s="243"/>
      <c r="C489" s="243"/>
      <c r="D489" s="329"/>
      <c r="E489" s="330"/>
      <c r="F489" s="243"/>
      <c r="G489" s="243"/>
      <c r="H489" s="243"/>
      <c r="I489" s="243"/>
      <c r="J489" s="243"/>
      <c r="K489" s="243"/>
      <c r="L489" s="243"/>
      <c r="M489" s="243"/>
      <c r="N489" s="243"/>
      <c r="O489" s="243"/>
      <c r="P489" s="243"/>
      <c r="Q489" s="243"/>
      <c r="R489" s="243"/>
      <c r="S489" s="243"/>
      <c r="T489" s="243"/>
      <c r="U489" s="243"/>
      <c r="V489" s="243"/>
      <c r="W489" s="243"/>
      <c r="X489" s="243"/>
      <c r="Y489" s="243"/>
      <c r="Z489" s="243"/>
    </row>
    <row r="490" ht="14.25" customHeight="1">
      <c r="A490" s="243"/>
      <c r="B490" s="243"/>
      <c r="C490" s="243"/>
      <c r="D490" s="329"/>
      <c r="E490" s="330"/>
      <c r="F490" s="243"/>
      <c r="G490" s="243"/>
      <c r="H490" s="243"/>
      <c r="I490" s="243"/>
      <c r="J490" s="243"/>
      <c r="K490" s="243"/>
      <c r="L490" s="243"/>
      <c r="M490" s="243"/>
      <c r="N490" s="243"/>
      <c r="O490" s="243"/>
      <c r="P490" s="243"/>
      <c r="Q490" s="243"/>
      <c r="R490" s="243"/>
      <c r="S490" s="243"/>
      <c r="T490" s="243"/>
      <c r="U490" s="243"/>
      <c r="V490" s="243"/>
      <c r="W490" s="243"/>
      <c r="X490" s="243"/>
      <c r="Y490" s="243"/>
      <c r="Z490" s="243"/>
    </row>
    <row r="491" ht="14.25" customHeight="1">
      <c r="A491" s="243"/>
      <c r="B491" s="243"/>
      <c r="C491" s="243"/>
      <c r="D491" s="329"/>
      <c r="E491" s="330"/>
      <c r="F491" s="243"/>
      <c r="G491" s="243"/>
      <c r="H491" s="243"/>
      <c r="I491" s="243"/>
      <c r="J491" s="243"/>
      <c r="K491" s="243"/>
      <c r="L491" s="243"/>
      <c r="M491" s="243"/>
      <c r="N491" s="243"/>
      <c r="O491" s="243"/>
      <c r="P491" s="243"/>
      <c r="Q491" s="243"/>
      <c r="R491" s="243"/>
      <c r="S491" s="243"/>
      <c r="T491" s="243"/>
      <c r="U491" s="243"/>
      <c r="V491" s="243"/>
      <c r="W491" s="243"/>
      <c r="X491" s="243"/>
      <c r="Y491" s="243"/>
      <c r="Z491" s="243"/>
    </row>
    <row r="492" ht="14.25" customHeight="1">
      <c r="A492" s="243"/>
      <c r="B492" s="243"/>
      <c r="C492" s="243"/>
      <c r="D492" s="329"/>
      <c r="E492" s="330"/>
      <c r="F492" s="243"/>
      <c r="G492" s="243"/>
      <c r="H492" s="243"/>
      <c r="I492" s="243"/>
      <c r="J492" s="243"/>
      <c r="K492" s="243"/>
      <c r="L492" s="243"/>
      <c r="M492" s="243"/>
      <c r="N492" s="243"/>
      <c r="O492" s="243"/>
      <c r="P492" s="243"/>
      <c r="Q492" s="243"/>
      <c r="R492" s="243"/>
      <c r="S492" s="243"/>
      <c r="T492" s="243"/>
      <c r="U492" s="243"/>
      <c r="V492" s="243"/>
      <c r="W492" s="243"/>
      <c r="X492" s="243"/>
      <c r="Y492" s="243"/>
      <c r="Z492" s="243"/>
    </row>
    <row r="493" ht="14.25" customHeight="1">
      <c r="A493" s="243"/>
      <c r="B493" s="243"/>
      <c r="C493" s="243"/>
      <c r="D493" s="329"/>
      <c r="E493" s="330"/>
      <c r="F493" s="243"/>
      <c r="G493" s="243"/>
      <c r="H493" s="243"/>
      <c r="I493" s="243"/>
      <c r="J493" s="243"/>
      <c r="K493" s="243"/>
      <c r="L493" s="243"/>
      <c r="M493" s="243"/>
      <c r="N493" s="243"/>
      <c r="O493" s="243"/>
      <c r="P493" s="243"/>
      <c r="Q493" s="243"/>
      <c r="R493" s="243"/>
      <c r="S493" s="243"/>
      <c r="T493" s="243"/>
      <c r="U493" s="243"/>
      <c r="V493" s="243"/>
      <c r="W493" s="243"/>
      <c r="X493" s="243"/>
      <c r="Y493" s="243"/>
      <c r="Z493" s="243"/>
    </row>
    <row r="494" ht="14.25" customHeight="1">
      <c r="A494" s="243"/>
      <c r="B494" s="243"/>
      <c r="C494" s="243"/>
      <c r="D494" s="329"/>
      <c r="E494" s="330"/>
      <c r="F494" s="243"/>
      <c r="G494" s="243"/>
      <c r="H494" s="243"/>
      <c r="I494" s="243"/>
      <c r="J494" s="243"/>
      <c r="K494" s="243"/>
      <c r="L494" s="243"/>
      <c r="M494" s="243"/>
      <c r="N494" s="243"/>
      <c r="O494" s="243"/>
      <c r="P494" s="243"/>
      <c r="Q494" s="243"/>
      <c r="R494" s="243"/>
      <c r="S494" s="243"/>
      <c r="T494" s="243"/>
      <c r="U494" s="243"/>
      <c r="V494" s="243"/>
      <c r="W494" s="243"/>
      <c r="X494" s="243"/>
      <c r="Y494" s="243"/>
      <c r="Z494" s="243"/>
    </row>
    <row r="495" ht="14.25" customHeight="1">
      <c r="A495" s="243"/>
      <c r="B495" s="243"/>
      <c r="C495" s="243"/>
      <c r="D495" s="329"/>
      <c r="E495" s="330"/>
      <c r="F495" s="243"/>
      <c r="G495" s="243"/>
      <c r="H495" s="243"/>
      <c r="I495" s="243"/>
      <c r="J495" s="243"/>
      <c r="K495" s="243"/>
      <c r="L495" s="243"/>
      <c r="M495" s="243"/>
      <c r="N495" s="243"/>
      <c r="O495" s="243"/>
      <c r="P495" s="243"/>
      <c r="Q495" s="243"/>
      <c r="R495" s="243"/>
      <c r="S495" s="243"/>
      <c r="T495" s="243"/>
      <c r="U495" s="243"/>
      <c r="V495" s="243"/>
      <c r="W495" s="243"/>
      <c r="X495" s="243"/>
      <c r="Y495" s="243"/>
      <c r="Z495" s="243"/>
    </row>
    <row r="496" ht="14.25" customHeight="1">
      <c r="A496" s="243"/>
      <c r="B496" s="243"/>
      <c r="C496" s="243"/>
      <c r="D496" s="329"/>
      <c r="E496" s="330"/>
      <c r="F496" s="243"/>
      <c r="G496" s="243"/>
      <c r="H496" s="243"/>
      <c r="I496" s="243"/>
      <c r="J496" s="243"/>
      <c r="K496" s="243"/>
      <c r="L496" s="243"/>
      <c r="M496" s="243"/>
      <c r="N496" s="243"/>
      <c r="O496" s="243"/>
      <c r="P496" s="243"/>
      <c r="Q496" s="243"/>
      <c r="R496" s="243"/>
      <c r="S496" s="243"/>
      <c r="T496" s="243"/>
      <c r="U496" s="243"/>
      <c r="V496" s="243"/>
      <c r="W496" s="243"/>
      <c r="X496" s="243"/>
      <c r="Y496" s="243"/>
      <c r="Z496" s="243"/>
    </row>
    <row r="497" ht="14.25" customHeight="1">
      <c r="A497" s="243"/>
      <c r="B497" s="243"/>
      <c r="C497" s="243"/>
      <c r="D497" s="329"/>
      <c r="E497" s="330"/>
      <c r="F497" s="243"/>
      <c r="G497" s="243"/>
      <c r="H497" s="243"/>
      <c r="I497" s="243"/>
      <c r="J497" s="243"/>
      <c r="K497" s="243"/>
      <c r="L497" s="243"/>
      <c r="M497" s="243"/>
      <c r="N497" s="243"/>
      <c r="O497" s="243"/>
      <c r="P497" s="243"/>
      <c r="Q497" s="243"/>
      <c r="R497" s="243"/>
      <c r="S497" s="243"/>
      <c r="T497" s="243"/>
      <c r="U497" s="243"/>
      <c r="V497" s="243"/>
      <c r="W497" s="243"/>
      <c r="X497" s="243"/>
      <c r="Y497" s="243"/>
      <c r="Z497" s="243"/>
    </row>
    <row r="498" ht="14.25" customHeight="1">
      <c r="A498" s="243"/>
      <c r="B498" s="243"/>
      <c r="C498" s="243"/>
      <c r="D498" s="329"/>
      <c r="E498" s="330"/>
      <c r="F498" s="243"/>
      <c r="G498" s="243"/>
      <c r="H498" s="243"/>
      <c r="I498" s="243"/>
      <c r="J498" s="243"/>
      <c r="K498" s="243"/>
      <c r="L498" s="243"/>
      <c r="M498" s="243"/>
      <c r="N498" s="243"/>
      <c r="O498" s="243"/>
      <c r="P498" s="243"/>
      <c r="Q498" s="243"/>
      <c r="R498" s="243"/>
      <c r="S498" s="243"/>
      <c r="T498" s="243"/>
      <c r="U498" s="243"/>
      <c r="V498" s="243"/>
      <c r="W498" s="243"/>
      <c r="X498" s="243"/>
      <c r="Y498" s="243"/>
      <c r="Z498" s="243"/>
    </row>
    <row r="499" ht="14.25" customHeight="1">
      <c r="A499" s="243"/>
      <c r="B499" s="243"/>
      <c r="C499" s="243"/>
      <c r="D499" s="329"/>
      <c r="E499" s="330"/>
      <c r="F499" s="243"/>
      <c r="G499" s="243"/>
      <c r="H499" s="243"/>
      <c r="I499" s="243"/>
      <c r="J499" s="243"/>
      <c r="K499" s="243"/>
      <c r="L499" s="243"/>
      <c r="M499" s="243"/>
      <c r="N499" s="243"/>
      <c r="O499" s="243"/>
      <c r="P499" s="243"/>
      <c r="Q499" s="243"/>
      <c r="R499" s="243"/>
      <c r="S499" s="243"/>
      <c r="T499" s="243"/>
      <c r="U499" s="243"/>
      <c r="V499" s="243"/>
      <c r="W499" s="243"/>
      <c r="X499" s="243"/>
      <c r="Y499" s="243"/>
      <c r="Z499" s="243"/>
    </row>
    <row r="500" ht="14.25" customHeight="1">
      <c r="A500" s="243"/>
      <c r="B500" s="243"/>
      <c r="C500" s="243"/>
      <c r="D500" s="329"/>
      <c r="E500" s="330"/>
      <c r="F500" s="243"/>
      <c r="G500" s="243"/>
      <c r="H500" s="243"/>
      <c r="I500" s="243"/>
      <c r="J500" s="243"/>
      <c r="K500" s="243"/>
      <c r="L500" s="243"/>
      <c r="M500" s="243"/>
      <c r="N500" s="243"/>
      <c r="O500" s="243"/>
      <c r="P500" s="243"/>
      <c r="Q500" s="243"/>
      <c r="R500" s="243"/>
      <c r="S500" s="243"/>
      <c r="T500" s="243"/>
      <c r="U500" s="243"/>
      <c r="V500" s="243"/>
      <c r="W500" s="243"/>
      <c r="X500" s="243"/>
      <c r="Y500" s="243"/>
      <c r="Z500" s="243"/>
    </row>
    <row r="501" ht="14.25" customHeight="1">
      <c r="A501" s="243"/>
      <c r="B501" s="243"/>
      <c r="C501" s="243"/>
      <c r="D501" s="329"/>
      <c r="E501" s="330"/>
      <c r="F501" s="243"/>
      <c r="G501" s="243"/>
      <c r="H501" s="243"/>
      <c r="I501" s="243"/>
      <c r="J501" s="243"/>
      <c r="K501" s="243"/>
      <c r="L501" s="243"/>
      <c r="M501" s="243"/>
      <c r="N501" s="243"/>
      <c r="O501" s="243"/>
      <c r="P501" s="243"/>
      <c r="Q501" s="243"/>
      <c r="R501" s="243"/>
      <c r="S501" s="243"/>
      <c r="T501" s="243"/>
      <c r="U501" s="243"/>
      <c r="V501" s="243"/>
      <c r="W501" s="243"/>
      <c r="X501" s="243"/>
      <c r="Y501" s="243"/>
      <c r="Z501" s="243"/>
    </row>
    <row r="502" ht="14.25" customHeight="1">
      <c r="A502" s="243"/>
      <c r="B502" s="243"/>
      <c r="C502" s="243"/>
      <c r="D502" s="329"/>
      <c r="E502" s="330"/>
      <c r="F502" s="243"/>
      <c r="G502" s="243"/>
      <c r="H502" s="243"/>
      <c r="I502" s="243"/>
      <c r="J502" s="243"/>
      <c r="K502" s="243"/>
      <c r="L502" s="243"/>
      <c r="M502" s="243"/>
      <c r="N502" s="243"/>
      <c r="O502" s="243"/>
      <c r="P502" s="243"/>
      <c r="Q502" s="243"/>
      <c r="R502" s="243"/>
      <c r="S502" s="243"/>
      <c r="T502" s="243"/>
      <c r="U502" s="243"/>
      <c r="V502" s="243"/>
      <c r="W502" s="243"/>
      <c r="X502" s="243"/>
      <c r="Y502" s="243"/>
      <c r="Z502" s="243"/>
    </row>
    <row r="503" ht="14.25" customHeight="1">
      <c r="A503" s="243"/>
      <c r="B503" s="243"/>
      <c r="C503" s="243"/>
      <c r="D503" s="329"/>
      <c r="E503" s="330"/>
      <c r="F503" s="243"/>
      <c r="G503" s="243"/>
      <c r="H503" s="243"/>
      <c r="I503" s="243"/>
      <c r="J503" s="243"/>
      <c r="K503" s="243"/>
      <c r="L503" s="243"/>
      <c r="M503" s="243"/>
      <c r="N503" s="243"/>
      <c r="O503" s="243"/>
      <c r="P503" s="243"/>
      <c r="Q503" s="243"/>
      <c r="R503" s="243"/>
      <c r="S503" s="243"/>
      <c r="T503" s="243"/>
      <c r="U503" s="243"/>
      <c r="V503" s="243"/>
      <c r="W503" s="243"/>
      <c r="X503" s="243"/>
      <c r="Y503" s="243"/>
      <c r="Z503" s="243"/>
    </row>
    <row r="504" ht="14.25" customHeight="1">
      <c r="A504" s="243"/>
      <c r="B504" s="243"/>
      <c r="C504" s="243"/>
      <c r="D504" s="329"/>
      <c r="E504" s="330"/>
      <c r="F504" s="243"/>
      <c r="G504" s="243"/>
      <c r="H504" s="243"/>
      <c r="I504" s="243"/>
      <c r="J504" s="243"/>
      <c r="K504" s="243"/>
      <c r="L504" s="243"/>
      <c r="M504" s="243"/>
      <c r="N504" s="243"/>
      <c r="O504" s="243"/>
      <c r="P504" s="243"/>
      <c r="Q504" s="243"/>
      <c r="R504" s="243"/>
      <c r="S504" s="243"/>
      <c r="T504" s="243"/>
      <c r="U504" s="243"/>
      <c r="V504" s="243"/>
      <c r="W504" s="243"/>
      <c r="X504" s="243"/>
      <c r="Y504" s="243"/>
      <c r="Z504" s="243"/>
    </row>
    <row r="505" ht="14.25" customHeight="1">
      <c r="A505" s="243"/>
      <c r="B505" s="243"/>
      <c r="C505" s="243"/>
      <c r="D505" s="329"/>
      <c r="E505" s="330"/>
      <c r="F505" s="243"/>
      <c r="G505" s="243"/>
      <c r="H505" s="243"/>
      <c r="I505" s="243"/>
      <c r="J505" s="243"/>
      <c r="K505" s="243"/>
      <c r="L505" s="243"/>
      <c r="M505" s="243"/>
      <c r="N505" s="243"/>
      <c r="O505" s="243"/>
      <c r="P505" s="243"/>
      <c r="Q505" s="243"/>
      <c r="R505" s="243"/>
      <c r="S505" s="243"/>
      <c r="T505" s="243"/>
      <c r="U505" s="243"/>
      <c r="V505" s="243"/>
      <c r="W505" s="243"/>
      <c r="X505" s="243"/>
      <c r="Y505" s="243"/>
      <c r="Z505" s="243"/>
    </row>
    <row r="506" ht="14.25" customHeight="1">
      <c r="A506" s="243"/>
      <c r="B506" s="243"/>
      <c r="C506" s="243"/>
      <c r="D506" s="329"/>
      <c r="E506" s="330"/>
      <c r="F506" s="243"/>
      <c r="G506" s="243"/>
      <c r="H506" s="243"/>
      <c r="I506" s="243"/>
      <c r="J506" s="243"/>
      <c r="K506" s="243"/>
      <c r="L506" s="243"/>
      <c r="M506" s="243"/>
      <c r="N506" s="243"/>
      <c r="O506" s="243"/>
      <c r="P506" s="243"/>
      <c r="Q506" s="243"/>
      <c r="R506" s="243"/>
      <c r="S506" s="243"/>
      <c r="T506" s="243"/>
      <c r="U506" s="243"/>
      <c r="V506" s="243"/>
      <c r="W506" s="243"/>
      <c r="X506" s="243"/>
      <c r="Y506" s="243"/>
      <c r="Z506" s="243"/>
    </row>
    <row r="507" ht="14.25" customHeight="1">
      <c r="A507" s="243"/>
      <c r="B507" s="243"/>
      <c r="C507" s="243"/>
      <c r="D507" s="329"/>
      <c r="E507" s="330"/>
      <c r="F507" s="243"/>
      <c r="G507" s="243"/>
      <c r="H507" s="243"/>
      <c r="I507" s="243"/>
      <c r="J507" s="243"/>
      <c r="K507" s="243"/>
      <c r="L507" s="243"/>
      <c r="M507" s="243"/>
      <c r="N507" s="243"/>
      <c r="O507" s="243"/>
      <c r="P507" s="243"/>
      <c r="Q507" s="243"/>
      <c r="R507" s="243"/>
      <c r="S507" s="243"/>
      <c r="T507" s="243"/>
      <c r="U507" s="243"/>
      <c r="V507" s="243"/>
      <c r="W507" s="243"/>
      <c r="X507" s="243"/>
      <c r="Y507" s="243"/>
      <c r="Z507" s="243"/>
    </row>
    <row r="508" ht="14.25" customHeight="1">
      <c r="A508" s="243"/>
      <c r="B508" s="243"/>
      <c r="C508" s="243"/>
      <c r="D508" s="329"/>
      <c r="E508" s="330"/>
      <c r="F508" s="243"/>
      <c r="G508" s="243"/>
      <c r="H508" s="243"/>
      <c r="I508" s="243"/>
      <c r="J508" s="243"/>
      <c r="K508" s="243"/>
      <c r="L508" s="243"/>
      <c r="M508" s="243"/>
      <c r="N508" s="243"/>
      <c r="O508" s="243"/>
      <c r="P508" s="243"/>
      <c r="Q508" s="243"/>
      <c r="R508" s="243"/>
      <c r="S508" s="243"/>
      <c r="T508" s="243"/>
      <c r="U508" s="243"/>
      <c r="V508" s="243"/>
      <c r="W508" s="243"/>
      <c r="X508" s="243"/>
      <c r="Y508" s="243"/>
      <c r="Z508" s="243"/>
    </row>
    <row r="509" ht="14.25" customHeight="1">
      <c r="A509" s="243"/>
      <c r="B509" s="243"/>
      <c r="C509" s="243"/>
      <c r="D509" s="329"/>
      <c r="E509" s="330"/>
      <c r="F509" s="243"/>
      <c r="G509" s="243"/>
      <c r="H509" s="243"/>
      <c r="I509" s="243"/>
      <c r="J509" s="243"/>
      <c r="K509" s="243"/>
      <c r="L509" s="243"/>
      <c r="M509" s="243"/>
      <c r="N509" s="243"/>
      <c r="O509" s="243"/>
      <c r="P509" s="243"/>
      <c r="Q509" s="243"/>
      <c r="R509" s="243"/>
      <c r="S509" s="243"/>
      <c r="T509" s="243"/>
      <c r="U509" s="243"/>
      <c r="V509" s="243"/>
      <c r="W509" s="243"/>
      <c r="X509" s="243"/>
      <c r="Y509" s="243"/>
      <c r="Z509" s="243"/>
    </row>
    <row r="510" ht="14.25" customHeight="1">
      <c r="A510" s="243"/>
      <c r="B510" s="243"/>
      <c r="C510" s="243"/>
      <c r="D510" s="329"/>
      <c r="E510" s="330"/>
      <c r="F510" s="243"/>
      <c r="G510" s="243"/>
      <c r="H510" s="243"/>
      <c r="I510" s="243"/>
      <c r="J510" s="243"/>
      <c r="K510" s="243"/>
      <c r="L510" s="243"/>
      <c r="M510" s="243"/>
      <c r="N510" s="243"/>
      <c r="O510" s="243"/>
      <c r="P510" s="243"/>
      <c r="Q510" s="243"/>
      <c r="R510" s="243"/>
      <c r="S510" s="243"/>
      <c r="T510" s="243"/>
      <c r="U510" s="243"/>
      <c r="V510" s="243"/>
      <c r="W510" s="243"/>
      <c r="X510" s="243"/>
      <c r="Y510" s="243"/>
      <c r="Z510" s="243"/>
    </row>
    <row r="511" ht="14.25" customHeight="1">
      <c r="A511" s="243"/>
      <c r="B511" s="243"/>
      <c r="C511" s="243"/>
      <c r="D511" s="329"/>
      <c r="E511" s="330"/>
      <c r="F511" s="243"/>
      <c r="G511" s="243"/>
      <c r="H511" s="243"/>
      <c r="I511" s="243"/>
      <c r="J511" s="243"/>
      <c r="K511" s="243"/>
      <c r="L511" s="243"/>
      <c r="M511" s="243"/>
      <c r="N511" s="243"/>
      <c r="O511" s="243"/>
      <c r="P511" s="243"/>
      <c r="Q511" s="243"/>
      <c r="R511" s="243"/>
      <c r="S511" s="243"/>
      <c r="T511" s="243"/>
      <c r="U511" s="243"/>
      <c r="V511" s="243"/>
      <c r="W511" s="243"/>
      <c r="X511" s="243"/>
      <c r="Y511" s="243"/>
      <c r="Z511" s="243"/>
    </row>
    <row r="512" ht="14.25" customHeight="1">
      <c r="A512" s="243"/>
      <c r="B512" s="243"/>
      <c r="C512" s="243"/>
      <c r="D512" s="329"/>
      <c r="E512" s="330"/>
      <c r="F512" s="243"/>
      <c r="G512" s="243"/>
      <c r="H512" s="243"/>
      <c r="I512" s="243"/>
      <c r="J512" s="243"/>
      <c r="K512" s="243"/>
      <c r="L512" s="243"/>
      <c r="M512" s="243"/>
      <c r="N512" s="243"/>
      <c r="O512" s="243"/>
      <c r="P512" s="243"/>
      <c r="Q512" s="243"/>
      <c r="R512" s="243"/>
      <c r="S512" s="243"/>
      <c r="T512" s="243"/>
      <c r="U512" s="243"/>
      <c r="V512" s="243"/>
      <c r="W512" s="243"/>
      <c r="X512" s="243"/>
      <c r="Y512" s="243"/>
      <c r="Z512" s="243"/>
    </row>
    <row r="513" ht="14.25" customHeight="1">
      <c r="A513" s="243"/>
      <c r="B513" s="243"/>
      <c r="C513" s="243"/>
      <c r="D513" s="329"/>
      <c r="E513" s="330"/>
      <c r="F513" s="243"/>
      <c r="G513" s="243"/>
      <c r="H513" s="243"/>
      <c r="I513" s="243"/>
      <c r="J513" s="243"/>
      <c r="K513" s="243"/>
      <c r="L513" s="243"/>
      <c r="M513" s="243"/>
      <c r="N513" s="243"/>
      <c r="O513" s="243"/>
      <c r="P513" s="243"/>
      <c r="Q513" s="243"/>
      <c r="R513" s="243"/>
      <c r="S513" s="243"/>
      <c r="T513" s="243"/>
      <c r="U513" s="243"/>
      <c r="V513" s="243"/>
      <c r="W513" s="243"/>
      <c r="X513" s="243"/>
      <c r="Y513" s="243"/>
      <c r="Z513" s="243"/>
    </row>
    <row r="514" ht="14.25" customHeight="1">
      <c r="A514" s="243"/>
      <c r="B514" s="243"/>
      <c r="C514" s="243"/>
      <c r="D514" s="329"/>
      <c r="E514" s="330"/>
      <c r="F514" s="243"/>
      <c r="G514" s="243"/>
      <c r="H514" s="243"/>
      <c r="I514" s="243"/>
      <c r="J514" s="243"/>
      <c r="K514" s="243"/>
      <c r="L514" s="243"/>
      <c r="M514" s="243"/>
      <c r="N514" s="243"/>
      <c r="O514" s="243"/>
      <c r="P514" s="243"/>
      <c r="Q514" s="243"/>
      <c r="R514" s="243"/>
      <c r="S514" s="243"/>
      <c r="T514" s="243"/>
      <c r="U514" s="243"/>
      <c r="V514" s="243"/>
      <c r="W514" s="243"/>
      <c r="X514" s="243"/>
      <c r="Y514" s="243"/>
      <c r="Z514" s="243"/>
    </row>
    <row r="515" ht="14.25" customHeight="1">
      <c r="A515" s="243"/>
      <c r="B515" s="243"/>
      <c r="C515" s="243"/>
      <c r="D515" s="329"/>
      <c r="E515" s="330"/>
      <c r="F515" s="243"/>
      <c r="G515" s="243"/>
      <c r="H515" s="243"/>
      <c r="I515" s="243"/>
      <c r="J515" s="243"/>
      <c r="K515" s="243"/>
      <c r="L515" s="243"/>
      <c r="M515" s="243"/>
      <c r="N515" s="243"/>
      <c r="O515" s="243"/>
      <c r="P515" s="243"/>
      <c r="Q515" s="243"/>
      <c r="R515" s="243"/>
      <c r="S515" s="243"/>
      <c r="T515" s="243"/>
      <c r="U515" s="243"/>
      <c r="V515" s="243"/>
      <c r="W515" s="243"/>
      <c r="X515" s="243"/>
      <c r="Y515" s="243"/>
      <c r="Z515" s="243"/>
    </row>
    <row r="516" ht="14.25" customHeight="1">
      <c r="A516" s="243"/>
      <c r="B516" s="243"/>
      <c r="C516" s="243"/>
      <c r="D516" s="329"/>
      <c r="E516" s="330"/>
      <c r="F516" s="243"/>
      <c r="G516" s="243"/>
      <c r="H516" s="243"/>
      <c r="I516" s="243"/>
      <c r="J516" s="243"/>
      <c r="K516" s="243"/>
      <c r="L516" s="243"/>
      <c r="M516" s="243"/>
      <c r="N516" s="243"/>
      <c r="O516" s="243"/>
      <c r="P516" s="243"/>
      <c r="Q516" s="243"/>
      <c r="R516" s="243"/>
      <c r="S516" s="243"/>
      <c r="T516" s="243"/>
      <c r="U516" s="243"/>
      <c r="V516" s="243"/>
      <c r="W516" s="243"/>
      <c r="X516" s="243"/>
      <c r="Y516" s="243"/>
      <c r="Z516" s="243"/>
    </row>
    <row r="517" ht="14.25" customHeight="1">
      <c r="A517" s="243"/>
      <c r="B517" s="243"/>
      <c r="C517" s="243"/>
      <c r="D517" s="329"/>
      <c r="E517" s="330"/>
      <c r="F517" s="243"/>
      <c r="G517" s="243"/>
      <c r="H517" s="243"/>
      <c r="I517" s="243"/>
      <c r="J517" s="243"/>
      <c r="K517" s="243"/>
      <c r="L517" s="243"/>
      <c r="M517" s="243"/>
      <c r="N517" s="243"/>
      <c r="O517" s="243"/>
      <c r="P517" s="243"/>
      <c r="Q517" s="243"/>
      <c r="R517" s="243"/>
      <c r="S517" s="243"/>
      <c r="T517" s="243"/>
      <c r="U517" s="243"/>
      <c r="V517" s="243"/>
      <c r="W517" s="243"/>
      <c r="X517" s="243"/>
      <c r="Y517" s="243"/>
      <c r="Z517" s="243"/>
    </row>
    <row r="518" ht="14.25" customHeight="1">
      <c r="A518" s="243"/>
      <c r="B518" s="243"/>
      <c r="C518" s="243"/>
      <c r="D518" s="329"/>
      <c r="E518" s="330"/>
      <c r="F518" s="243"/>
      <c r="G518" s="243"/>
      <c r="H518" s="243"/>
      <c r="I518" s="243"/>
      <c r="J518" s="243"/>
      <c r="K518" s="243"/>
      <c r="L518" s="243"/>
      <c r="M518" s="243"/>
      <c r="N518" s="243"/>
      <c r="O518" s="243"/>
      <c r="P518" s="243"/>
      <c r="Q518" s="243"/>
      <c r="R518" s="243"/>
      <c r="S518" s="243"/>
      <c r="T518" s="243"/>
      <c r="U518" s="243"/>
      <c r="V518" s="243"/>
      <c r="W518" s="243"/>
      <c r="X518" s="243"/>
      <c r="Y518" s="243"/>
      <c r="Z518" s="243"/>
    </row>
    <row r="519" ht="14.25" customHeight="1">
      <c r="A519" s="243"/>
      <c r="B519" s="243"/>
      <c r="C519" s="243"/>
      <c r="D519" s="329"/>
      <c r="E519" s="330"/>
      <c r="F519" s="243"/>
      <c r="G519" s="243"/>
      <c r="H519" s="243"/>
      <c r="I519" s="243"/>
      <c r="J519" s="243"/>
      <c r="K519" s="243"/>
      <c r="L519" s="243"/>
      <c r="M519" s="243"/>
      <c r="N519" s="243"/>
      <c r="O519" s="243"/>
      <c r="P519" s="243"/>
      <c r="Q519" s="243"/>
      <c r="R519" s="243"/>
      <c r="S519" s="243"/>
      <c r="T519" s="243"/>
      <c r="U519" s="243"/>
      <c r="V519" s="243"/>
      <c r="W519" s="243"/>
      <c r="X519" s="243"/>
      <c r="Y519" s="243"/>
      <c r="Z519" s="243"/>
    </row>
    <row r="520" ht="14.25" customHeight="1">
      <c r="A520" s="243"/>
      <c r="B520" s="243"/>
      <c r="C520" s="243"/>
      <c r="D520" s="329"/>
      <c r="E520" s="330"/>
      <c r="F520" s="243"/>
      <c r="G520" s="243"/>
      <c r="H520" s="243"/>
      <c r="I520" s="243"/>
      <c r="J520" s="243"/>
      <c r="K520" s="243"/>
      <c r="L520" s="243"/>
      <c r="M520" s="243"/>
      <c r="N520" s="243"/>
      <c r="O520" s="243"/>
      <c r="P520" s="243"/>
      <c r="Q520" s="243"/>
      <c r="R520" s="243"/>
      <c r="S520" s="243"/>
      <c r="T520" s="243"/>
      <c r="U520" s="243"/>
      <c r="V520" s="243"/>
      <c r="W520" s="243"/>
      <c r="X520" s="243"/>
      <c r="Y520" s="243"/>
      <c r="Z520" s="243"/>
    </row>
    <row r="521" ht="14.25" customHeight="1">
      <c r="A521" s="243"/>
      <c r="B521" s="243"/>
      <c r="C521" s="243"/>
      <c r="D521" s="329"/>
      <c r="E521" s="330"/>
      <c r="F521" s="243"/>
      <c r="G521" s="243"/>
      <c r="H521" s="243"/>
      <c r="I521" s="243"/>
      <c r="J521" s="243"/>
      <c r="K521" s="243"/>
      <c r="L521" s="243"/>
      <c r="M521" s="243"/>
      <c r="N521" s="243"/>
      <c r="O521" s="243"/>
      <c r="P521" s="243"/>
      <c r="Q521" s="243"/>
      <c r="R521" s="243"/>
      <c r="S521" s="243"/>
      <c r="T521" s="243"/>
      <c r="U521" s="243"/>
      <c r="V521" s="243"/>
      <c r="W521" s="243"/>
      <c r="X521" s="243"/>
      <c r="Y521" s="243"/>
      <c r="Z521" s="243"/>
    </row>
    <row r="522" ht="14.25" customHeight="1">
      <c r="A522" s="243"/>
      <c r="B522" s="243"/>
      <c r="C522" s="243"/>
      <c r="D522" s="329"/>
      <c r="E522" s="330"/>
      <c r="F522" s="243"/>
      <c r="G522" s="243"/>
      <c r="H522" s="243"/>
      <c r="I522" s="243"/>
      <c r="J522" s="243"/>
      <c r="K522" s="243"/>
      <c r="L522" s="243"/>
      <c r="M522" s="243"/>
      <c r="N522" s="243"/>
      <c r="O522" s="243"/>
      <c r="P522" s="243"/>
      <c r="Q522" s="243"/>
      <c r="R522" s="243"/>
      <c r="S522" s="243"/>
      <c r="T522" s="243"/>
      <c r="U522" s="243"/>
      <c r="V522" s="243"/>
      <c r="W522" s="243"/>
      <c r="X522" s="243"/>
      <c r="Y522" s="243"/>
      <c r="Z522" s="243"/>
    </row>
    <row r="523" ht="14.25" customHeight="1">
      <c r="A523" s="243"/>
      <c r="B523" s="243"/>
      <c r="C523" s="243"/>
      <c r="D523" s="329"/>
      <c r="E523" s="330"/>
      <c r="F523" s="243"/>
      <c r="G523" s="243"/>
      <c r="H523" s="243"/>
      <c r="I523" s="243"/>
      <c r="J523" s="243"/>
      <c r="K523" s="243"/>
      <c r="L523" s="243"/>
      <c r="M523" s="243"/>
      <c r="N523" s="243"/>
      <c r="O523" s="243"/>
      <c r="P523" s="243"/>
      <c r="Q523" s="243"/>
      <c r="R523" s="243"/>
      <c r="S523" s="243"/>
      <c r="T523" s="243"/>
      <c r="U523" s="243"/>
      <c r="V523" s="243"/>
      <c r="W523" s="243"/>
      <c r="X523" s="243"/>
      <c r="Y523" s="243"/>
      <c r="Z523" s="243"/>
    </row>
    <row r="524" ht="14.25" customHeight="1">
      <c r="A524" s="243"/>
      <c r="B524" s="243"/>
      <c r="C524" s="243"/>
      <c r="D524" s="329"/>
      <c r="E524" s="330"/>
      <c r="F524" s="243"/>
      <c r="G524" s="243"/>
      <c r="H524" s="243"/>
      <c r="I524" s="243"/>
      <c r="J524" s="243"/>
      <c r="K524" s="243"/>
      <c r="L524" s="243"/>
      <c r="M524" s="243"/>
      <c r="N524" s="243"/>
      <c r="O524" s="243"/>
      <c r="P524" s="243"/>
      <c r="Q524" s="243"/>
      <c r="R524" s="243"/>
      <c r="S524" s="243"/>
      <c r="T524" s="243"/>
      <c r="U524" s="243"/>
      <c r="V524" s="243"/>
      <c r="W524" s="243"/>
      <c r="X524" s="243"/>
      <c r="Y524" s="243"/>
      <c r="Z524" s="243"/>
    </row>
    <row r="525" ht="14.25" customHeight="1">
      <c r="A525" s="243"/>
      <c r="B525" s="243"/>
      <c r="C525" s="243"/>
      <c r="D525" s="329"/>
      <c r="E525" s="330"/>
      <c r="F525" s="243"/>
      <c r="G525" s="243"/>
      <c r="H525" s="243"/>
      <c r="I525" s="243"/>
      <c r="J525" s="243"/>
      <c r="K525" s="243"/>
      <c r="L525" s="243"/>
      <c r="M525" s="243"/>
      <c r="N525" s="243"/>
      <c r="O525" s="243"/>
      <c r="P525" s="243"/>
      <c r="Q525" s="243"/>
      <c r="R525" s="243"/>
      <c r="S525" s="243"/>
      <c r="T525" s="243"/>
      <c r="U525" s="243"/>
      <c r="V525" s="243"/>
      <c r="W525" s="243"/>
      <c r="X525" s="243"/>
      <c r="Y525" s="243"/>
      <c r="Z525" s="243"/>
    </row>
    <row r="526" ht="14.25" customHeight="1">
      <c r="A526" s="243"/>
      <c r="B526" s="243"/>
      <c r="C526" s="243"/>
      <c r="D526" s="329"/>
      <c r="E526" s="330"/>
      <c r="F526" s="243"/>
      <c r="G526" s="243"/>
      <c r="H526" s="243"/>
      <c r="I526" s="243"/>
      <c r="J526" s="243"/>
      <c r="K526" s="243"/>
      <c r="L526" s="243"/>
      <c r="M526" s="243"/>
      <c r="N526" s="243"/>
      <c r="O526" s="243"/>
      <c r="P526" s="243"/>
      <c r="Q526" s="243"/>
      <c r="R526" s="243"/>
      <c r="S526" s="243"/>
      <c r="T526" s="243"/>
      <c r="U526" s="243"/>
      <c r="V526" s="243"/>
      <c r="W526" s="243"/>
      <c r="X526" s="243"/>
      <c r="Y526" s="243"/>
      <c r="Z526" s="243"/>
    </row>
    <row r="527" ht="14.25" customHeight="1">
      <c r="A527" s="243"/>
      <c r="B527" s="243"/>
      <c r="C527" s="243"/>
      <c r="D527" s="329"/>
      <c r="E527" s="330"/>
      <c r="F527" s="243"/>
      <c r="G527" s="243"/>
      <c r="H527" s="243"/>
      <c r="I527" s="243"/>
      <c r="J527" s="243"/>
      <c r="K527" s="243"/>
      <c r="L527" s="243"/>
      <c r="M527" s="243"/>
      <c r="N527" s="243"/>
      <c r="O527" s="243"/>
      <c r="P527" s="243"/>
      <c r="Q527" s="243"/>
      <c r="R527" s="243"/>
      <c r="S527" s="243"/>
      <c r="T527" s="243"/>
      <c r="U527" s="243"/>
      <c r="V527" s="243"/>
      <c r="W527" s="243"/>
      <c r="X527" s="243"/>
      <c r="Y527" s="243"/>
      <c r="Z527" s="243"/>
    </row>
    <row r="528" ht="14.25" customHeight="1">
      <c r="A528" s="243"/>
      <c r="B528" s="243"/>
      <c r="C528" s="243"/>
      <c r="D528" s="329"/>
      <c r="E528" s="330"/>
      <c r="F528" s="243"/>
      <c r="G528" s="243"/>
      <c r="H528" s="243"/>
      <c r="I528" s="243"/>
      <c r="J528" s="243"/>
      <c r="K528" s="243"/>
      <c r="L528" s="243"/>
      <c r="M528" s="243"/>
      <c r="N528" s="243"/>
      <c r="O528" s="243"/>
      <c r="P528" s="243"/>
      <c r="Q528" s="243"/>
      <c r="R528" s="243"/>
      <c r="S528" s="243"/>
      <c r="T528" s="243"/>
      <c r="U528" s="243"/>
      <c r="V528" s="243"/>
      <c r="W528" s="243"/>
      <c r="X528" s="243"/>
      <c r="Y528" s="243"/>
      <c r="Z528" s="243"/>
    </row>
    <row r="529" ht="14.25" customHeight="1">
      <c r="A529" s="243"/>
      <c r="B529" s="243"/>
      <c r="C529" s="243"/>
      <c r="D529" s="329"/>
      <c r="E529" s="330"/>
      <c r="F529" s="243"/>
      <c r="G529" s="243"/>
      <c r="H529" s="243"/>
      <c r="I529" s="243"/>
      <c r="J529" s="243"/>
      <c r="K529" s="243"/>
      <c r="L529" s="243"/>
      <c r="M529" s="243"/>
      <c r="N529" s="243"/>
      <c r="O529" s="243"/>
      <c r="P529" s="243"/>
      <c r="Q529" s="243"/>
      <c r="R529" s="243"/>
      <c r="S529" s="243"/>
      <c r="T529" s="243"/>
      <c r="U529" s="243"/>
      <c r="V529" s="243"/>
      <c r="W529" s="243"/>
      <c r="X529" s="243"/>
      <c r="Y529" s="243"/>
      <c r="Z529" s="243"/>
    </row>
    <row r="530" ht="14.25" customHeight="1">
      <c r="A530" s="243"/>
      <c r="B530" s="243"/>
      <c r="C530" s="243"/>
      <c r="D530" s="329"/>
      <c r="E530" s="330"/>
      <c r="F530" s="243"/>
      <c r="G530" s="243"/>
      <c r="H530" s="243"/>
      <c r="I530" s="243"/>
      <c r="J530" s="243"/>
      <c r="K530" s="243"/>
      <c r="L530" s="243"/>
      <c r="M530" s="243"/>
      <c r="N530" s="243"/>
      <c r="O530" s="243"/>
      <c r="P530" s="243"/>
      <c r="Q530" s="243"/>
      <c r="R530" s="243"/>
      <c r="S530" s="243"/>
      <c r="T530" s="243"/>
      <c r="U530" s="243"/>
      <c r="V530" s="243"/>
      <c r="W530" s="243"/>
      <c r="X530" s="243"/>
      <c r="Y530" s="243"/>
      <c r="Z530" s="243"/>
    </row>
    <row r="531" ht="14.25" customHeight="1">
      <c r="A531" s="243"/>
      <c r="B531" s="243"/>
      <c r="C531" s="243"/>
      <c r="D531" s="329"/>
      <c r="E531" s="330"/>
      <c r="F531" s="243"/>
      <c r="G531" s="243"/>
      <c r="H531" s="243"/>
      <c r="I531" s="243"/>
      <c r="J531" s="243"/>
      <c r="K531" s="243"/>
      <c r="L531" s="243"/>
      <c r="M531" s="243"/>
      <c r="N531" s="243"/>
      <c r="O531" s="243"/>
      <c r="P531" s="243"/>
      <c r="Q531" s="243"/>
      <c r="R531" s="243"/>
      <c r="S531" s="243"/>
      <c r="T531" s="243"/>
      <c r="U531" s="243"/>
      <c r="V531" s="243"/>
      <c r="W531" s="243"/>
      <c r="X531" s="243"/>
      <c r="Y531" s="243"/>
      <c r="Z531" s="243"/>
    </row>
    <row r="532" ht="14.25" customHeight="1">
      <c r="A532" s="243"/>
      <c r="B532" s="243"/>
      <c r="C532" s="243"/>
      <c r="D532" s="329"/>
      <c r="E532" s="330"/>
      <c r="F532" s="243"/>
      <c r="G532" s="243"/>
      <c r="H532" s="243"/>
      <c r="I532" s="243"/>
      <c r="J532" s="243"/>
      <c r="K532" s="243"/>
      <c r="L532" s="243"/>
      <c r="M532" s="243"/>
      <c r="N532" s="243"/>
      <c r="O532" s="243"/>
      <c r="P532" s="243"/>
      <c r="Q532" s="243"/>
      <c r="R532" s="243"/>
      <c r="S532" s="243"/>
      <c r="T532" s="243"/>
      <c r="U532" s="243"/>
      <c r="V532" s="243"/>
      <c r="W532" s="243"/>
      <c r="X532" s="243"/>
      <c r="Y532" s="243"/>
      <c r="Z532" s="243"/>
    </row>
    <row r="533" ht="14.25" customHeight="1">
      <c r="A533" s="243"/>
      <c r="B533" s="243"/>
      <c r="C533" s="243"/>
      <c r="D533" s="329"/>
      <c r="E533" s="330"/>
      <c r="F533" s="243"/>
      <c r="G533" s="243"/>
      <c r="H533" s="243"/>
      <c r="I533" s="243"/>
      <c r="J533" s="243"/>
      <c r="K533" s="243"/>
      <c r="L533" s="243"/>
      <c r="M533" s="243"/>
      <c r="N533" s="243"/>
      <c r="O533" s="243"/>
      <c r="P533" s="243"/>
      <c r="Q533" s="243"/>
      <c r="R533" s="243"/>
      <c r="S533" s="243"/>
      <c r="T533" s="243"/>
      <c r="U533" s="243"/>
      <c r="V533" s="243"/>
      <c r="W533" s="243"/>
      <c r="X533" s="243"/>
      <c r="Y533" s="243"/>
      <c r="Z533" s="243"/>
    </row>
    <row r="534" ht="14.25" customHeight="1">
      <c r="A534" s="243"/>
      <c r="B534" s="243"/>
      <c r="C534" s="243"/>
      <c r="D534" s="329"/>
      <c r="E534" s="330"/>
      <c r="F534" s="243"/>
      <c r="G534" s="243"/>
      <c r="H534" s="243"/>
      <c r="I534" s="243"/>
      <c r="J534" s="243"/>
      <c r="K534" s="243"/>
      <c r="L534" s="243"/>
      <c r="M534" s="243"/>
      <c r="N534" s="243"/>
      <c r="O534" s="243"/>
      <c r="P534" s="243"/>
      <c r="Q534" s="243"/>
      <c r="R534" s="243"/>
      <c r="S534" s="243"/>
      <c r="T534" s="243"/>
      <c r="U534" s="243"/>
      <c r="V534" s="243"/>
      <c r="W534" s="243"/>
      <c r="X534" s="243"/>
      <c r="Y534" s="243"/>
      <c r="Z534" s="243"/>
    </row>
    <row r="535" ht="14.25" customHeight="1">
      <c r="A535" s="243"/>
      <c r="B535" s="243"/>
      <c r="C535" s="243"/>
      <c r="D535" s="329"/>
      <c r="E535" s="330"/>
      <c r="F535" s="243"/>
      <c r="G535" s="243"/>
      <c r="H535" s="243"/>
      <c r="I535" s="243"/>
      <c r="J535" s="243"/>
      <c r="K535" s="243"/>
      <c r="L535" s="243"/>
      <c r="M535" s="243"/>
      <c r="N535" s="243"/>
      <c r="O535" s="243"/>
      <c r="P535" s="243"/>
      <c r="Q535" s="243"/>
      <c r="R535" s="243"/>
      <c r="S535" s="243"/>
      <c r="T535" s="243"/>
      <c r="U535" s="243"/>
      <c r="V535" s="243"/>
      <c r="W535" s="243"/>
      <c r="X535" s="243"/>
      <c r="Y535" s="243"/>
      <c r="Z535" s="243"/>
    </row>
    <row r="536" ht="14.25" customHeight="1">
      <c r="A536" s="243"/>
      <c r="B536" s="243"/>
      <c r="C536" s="243"/>
      <c r="D536" s="329"/>
      <c r="E536" s="330"/>
      <c r="F536" s="243"/>
      <c r="G536" s="243"/>
      <c r="H536" s="243"/>
      <c r="I536" s="243"/>
      <c r="J536" s="243"/>
      <c r="K536" s="243"/>
      <c r="L536" s="243"/>
      <c r="M536" s="243"/>
      <c r="N536" s="243"/>
      <c r="O536" s="243"/>
      <c r="P536" s="243"/>
      <c r="Q536" s="243"/>
      <c r="R536" s="243"/>
      <c r="S536" s="243"/>
      <c r="T536" s="243"/>
      <c r="U536" s="243"/>
      <c r="V536" s="243"/>
      <c r="W536" s="243"/>
      <c r="X536" s="243"/>
      <c r="Y536" s="243"/>
      <c r="Z536" s="243"/>
    </row>
    <row r="537" ht="14.25" customHeight="1">
      <c r="A537" s="243"/>
      <c r="B537" s="243"/>
      <c r="C537" s="243"/>
      <c r="D537" s="329"/>
      <c r="E537" s="330"/>
      <c r="F537" s="243"/>
      <c r="G537" s="243"/>
      <c r="H537" s="243"/>
      <c r="I537" s="243"/>
      <c r="J537" s="243"/>
      <c r="K537" s="243"/>
      <c r="L537" s="243"/>
      <c r="M537" s="243"/>
      <c r="N537" s="243"/>
      <c r="O537" s="243"/>
      <c r="P537" s="243"/>
      <c r="Q537" s="243"/>
      <c r="R537" s="243"/>
      <c r="S537" s="243"/>
      <c r="T537" s="243"/>
      <c r="U537" s="243"/>
      <c r="V537" s="243"/>
      <c r="W537" s="243"/>
      <c r="X537" s="243"/>
      <c r="Y537" s="243"/>
      <c r="Z537" s="243"/>
    </row>
    <row r="538" ht="14.25" customHeight="1">
      <c r="A538" s="243"/>
      <c r="B538" s="243"/>
      <c r="C538" s="243"/>
      <c r="D538" s="329"/>
      <c r="E538" s="330"/>
      <c r="F538" s="243"/>
      <c r="G538" s="243"/>
      <c r="H538" s="243"/>
      <c r="I538" s="243"/>
      <c r="J538" s="243"/>
      <c r="K538" s="243"/>
      <c r="L538" s="243"/>
      <c r="M538" s="243"/>
      <c r="N538" s="243"/>
      <c r="O538" s="243"/>
      <c r="P538" s="243"/>
      <c r="Q538" s="243"/>
      <c r="R538" s="243"/>
      <c r="S538" s="243"/>
      <c r="T538" s="243"/>
      <c r="U538" s="243"/>
      <c r="V538" s="243"/>
      <c r="W538" s="243"/>
      <c r="X538" s="243"/>
      <c r="Y538" s="243"/>
      <c r="Z538" s="243"/>
    </row>
    <row r="539" ht="14.25" customHeight="1">
      <c r="A539" s="243"/>
      <c r="B539" s="243"/>
      <c r="C539" s="243"/>
      <c r="D539" s="329"/>
      <c r="E539" s="330"/>
      <c r="F539" s="243"/>
      <c r="G539" s="243"/>
      <c r="H539" s="243"/>
      <c r="I539" s="243"/>
      <c r="J539" s="243"/>
      <c r="K539" s="243"/>
      <c r="L539" s="243"/>
      <c r="M539" s="243"/>
      <c r="N539" s="243"/>
      <c r="O539" s="243"/>
      <c r="P539" s="243"/>
      <c r="Q539" s="243"/>
      <c r="R539" s="243"/>
      <c r="S539" s="243"/>
      <c r="T539" s="243"/>
      <c r="U539" s="243"/>
      <c r="V539" s="243"/>
      <c r="W539" s="243"/>
      <c r="X539" s="243"/>
      <c r="Y539" s="243"/>
      <c r="Z539" s="243"/>
    </row>
    <row r="540" ht="14.25" customHeight="1">
      <c r="A540" s="243"/>
      <c r="B540" s="243"/>
      <c r="C540" s="243"/>
      <c r="D540" s="329"/>
      <c r="E540" s="330"/>
      <c r="F540" s="243"/>
      <c r="G540" s="243"/>
      <c r="H540" s="243"/>
      <c r="I540" s="243"/>
      <c r="J540" s="243"/>
      <c r="K540" s="243"/>
      <c r="L540" s="243"/>
      <c r="M540" s="243"/>
      <c r="N540" s="243"/>
      <c r="O540" s="243"/>
      <c r="P540" s="243"/>
      <c r="Q540" s="243"/>
      <c r="R540" s="243"/>
      <c r="S540" s="243"/>
      <c r="T540" s="243"/>
      <c r="U540" s="243"/>
      <c r="V540" s="243"/>
      <c r="W540" s="243"/>
      <c r="X540" s="243"/>
      <c r="Y540" s="243"/>
      <c r="Z540" s="243"/>
    </row>
    <row r="541" ht="14.25" customHeight="1">
      <c r="A541" s="243"/>
      <c r="B541" s="243"/>
      <c r="C541" s="243"/>
      <c r="D541" s="329"/>
      <c r="E541" s="330"/>
      <c r="F541" s="243"/>
      <c r="G541" s="243"/>
      <c r="H541" s="243"/>
      <c r="I541" s="243"/>
      <c r="J541" s="243"/>
      <c r="K541" s="243"/>
      <c r="L541" s="243"/>
      <c r="M541" s="243"/>
      <c r="N541" s="243"/>
      <c r="O541" s="243"/>
      <c r="P541" s="243"/>
      <c r="Q541" s="243"/>
      <c r="R541" s="243"/>
      <c r="S541" s="243"/>
      <c r="T541" s="243"/>
      <c r="U541" s="243"/>
      <c r="V541" s="243"/>
      <c r="W541" s="243"/>
      <c r="X541" s="243"/>
      <c r="Y541" s="243"/>
      <c r="Z541" s="243"/>
    </row>
    <row r="542" ht="14.25" customHeight="1">
      <c r="A542" s="243"/>
      <c r="B542" s="243"/>
      <c r="C542" s="243"/>
      <c r="D542" s="329"/>
      <c r="E542" s="330"/>
      <c r="F542" s="243"/>
      <c r="G542" s="243"/>
      <c r="H542" s="243"/>
      <c r="I542" s="243"/>
      <c r="J542" s="243"/>
      <c r="K542" s="243"/>
      <c r="L542" s="243"/>
      <c r="M542" s="243"/>
      <c r="N542" s="243"/>
      <c r="O542" s="243"/>
      <c r="P542" s="243"/>
      <c r="Q542" s="243"/>
      <c r="R542" s="243"/>
      <c r="S542" s="243"/>
      <c r="T542" s="243"/>
      <c r="U542" s="243"/>
      <c r="V542" s="243"/>
      <c r="W542" s="243"/>
      <c r="X542" s="243"/>
      <c r="Y542" s="243"/>
      <c r="Z542" s="243"/>
    </row>
    <row r="543" ht="14.25" customHeight="1">
      <c r="A543" s="243"/>
      <c r="B543" s="243"/>
      <c r="C543" s="243"/>
      <c r="D543" s="329"/>
      <c r="E543" s="330"/>
      <c r="F543" s="243"/>
      <c r="G543" s="243"/>
      <c r="H543" s="243"/>
      <c r="I543" s="243"/>
      <c r="J543" s="243"/>
      <c r="K543" s="243"/>
      <c r="L543" s="243"/>
      <c r="M543" s="243"/>
      <c r="N543" s="243"/>
      <c r="O543" s="243"/>
      <c r="P543" s="243"/>
      <c r="Q543" s="243"/>
      <c r="R543" s="243"/>
      <c r="S543" s="243"/>
      <c r="T543" s="243"/>
      <c r="U543" s="243"/>
      <c r="V543" s="243"/>
      <c r="W543" s="243"/>
      <c r="X543" s="243"/>
      <c r="Y543" s="243"/>
      <c r="Z543" s="243"/>
    </row>
    <row r="544" ht="14.25" customHeight="1">
      <c r="A544" s="243"/>
      <c r="B544" s="243"/>
      <c r="C544" s="243"/>
      <c r="D544" s="329"/>
      <c r="E544" s="330"/>
      <c r="F544" s="243"/>
      <c r="G544" s="243"/>
      <c r="H544" s="243"/>
      <c r="I544" s="243"/>
      <c r="J544" s="243"/>
      <c r="K544" s="243"/>
      <c r="L544" s="243"/>
      <c r="M544" s="243"/>
      <c r="N544" s="243"/>
      <c r="O544" s="243"/>
      <c r="P544" s="243"/>
      <c r="Q544" s="243"/>
      <c r="R544" s="243"/>
      <c r="S544" s="243"/>
      <c r="T544" s="243"/>
      <c r="U544" s="243"/>
      <c r="V544" s="243"/>
      <c r="W544" s="243"/>
      <c r="X544" s="243"/>
      <c r="Y544" s="243"/>
      <c r="Z544" s="243"/>
    </row>
    <row r="545" ht="14.25" customHeight="1">
      <c r="A545" s="243"/>
      <c r="B545" s="243"/>
      <c r="C545" s="243"/>
      <c r="D545" s="329"/>
      <c r="E545" s="330"/>
      <c r="F545" s="243"/>
      <c r="G545" s="243"/>
      <c r="H545" s="243"/>
      <c r="I545" s="243"/>
      <c r="J545" s="243"/>
      <c r="K545" s="243"/>
      <c r="L545" s="243"/>
      <c r="M545" s="243"/>
      <c r="N545" s="243"/>
      <c r="O545" s="243"/>
      <c r="P545" s="243"/>
      <c r="Q545" s="243"/>
      <c r="R545" s="243"/>
      <c r="S545" s="243"/>
      <c r="T545" s="243"/>
      <c r="U545" s="243"/>
      <c r="V545" s="243"/>
      <c r="W545" s="243"/>
      <c r="X545" s="243"/>
      <c r="Y545" s="243"/>
      <c r="Z545" s="243"/>
    </row>
    <row r="546" ht="14.25" customHeight="1">
      <c r="A546" s="243"/>
      <c r="B546" s="243"/>
      <c r="C546" s="243"/>
      <c r="D546" s="329"/>
      <c r="E546" s="330"/>
      <c r="F546" s="243"/>
      <c r="G546" s="243"/>
      <c r="H546" s="243"/>
      <c r="I546" s="243"/>
      <c r="J546" s="243"/>
      <c r="K546" s="243"/>
      <c r="L546" s="243"/>
      <c r="M546" s="243"/>
      <c r="N546" s="243"/>
      <c r="O546" s="243"/>
      <c r="P546" s="243"/>
      <c r="Q546" s="243"/>
      <c r="R546" s="243"/>
      <c r="S546" s="243"/>
      <c r="T546" s="243"/>
      <c r="U546" s="243"/>
      <c r="V546" s="243"/>
      <c r="W546" s="243"/>
      <c r="X546" s="243"/>
      <c r="Y546" s="243"/>
      <c r="Z546" s="243"/>
    </row>
    <row r="547" ht="14.25" customHeight="1">
      <c r="A547" s="243"/>
      <c r="B547" s="243"/>
      <c r="C547" s="243"/>
      <c r="D547" s="329"/>
      <c r="E547" s="330"/>
      <c r="F547" s="243"/>
      <c r="G547" s="243"/>
      <c r="H547" s="243"/>
      <c r="I547" s="243"/>
      <c r="J547" s="243"/>
      <c r="K547" s="243"/>
      <c r="L547" s="243"/>
      <c r="M547" s="243"/>
      <c r="N547" s="243"/>
      <c r="O547" s="243"/>
      <c r="P547" s="243"/>
      <c r="Q547" s="243"/>
      <c r="R547" s="243"/>
      <c r="S547" s="243"/>
      <c r="T547" s="243"/>
      <c r="U547" s="243"/>
      <c r="V547" s="243"/>
      <c r="W547" s="243"/>
      <c r="X547" s="243"/>
      <c r="Y547" s="243"/>
      <c r="Z547" s="243"/>
    </row>
    <row r="548" ht="14.25" customHeight="1">
      <c r="A548" s="243"/>
      <c r="B548" s="243"/>
      <c r="C548" s="243"/>
      <c r="D548" s="329"/>
      <c r="E548" s="330"/>
      <c r="F548" s="243"/>
      <c r="G548" s="243"/>
      <c r="H548" s="243"/>
      <c r="I548" s="243"/>
      <c r="J548" s="243"/>
      <c r="K548" s="243"/>
      <c r="L548" s="243"/>
      <c r="M548" s="243"/>
      <c r="N548" s="243"/>
      <c r="O548" s="243"/>
      <c r="P548" s="243"/>
      <c r="Q548" s="243"/>
      <c r="R548" s="243"/>
      <c r="S548" s="243"/>
      <c r="T548" s="243"/>
      <c r="U548" s="243"/>
      <c r="V548" s="243"/>
      <c r="W548" s="243"/>
      <c r="X548" s="243"/>
      <c r="Y548" s="243"/>
      <c r="Z548" s="243"/>
    </row>
    <row r="549" ht="14.25" customHeight="1">
      <c r="A549" s="243"/>
      <c r="B549" s="243"/>
      <c r="C549" s="243"/>
      <c r="D549" s="329"/>
      <c r="E549" s="330"/>
      <c r="F549" s="243"/>
      <c r="G549" s="243"/>
      <c r="H549" s="243"/>
      <c r="I549" s="243"/>
      <c r="J549" s="243"/>
      <c r="K549" s="243"/>
      <c r="L549" s="243"/>
      <c r="M549" s="243"/>
      <c r="N549" s="243"/>
      <c r="O549" s="243"/>
      <c r="P549" s="243"/>
      <c r="Q549" s="243"/>
      <c r="R549" s="243"/>
      <c r="S549" s="243"/>
      <c r="T549" s="243"/>
      <c r="U549" s="243"/>
      <c r="V549" s="243"/>
      <c r="W549" s="243"/>
      <c r="X549" s="243"/>
      <c r="Y549" s="243"/>
      <c r="Z549" s="243"/>
    </row>
    <row r="550" ht="14.25" customHeight="1">
      <c r="A550" s="243"/>
      <c r="B550" s="243"/>
      <c r="C550" s="243"/>
      <c r="D550" s="329"/>
      <c r="E550" s="330"/>
      <c r="F550" s="243"/>
      <c r="G550" s="243"/>
      <c r="H550" s="243"/>
      <c r="I550" s="243"/>
      <c r="J550" s="243"/>
      <c r="K550" s="243"/>
      <c r="L550" s="243"/>
      <c r="M550" s="243"/>
      <c r="N550" s="243"/>
      <c r="O550" s="243"/>
      <c r="P550" s="243"/>
      <c r="Q550" s="243"/>
      <c r="R550" s="243"/>
      <c r="S550" s="243"/>
      <c r="T550" s="243"/>
      <c r="U550" s="243"/>
      <c r="V550" s="243"/>
      <c r="W550" s="243"/>
      <c r="X550" s="243"/>
      <c r="Y550" s="243"/>
      <c r="Z550" s="243"/>
    </row>
    <row r="551" ht="14.25" customHeight="1">
      <c r="A551" s="243"/>
      <c r="B551" s="243"/>
      <c r="C551" s="243"/>
      <c r="D551" s="329"/>
      <c r="E551" s="330"/>
      <c r="F551" s="243"/>
      <c r="G551" s="243"/>
      <c r="H551" s="243"/>
      <c r="I551" s="243"/>
      <c r="J551" s="243"/>
      <c r="K551" s="243"/>
      <c r="L551" s="243"/>
      <c r="M551" s="243"/>
      <c r="N551" s="243"/>
      <c r="O551" s="243"/>
      <c r="P551" s="243"/>
      <c r="Q551" s="243"/>
      <c r="R551" s="243"/>
      <c r="S551" s="243"/>
      <c r="T551" s="243"/>
      <c r="U551" s="243"/>
      <c r="V551" s="243"/>
      <c r="W551" s="243"/>
      <c r="X551" s="243"/>
      <c r="Y551" s="243"/>
      <c r="Z551" s="243"/>
    </row>
    <row r="552" ht="14.25" customHeight="1">
      <c r="A552" s="243"/>
      <c r="B552" s="243"/>
      <c r="C552" s="243"/>
      <c r="D552" s="329"/>
      <c r="E552" s="330"/>
      <c r="F552" s="243"/>
      <c r="G552" s="243"/>
      <c r="H552" s="243"/>
      <c r="I552" s="243"/>
      <c r="J552" s="243"/>
      <c r="K552" s="243"/>
      <c r="L552" s="243"/>
      <c r="M552" s="243"/>
      <c r="N552" s="243"/>
      <c r="O552" s="243"/>
      <c r="P552" s="243"/>
      <c r="Q552" s="243"/>
      <c r="R552" s="243"/>
      <c r="S552" s="243"/>
      <c r="T552" s="243"/>
      <c r="U552" s="243"/>
      <c r="V552" s="243"/>
      <c r="W552" s="243"/>
      <c r="X552" s="243"/>
      <c r="Y552" s="243"/>
      <c r="Z552" s="243"/>
    </row>
    <row r="553" ht="14.25" customHeight="1">
      <c r="A553" s="243"/>
      <c r="B553" s="243"/>
      <c r="C553" s="243"/>
      <c r="D553" s="329"/>
      <c r="E553" s="330"/>
      <c r="F553" s="243"/>
      <c r="G553" s="243"/>
      <c r="H553" s="243"/>
      <c r="I553" s="243"/>
      <c r="J553" s="243"/>
      <c r="K553" s="243"/>
      <c r="L553" s="243"/>
      <c r="M553" s="243"/>
      <c r="N553" s="243"/>
      <c r="O553" s="243"/>
      <c r="P553" s="243"/>
      <c r="Q553" s="243"/>
      <c r="R553" s="243"/>
      <c r="S553" s="243"/>
      <c r="T553" s="243"/>
      <c r="U553" s="243"/>
      <c r="V553" s="243"/>
      <c r="W553" s="243"/>
      <c r="X553" s="243"/>
      <c r="Y553" s="243"/>
      <c r="Z553" s="243"/>
    </row>
    <row r="554" ht="14.25" customHeight="1">
      <c r="A554" s="243"/>
      <c r="B554" s="243"/>
      <c r="C554" s="243"/>
      <c r="D554" s="329"/>
      <c r="E554" s="330"/>
      <c r="F554" s="243"/>
      <c r="G554" s="243"/>
      <c r="H554" s="243"/>
      <c r="I554" s="243"/>
      <c r="J554" s="243"/>
      <c r="K554" s="243"/>
      <c r="L554" s="243"/>
      <c r="M554" s="243"/>
      <c r="N554" s="243"/>
      <c r="O554" s="243"/>
      <c r="P554" s="243"/>
      <c r="Q554" s="243"/>
      <c r="R554" s="243"/>
      <c r="S554" s="243"/>
      <c r="T554" s="243"/>
      <c r="U554" s="243"/>
      <c r="V554" s="243"/>
      <c r="W554" s="243"/>
      <c r="X554" s="243"/>
      <c r="Y554" s="243"/>
      <c r="Z554" s="243"/>
    </row>
    <row r="555" ht="14.25" customHeight="1">
      <c r="A555" s="243"/>
      <c r="B555" s="243"/>
      <c r="C555" s="243"/>
      <c r="D555" s="329"/>
      <c r="E555" s="330"/>
      <c r="F555" s="243"/>
      <c r="G555" s="243"/>
      <c r="H555" s="243"/>
      <c r="I555" s="243"/>
      <c r="J555" s="243"/>
      <c r="K555" s="243"/>
      <c r="L555" s="243"/>
      <c r="M555" s="243"/>
      <c r="N555" s="243"/>
      <c r="O555" s="243"/>
      <c r="P555" s="243"/>
      <c r="Q555" s="243"/>
      <c r="R555" s="243"/>
      <c r="S555" s="243"/>
      <c r="T555" s="243"/>
      <c r="U555" s="243"/>
      <c r="V555" s="243"/>
      <c r="W555" s="243"/>
      <c r="X555" s="243"/>
      <c r="Y555" s="243"/>
      <c r="Z555" s="243"/>
    </row>
    <row r="556" ht="14.25" customHeight="1">
      <c r="A556" s="243"/>
      <c r="B556" s="243"/>
      <c r="C556" s="243"/>
      <c r="D556" s="329"/>
      <c r="E556" s="330"/>
      <c r="F556" s="243"/>
      <c r="G556" s="243"/>
      <c r="H556" s="243"/>
      <c r="I556" s="243"/>
      <c r="J556" s="243"/>
      <c r="K556" s="243"/>
      <c r="L556" s="243"/>
      <c r="M556" s="243"/>
      <c r="N556" s="243"/>
      <c r="O556" s="243"/>
      <c r="P556" s="243"/>
      <c r="Q556" s="243"/>
      <c r="R556" s="243"/>
      <c r="S556" s="243"/>
      <c r="T556" s="243"/>
      <c r="U556" s="243"/>
      <c r="V556" s="243"/>
      <c r="W556" s="243"/>
      <c r="X556" s="243"/>
      <c r="Y556" s="243"/>
      <c r="Z556" s="243"/>
    </row>
    <row r="557" ht="14.25" customHeight="1">
      <c r="A557" s="243"/>
      <c r="B557" s="243"/>
      <c r="C557" s="243"/>
      <c r="D557" s="329"/>
      <c r="E557" s="330"/>
      <c r="F557" s="243"/>
      <c r="G557" s="243"/>
      <c r="H557" s="243"/>
      <c r="I557" s="243"/>
      <c r="J557" s="243"/>
      <c r="K557" s="243"/>
      <c r="L557" s="243"/>
      <c r="M557" s="243"/>
      <c r="N557" s="243"/>
      <c r="O557" s="243"/>
      <c r="P557" s="243"/>
      <c r="Q557" s="243"/>
      <c r="R557" s="243"/>
      <c r="S557" s="243"/>
      <c r="T557" s="243"/>
      <c r="U557" s="243"/>
      <c r="V557" s="243"/>
      <c r="W557" s="243"/>
      <c r="X557" s="243"/>
      <c r="Y557" s="243"/>
      <c r="Z557" s="243"/>
    </row>
    <row r="558" ht="14.25" customHeight="1">
      <c r="A558" s="243"/>
      <c r="B558" s="243"/>
      <c r="C558" s="243"/>
      <c r="D558" s="329"/>
      <c r="E558" s="330"/>
      <c r="F558" s="243"/>
      <c r="G558" s="243"/>
      <c r="H558" s="243"/>
      <c r="I558" s="243"/>
      <c r="J558" s="243"/>
      <c r="K558" s="243"/>
      <c r="L558" s="243"/>
      <c r="M558" s="243"/>
      <c r="N558" s="243"/>
      <c r="O558" s="243"/>
      <c r="P558" s="243"/>
      <c r="Q558" s="243"/>
      <c r="R558" s="243"/>
      <c r="S558" s="243"/>
      <c r="T558" s="243"/>
      <c r="U558" s="243"/>
      <c r="V558" s="243"/>
      <c r="W558" s="243"/>
      <c r="X558" s="243"/>
      <c r="Y558" s="243"/>
      <c r="Z558" s="243"/>
    </row>
    <row r="559" ht="14.25" customHeight="1">
      <c r="A559" s="243"/>
      <c r="B559" s="243"/>
      <c r="C559" s="243"/>
      <c r="D559" s="329"/>
      <c r="E559" s="330"/>
      <c r="F559" s="243"/>
      <c r="G559" s="243"/>
      <c r="H559" s="243"/>
      <c r="I559" s="243"/>
      <c r="J559" s="243"/>
      <c r="K559" s="243"/>
      <c r="L559" s="243"/>
      <c r="M559" s="243"/>
      <c r="N559" s="243"/>
      <c r="O559" s="243"/>
      <c r="P559" s="243"/>
      <c r="Q559" s="243"/>
      <c r="R559" s="243"/>
      <c r="S559" s="243"/>
      <c r="T559" s="243"/>
      <c r="U559" s="243"/>
      <c r="V559" s="243"/>
      <c r="W559" s="243"/>
      <c r="X559" s="243"/>
      <c r="Y559" s="243"/>
      <c r="Z559" s="243"/>
    </row>
    <row r="560" ht="14.25" customHeight="1">
      <c r="A560" s="243"/>
      <c r="B560" s="243"/>
      <c r="C560" s="243"/>
      <c r="D560" s="329"/>
      <c r="E560" s="330"/>
      <c r="F560" s="243"/>
      <c r="G560" s="243"/>
      <c r="H560" s="243"/>
      <c r="I560" s="243"/>
      <c r="J560" s="243"/>
      <c r="K560" s="243"/>
      <c r="L560" s="243"/>
      <c r="M560" s="243"/>
      <c r="N560" s="243"/>
      <c r="O560" s="243"/>
      <c r="P560" s="243"/>
      <c r="Q560" s="243"/>
      <c r="R560" s="243"/>
      <c r="S560" s="243"/>
      <c r="T560" s="243"/>
      <c r="U560" s="243"/>
      <c r="V560" s="243"/>
      <c r="W560" s="243"/>
      <c r="X560" s="243"/>
      <c r="Y560" s="243"/>
      <c r="Z560" s="243"/>
    </row>
    <row r="561" ht="14.25" customHeight="1">
      <c r="A561" s="243"/>
      <c r="B561" s="243"/>
      <c r="C561" s="243"/>
      <c r="D561" s="329"/>
      <c r="E561" s="330"/>
      <c r="F561" s="243"/>
      <c r="G561" s="243"/>
      <c r="H561" s="243"/>
      <c r="I561" s="243"/>
      <c r="J561" s="243"/>
      <c r="K561" s="243"/>
      <c r="L561" s="243"/>
      <c r="M561" s="243"/>
      <c r="N561" s="243"/>
      <c r="O561" s="243"/>
      <c r="P561" s="243"/>
      <c r="Q561" s="243"/>
      <c r="R561" s="243"/>
      <c r="S561" s="243"/>
      <c r="T561" s="243"/>
      <c r="U561" s="243"/>
      <c r="V561" s="243"/>
      <c r="W561" s="243"/>
      <c r="X561" s="243"/>
      <c r="Y561" s="243"/>
      <c r="Z561" s="243"/>
    </row>
    <row r="562" ht="14.25" customHeight="1">
      <c r="A562" s="243"/>
      <c r="B562" s="243"/>
      <c r="C562" s="243"/>
      <c r="D562" s="329"/>
      <c r="E562" s="330"/>
      <c r="F562" s="243"/>
      <c r="G562" s="243"/>
      <c r="H562" s="243"/>
      <c r="I562" s="243"/>
      <c r="J562" s="243"/>
      <c r="K562" s="243"/>
      <c r="L562" s="243"/>
      <c r="M562" s="243"/>
      <c r="N562" s="243"/>
      <c r="O562" s="243"/>
      <c r="P562" s="243"/>
      <c r="Q562" s="243"/>
      <c r="R562" s="243"/>
      <c r="S562" s="243"/>
      <c r="T562" s="243"/>
      <c r="U562" s="243"/>
      <c r="V562" s="243"/>
      <c r="W562" s="243"/>
      <c r="X562" s="243"/>
      <c r="Y562" s="243"/>
      <c r="Z562" s="243"/>
    </row>
    <row r="563" ht="14.25" customHeight="1">
      <c r="A563" s="243"/>
      <c r="B563" s="243"/>
      <c r="C563" s="243"/>
      <c r="D563" s="329"/>
      <c r="E563" s="330"/>
      <c r="F563" s="243"/>
      <c r="G563" s="243"/>
      <c r="H563" s="243"/>
      <c r="I563" s="243"/>
      <c r="J563" s="243"/>
      <c r="K563" s="243"/>
      <c r="L563" s="243"/>
      <c r="M563" s="243"/>
      <c r="N563" s="243"/>
      <c r="O563" s="243"/>
      <c r="P563" s="243"/>
      <c r="Q563" s="243"/>
      <c r="R563" s="243"/>
      <c r="S563" s="243"/>
      <c r="T563" s="243"/>
      <c r="U563" s="243"/>
      <c r="V563" s="243"/>
      <c r="W563" s="243"/>
      <c r="X563" s="243"/>
      <c r="Y563" s="243"/>
      <c r="Z563" s="243"/>
    </row>
    <row r="564" ht="14.25" customHeight="1">
      <c r="A564" s="243"/>
      <c r="B564" s="243"/>
      <c r="C564" s="243"/>
      <c r="D564" s="329"/>
      <c r="E564" s="330"/>
      <c r="F564" s="243"/>
      <c r="G564" s="243"/>
      <c r="H564" s="243"/>
      <c r="I564" s="243"/>
      <c r="J564" s="243"/>
      <c r="K564" s="243"/>
      <c r="L564" s="243"/>
      <c r="M564" s="243"/>
      <c r="N564" s="243"/>
      <c r="O564" s="243"/>
      <c r="P564" s="243"/>
      <c r="Q564" s="243"/>
      <c r="R564" s="243"/>
      <c r="S564" s="243"/>
      <c r="T564" s="243"/>
      <c r="U564" s="243"/>
      <c r="V564" s="243"/>
      <c r="W564" s="243"/>
      <c r="X564" s="243"/>
      <c r="Y564" s="243"/>
      <c r="Z564" s="243"/>
    </row>
    <row r="565" ht="14.25" customHeight="1">
      <c r="A565" s="243"/>
      <c r="B565" s="243"/>
      <c r="C565" s="243"/>
      <c r="D565" s="329"/>
      <c r="E565" s="330"/>
      <c r="F565" s="243"/>
      <c r="G565" s="243"/>
      <c r="H565" s="243"/>
      <c r="I565" s="243"/>
      <c r="J565" s="243"/>
      <c r="K565" s="243"/>
      <c r="L565" s="243"/>
      <c r="M565" s="243"/>
      <c r="N565" s="243"/>
      <c r="O565" s="243"/>
      <c r="P565" s="243"/>
      <c r="Q565" s="243"/>
      <c r="R565" s="243"/>
      <c r="S565" s="243"/>
      <c r="T565" s="243"/>
      <c r="U565" s="243"/>
      <c r="V565" s="243"/>
      <c r="W565" s="243"/>
      <c r="X565" s="243"/>
      <c r="Y565" s="243"/>
      <c r="Z565" s="243"/>
    </row>
    <row r="566" ht="14.25" customHeight="1">
      <c r="A566" s="243"/>
      <c r="B566" s="243"/>
      <c r="C566" s="243"/>
      <c r="D566" s="329"/>
      <c r="E566" s="330"/>
      <c r="F566" s="243"/>
      <c r="G566" s="243"/>
      <c r="H566" s="243"/>
      <c r="I566" s="243"/>
      <c r="J566" s="243"/>
      <c r="K566" s="243"/>
      <c r="L566" s="243"/>
      <c r="M566" s="243"/>
      <c r="N566" s="243"/>
      <c r="O566" s="243"/>
      <c r="P566" s="243"/>
      <c r="Q566" s="243"/>
      <c r="R566" s="243"/>
      <c r="S566" s="243"/>
      <c r="T566" s="243"/>
      <c r="U566" s="243"/>
      <c r="V566" s="243"/>
      <c r="W566" s="243"/>
      <c r="X566" s="243"/>
      <c r="Y566" s="243"/>
      <c r="Z566" s="243"/>
    </row>
    <row r="567" ht="14.25" customHeight="1">
      <c r="A567" s="243"/>
      <c r="B567" s="243"/>
      <c r="C567" s="243"/>
      <c r="D567" s="329"/>
      <c r="E567" s="330"/>
      <c r="F567" s="243"/>
      <c r="G567" s="243"/>
      <c r="H567" s="243"/>
      <c r="I567" s="243"/>
      <c r="J567" s="243"/>
      <c r="K567" s="243"/>
      <c r="L567" s="243"/>
      <c r="M567" s="243"/>
      <c r="N567" s="243"/>
      <c r="O567" s="243"/>
      <c r="P567" s="243"/>
      <c r="Q567" s="243"/>
      <c r="R567" s="243"/>
      <c r="S567" s="243"/>
      <c r="T567" s="243"/>
      <c r="U567" s="243"/>
      <c r="V567" s="243"/>
      <c r="W567" s="243"/>
      <c r="X567" s="243"/>
      <c r="Y567" s="243"/>
      <c r="Z567" s="243"/>
    </row>
    <row r="568" ht="14.25" customHeight="1">
      <c r="A568" s="243"/>
      <c r="B568" s="243"/>
      <c r="C568" s="243"/>
      <c r="D568" s="329"/>
      <c r="E568" s="330"/>
      <c r="F568" s="243"/>
      <c r="G568" s="243"/>
      <c r="H568" s="243"/>
      <c r="I568" s="243"/>
      <c r="J568" s="243"/>
      <c r="K568" s="243"/>
      <c r="L568" s="243"/>
      <c r="M568" s="243"/>
      <c r="N568" s="243"/>
      <c r="O568" s="243"/>
      <c r="P568" s="243"/>
      <c r="Q568" s="243"/>
      <c r="R568" s="243"/>
      <c r="S568" s="243"/>
      <c r="T568" s="243"/>
      <c r="U568" s="243"/>
      <c r="V568" s="243"/>
      <c r="W568" s="243"/>
      <c r="X568" s="243"/>
      <c r="Y568" s="243"/>
      <c r="Z568" s="243"/>
    </row>
    <row r="569" ht="14.25" customHeight="1">
      <c r="A569" s="243"/>
      <c r="B569" s="243"/>
      <c r="C569" s="243"/>
      <c r="D569" s="329"/>
      <c r="E569" s="330"/>
      <c r="F569" s="243"/>
      <c r="G569" s="243"/>
      <c r="H569" s="243"/>
      <c r="I569" s="243"/>
      <c r="J569" s="243"/>
      <c r="K569" s="243"/>
      <c r="L569" s="243"/>
      <c r="M569" s="243"/>
      <c r="N569" s="243"/>
      <c r="O569" s="243"/>
      <c r="P569" s="243"/>
      <c r="Q569" s="243"/>
      <c r="R569" s="243"/>
      <c r="S569" s="243"/>
      <c r="T569" s="243"/>
      <c r="U569" s="243"/>
      <c r="V569" s="243"/>
      <c r="W569" s="243"/>
      <c r="X569" s="243"/>
      <c r="Y569" s="243"/>
      <c r="Z569" s="243"/>
    </row>
    <row r="570" ht="14.25" customHeight="1">
      <c r="A570" s="243"/>
      <c r="B570" s="243"/>
      <c r="C570" s="243"/>
      <c r="D570" s="329"/>
      <c r="E570" s="330"/>
      <c r="F570" s="243"/>
      <c r="G570" s="243"/>
      <c r="H570" s="243"/>
      <c r="I570" s="243"/>
      <c r="J570" s="243"/>
      <c r="K570" s="243"/>
      <c r="L570" s="243"/>
      <c r="M570" s="243"/>
      <c r="N570" s="243"/>
      <c r="O570" s="243"/>
      <c r="P570" s="243"/>
      <c r="Q570" s="243"/>
      <c r="R570" s="243"/>
      <c r="S570" s="243"/>
      <c r="T570" s="243"/>
      <c r="U570" s="243"/>
      <c r="V570" s="243"/>
      <c r="W570" s="243"/>
      <c r="X570" s="243"/>
      <c r="Y570" s="243"/>
      <c r="Z570" s="243"/>
    </row>
    <row r="571" ht="14.25" customHeight="1">
      <c r="A571" s="243"/>
      <c r="B571" s="243"/>
      <c r="C571" s="243"/>
      <c r="D571" s="329"/>
      <c r="E571" s="330"/>
      <c r="F571" s="243"/>
      <c r="G571" s="243"/>
      <c r="H571" s="243"/>
      <c r="I571" s="243"/>
      <c r="J571" s="243"/>
      <c r="K571" s="243"/>
      <c r="L571" s="243"/>
      <c r="M571" s="243"/>
      <c r="N571" s="243"/>
      <c r="O571" s="243"/>
      <c r="P571" s="243"/>
      <c r="Q571" s="243"/>
      <c r="R571" s="243"/>
      <c r="S571" s="243"/>
      <c r="T571" s="243"/>
      <c r="U571" s="243"/>
      <c r="V571" s="243"/>
      <c r="W571" s="243"/>
      <c r="X571" s="243"/>
      <c r="Y571" s="243"/>
      <c r="Z571" s="243"/>
    </row>
    <row r="572" ht="14.25" customHeight="1">
      <c r="A572" s="243"/>
      <c r="B572" s="243"/>
      <c r="C572" s="243"/>
      <c r="D572" s="329"/>
      <c r="E572" s="330"/>
      <c r="F572" s="243"/>
      <c r="G572" s="243"/>
      <c r="H572" s="243"/>
      <c r="I572" s="243"/>
      <c r="J572" s="243"/>
      <c r="K572" s="243"/>
      <c r="L572" s="243"/>
      <c r="M572" s="243"/>
      <c r="N572" s="243"/>
      <c r="O572" s="243"/>
      <c r="P572" s="243"/>
      <c r="Q572" s="243"/>
      <c r="R572" s="243"/>
      <c r="S572" s="243"/>
      <c r="T572" s="243"/>
      <c r="U572" s="243"/>
      <c r="V572" s="243"/>
      <c r="W572" s="243"/>
      <c r="X572" s="243"/>
      <c r="Y572" s="243"/>
      <c r="Z572" s="243"/>
    </row>
    <row r="573" ht="14.25" customHeight="1">
      <c r="A573" s="243"/>
      <c r="B573" s="243"/>
      <c r="C573" s="243"/>
      <c r="D573" s="329"/>
      <c r="E573" s="330"/>
      <c r="F573" s="243"/>
      <c r="G573" s="243"/>
      <c r="H573" s="243"/>
      <c r="I573" s="243"/>
      <c r="J573" s="243"/>
      <c r="K573" s="243"/>
      <c r="L573" s="243"/>
      <c r="M573" s="243"/>
      <c r="N573" s="243"/>
      <c r="O573" s="243"/>
      <c r="P573" s="243"/>
      <c r="Q573" s="243"/>
      <c r="R573" s="243"/>
      <c r="S573" s="243"/>
      <c r="T573" s="243"/>
      <c r="U573" s="243"/>
      <c r="V573" s="243"/>
      <c r="W573" s="243"/>
      <c r="X573" s="243"/>
      <c r="Y573" s="243"/>
      <c r="Z573" s="243"/>
    </row>
    <row r="574" ht="14.25" customHeight="1">
      <c r="A574" s="243"/>
      <c r="B574" s="243"/>
      <c r="C574" s="243"/>
      <c r="D574" s="329"/>
      <c r="E574" s="330"/>
      <c r="F574" s="243"/>
      <c r="G574" s="243"/>
      <c r="H574" s="243"/>
      <c r="I574" s="243"/>
      <c r="J574" s="243"/>
      <c r="K574" s="243"/>
      <c r="L574" s="243"/>
      <c r="M574" s="243"/>
      <c r="N574" s="243"/>
      <c r="O574" s="243"/>
      <c r="P574" s="243"/>
      <c r="Q574" s="243"/>
      <c r="R574" s="243"/>
      <c r="S574" s="243"/>
      <c r="T574" s="243"/>
      <c r="U574" s="243"/>
      <c r="V574" s="243"/>
      <c r="W574" s="243"/>
      <c r="X574" s="243"/>
      <c r="Y574" s="243"/>
      <c r="Z574" s="243"/>
    </row>
    <row r="575" ht="14.25" customHeight="1">
      <c r="A575" s="243"/>
      <c r="B575" s="243"/>
      <c r="C575" s="243"/>
      <c r="D575" s="329"/>
      <c r="E575" s="330"/>
      <c r="F575" s="243"/>
      <c r="G575" s="243"/>
      <c r="H575" s="243"/>
      <c r="I575" s="243"/>
      <c r="J575" s="243"/>
      <c r="K575" s="243"/>
      <c r="L575" s="243"/>
      <c r="M575" s="243"/>
      <c r="N575" s="243"/>
      <c r="O575" s="243"/>
      <c r="P575" s="243"/>
      <c r="Q575" s="243"/>
      <c r="R575" s="243"/>
      <c r="S575" s="243"/>
      <c r="T575" s="243"/>
      <c r="U575" s="243"/>
      <c r="V575" s="243"/>
      <c r="W575" s="243"/>
      <c r="X575" s="243"/>
      <c r="Y575" s="243"/>
      <c r="Z575" s="243"/>
    </row>
    <row r="576" ht="14.25" customHeight="1">
      <c r="A576" s="243"/>
      <c r="B576" s="243"/>
      <c r="C576" s="243"/>
      <c r="D576" s="329"/>
      <c r="E576" s="330"/>
      <c r="F576" s="243"/>
      <c r="G576" s="243"/>
      <c r="H576" s="243"/>
      <c r="I576" s="243"/>
      <c r="J576" s="243"/>
      <c r="K576" s="243"/>
      <c r="L576" s="243"/>
      <c r="M576" s="243"/>
      <c r="N576" s="243"/>
      <c r="O576" s="243"/>
      <c r="P576" s="243"/>
      <c r="Q576" s="243"/>
      <c r="R576" s="243"/>
      <c r="S576" s="243"/>
      <c r="T576" s="243"/>
      <c r="U576" s="243"/>
      <c r="V576" s="243"/>
      <c r="W576" s="243"/>
      <c r="X576" s="243"/>
      <c r="Y576" s="243"/>
      <c r="Z576" s="243"/>
    </row>
    <row r="577" ht="14.25" customHeight="1">
      <c r="A577" s="243"/>
      <c r="B577" s="243"/>
      <c r="C577" s="243"/>
      <c r="D577" s="329"/>
      <c r="E577" s="330"/>
      <c r="F577" s="243"/>
      <c r="G577" s="243"/>
      <c r="H577" s="243"/>
      <c r="I577" s="243"/>
      <c r="J577" s="243"/>
      <c r="K577" s="243"/>
      <c r="L577" s="243"/>
      <c r="M577" s="243"/>
      <c r="N577" s="243"/>
      <c r="O577" s="243"/>
      <c r="P577" s="243"/>
      <c r="Q577" s="243"/>
      <c r="R577" s="243"/>
      <c r="S577" s="243"/>
      <c r="T577" s="243"/>
      <c r="U577" s="243"/>
      <c r="V577" s="243"/>
      <c r="W577" s="243"/>
      <c r="X577" s="243"/>
      <c r="Y577" s="243"/>
      <c r="Z577" s="243"/>
    </row>
    <row r="578" ht="14.25" customHeight="1">
      <c r="A578" s="243"/>
      <c r="B578" s="243"/>
      <c r="C578" s="243"/>
      <c r="D578" s="329"/>
      <c r="E578" s="330"/>
      <c r="F578" s="243"/>
      <c r="G578" s="243"/>
      <c r="H578" s="243"/>
      <c r="I578" s="243"/>
      <c r="J578" s="243"/>
      <c r="K578" s="243"/>
      <c r="L578" s="243"/>
      <c r="M578" s="243"/>
      <c r="N578" s="243"/>
      <c r="O578" s="243"/>
      <c r="P578" s="243"/>
      <c r="Q578" s="243"/>
      <c r="R578" s="243"/>
      <c r="S578" s="243"/>
      <c r="T578" s="243"/>
      <c r="U578" s="243"/>
      <c r="V578" s="243"/>
      <c r="W578" s="243"/>
      <c r="X578" s="243"/>
      <c r="Y578" s="243"/>
      <c r="Z578" s="243"/>
    </row>
    <row r="579" ht="14.25" customHeight="1">
      <c r="A579" s="243"/>
      <c r="B579" s="243"/>
      <c r="C579" s="243"/>
      <c r="D579" s="329"/>
      <c r="E579" s="330"/>
      <c r="F579" s="243"/>
      <c r="G579" s="243"/>
      <c r="H579" s="243"/>
      <c r="I579" s="243"/>
      <c r="J579" s="243"/>
      <c r="K579" s="243"/>
      <c r="L579" s="243"/>
      <c r="M579" s="243"/>
      <c r="N579" s="243"/>
      <c r="O579" s="243"/>
      <c r="P579" s="243"/>
      <c r="Q579" s="243"/>
      <c r="R579" s="243"/>
      <c r="S579" s="243"/>
      <c r="T579" s="243"/>
      <c r="U579" s="243"/>
      <c r="V579" s="243"/>
      <c r="W579" s="243"/>
      <c r="X579" s="243"/>
      <c r="Y579" s="243"/>
      <c r="Z579" s="243"/>
    </row>
    <row r="580" ht="14.25" customHeight="1">
      <c r="A580" s="243"/>
      <c r="B580" s="243"/>
      <c r="C580" s="243"/>
      <c r="D580" s="329"/>
      <c r="E580" s="330"/>
      <c r="F580" s="243"/>
      <c r="G580" s="243"/>
      <c r="H580" s="243"/>
      <c r="I580" s="243"/>
      <c r="J580" s="243"/>
      <c r="K580" s="243"/>
      <c r="L580" s="243"/>
      <c r="M580" s="243"/>
      <c r="N580" s="243"/>
      <c r="O580" s="243"/>
      <c r="P580" s="243"/>
      <c r="Q580" s="243"/>
      <c r="R580" s="243"/>
      <c r="S580" s="243"/>
      <c r="T580" s="243"/>
      <c r="U580" s="243"/>
      <c r="V580" s="243"/>
      <c r="W580" s="243"/>
      <c r="X580" s="243"/>
      <c r="Y580" s="243"/>
      <c r="Z580" s="243"/>
    </row>
    <row r="581" ht="14.25" customHeight="1">
      <c r="A581" s="243"/>
      <c r="B581" s="243"/>
      <c r="C581" s="243"/>
      <c r="D581" s="329"/>
      <c r="E581" s="330"/>
      <c r="F581" s="243"/>
      <c r="G581" s="243"/>
      <c r="H581" s="243"/>
      <c r="I581" s="243"/>
      <c r="J581" s="243"/>
      <c r="K581" s="243"/>
      <c r="L581" s="243"/>
      <c r="M581" s="243"/>
      <c r="N581" s="243"/>
      <c r="O581" s="243"/>
      <c r="P581" s="243"/>
      <c r="Q581" s="243"/>
      <c r="R581" s="243"/>
      <c r="S581" s="243"/>
      <c r="T581" s="243"/>
      <c r="U581" s="243"/>
      <c r="V581" s="243"/>
      <c r="W581" s="243"/>
      <c r="X581" s="243"/>
      <c r="Y581" s="243"/>
      <c r="Z581" s="243"/>
    </row>
    <row r="582" ht="14.25" customHeight="1">
      <c r="A582" s="243"/>
      <c r="B582" s="243"/>
      <c r="C582" s="243"/>
      <c r="D582" s="329"/>
      <c r="E582" s="330"/>
      <c r="F582" s="243"/>
      <c r="G582" s="243"/>
      <c r="H582" s="243"/>
      <c r="I582" s="243"/>
      <c r="J582" s="243"/>
      <c r="K582" s="243"/>
      <c r="L582" s="243"/>
      <c r="M582" s="243"/>
      <c r="N582" s="243"/>
      <c r="O582" s="243"/>
      <c r="P582" s="243"/>
      <c r="Q582" s="243"/>
      <c r="R582" s="243"/>
      <c r="S582" s="243"/>
      <c r="T582" s="243"/>
      <c r="U582" s="243"/>
      <c r="V582" s="243"/>
      <c r="W582" s="243"/>
      <c r="X582" s="243"/>
      <c r="Y582" s="243"/>
      <c r="Z582" s="243"/>
    </row>
    <row r="583" ht="14.25" customHeight="1">
      <c r="A583" s="243"/>
      <c r="B583" s="243"/>
      <c r="C583" s="243"/>
      <c r="D583" s="329"/>
      <c r="E583" s="330"/>
      <c r="F583" s="243"/>
      <c r="G583" s="243"/>
      <c r="H583" s="243"/>
      <c r="I583" s="243"/>
      <c r="J583" s="243"/>
      <c r="K583" s="243"/>
      <c r="L583" s="243"/>
      <c r="M583" s="243"/>
      <c r="N583" s="243"/>
      <c r="O583" s="243"/>
      <c r="P583" s="243"/>
      <c r="Q583" s="243"/>
      <c r="R583" s="243"/>
      <c r="S583" s="243"/>
      <c r="T583" s="243"/>
      <c r="U583" s="243"/>
      <c r="V583" s="243"/>
      <c r="W583" s="243"/>
      <c r="X583" s="243"/>
      <c r="Y583" s="243"/>
      <c r="Z583" s="243"/>
    </row>
    <row r="584" ht="14.25" customHeight="1">
      <c r="A584" s="243"/>
      <c r="B584" s="243"/>
      <c r="C584" s="243"/>
      <c r="D584" s="329"/>
      <c r="E584" s="330"/>
      <c r="F584" s="243"/>
      <c r="G584" s="243"/>
      <c r="H584" s="243"/>
      <c r="I584" s="243"/>
      <c r="J584" s="243"/>
      <c r="K584" s="243"/>
      <c r="L584" s="243"/>
      <c r="M584" s="243"/>
      <c r="N584" s="243"/>
      <c r="O584" s="243"/>
      <c r="P584" s="243"/>
      <c r="Q584" s="243"/>
      <c r="R584" s="243"/>
      <c r="S584" s="243"/>
      <c r="T584" s="243"/>
      <c r="U584" s="243"/>
      <c r="V584" s="243"/>
      <c r="W584" s="243"/>
      <c r="X584" s="243"/>
      <c r="Y584" s="243"/>
      <c r="Z584" s="243"/>
    </row>
    <row r="585" ht="14.25" customHeight="1">
      <c r="A585" s="243"/>
      <c r="B585" s="243"/>
      <c r="C585" s="243"/>
      <c r="D585" s="329"/>
      <c r="E585" s="330"/>
      <c r="F585" s="243"/>
      <c r="G585" s="243"/>
      <c r="H585" s="243"/>
      <c r="I585" s="243"/>
      <c r="J585" s="243"/>
      <c r="K585" s="243"/>
      <c r="L585" s="243"/>
      <c r="M585" s="243"/>
      <c r="N585" s="243"/>
      <c r="O585" s="243"/>
      <c r="P585" s="243"/>
      <c r="Q585" s="243"/>
      <c r="R585" s="243"/>
      <c r="S585" s="243"/>
      <c r="T585" s="243"/>
      <c r="U585" s="243"/>
      <c r="V585" s="243"/>
      <c r="W585" s="243"/>
      <c r="X585" s="243"/>
      <c r="Y585" s="243"/>
      <c r="Z585" s="243"/>
    </row>
    <row r="586" ht="14.25" customHeight="1">
      <c r="A586" s="243"/>
      <c r="B586" s="243"/>
      <c r="C586" s="243"/>
      <c r="D586" s="329"/>
      <c r="E586" s="330"/>
      <c r="F586" s="243"/>
      <c r="G586" s="243"/>
      <c r="H586" s="243"/>
      <c r="I586" s="243"/>
      <c r="J586" s="243"/>
      <c r="K586" s="243"/>
      <c r="L586" s="243"/>
      <c r="M586" s="243"/>
      <c r="N586" s="243"/>
      <c r="O586" s="243"/>
      <c r="P586" s="243"/>
      <c r="Q586" s="243"/>
      <c r="R586" s="243"/>
      <c r="S586" s="243"/>
      <c r="T586" s="243"/>
      <c r="U586" s="243"/>
      <c r="V586" s="243"/>
      <c r="W586" s="243"/>
      <c r="X586" s="243"/>
      <c r="Y586" s="243"/>
      <c r="Z586" s="243"/>
    </row>
    <row r="587" ht="14.25" customHeight="1">
      <c r="A587" s="243"/>
      <c r="B587" s="243"/>
      <c r="C587" s="243"/>
      <c r="D587" s="329"/>
      <c r="E587" s="330"/>
      <c r="F587" s="243"/>
      <c r="G587" s="243"/>
      <c r="H587" s="243"/>
      <c r="I587" s="243"/>
      <c r="J587" s="243"/>
      <c r="K587" s="243"/>
      <c r="L587" s="243"/>
      <c r="M587" s="243"/>
      <c r="N587" s="243"/>
      <c r="O587" s="243"/>
      <c r="P587" s="243"/>
      <c r="Q587" s="243"/>
      <c r="R587" s="243"/>
      <c r="S587" s="243"/>
      <c r="T587" s="243"/>
      <c r="U587" s="243"/>
      <c r="V587" s="243"/>
      <c r="W587" s="243"/>
      <c r="X587" s="243"/>
      <c r="Y587" s="243"/>
      <c r="Z587" s="243"/>
    </row>
    <row r="588" ht="14.25" customHeight="1">
      <c r="A588" s="243"/>
      <c r="B588" s="243"/>
      <c r="C588" s="243"/>
      <c r="D588" s="329"/>
      <c r="E588" s="330"/>
      <c r="F588" s="243"/>
      <c r="G588" s="243"/>
      <c r="H588" s="243"/>
      <c r="I588" s="243"/>
      <c r="J588" s="243"/>
      <c r="K588" s="243"/>
      <c r="L588" s="243"/>
      <c r="M588" s="243"/>
      <c r="N588" s="243"/>
      <c r="O588" s="243"/>
      <c r="P588" s="243"/>
      <c r="Q588" s="243"/>
      <c r="R588" s="243"/>
      <c r="S588" s="243"/>
      <c r="T588" s="243"/>
      <c r="U588" s="243"/>
      <c r="V588" s="243"/>
      <c r="W588" s="243"/>
      <c r="X588" s="243"/>
      <c r="Y588" s="243"/>
      <c r="Z588" s="243"/>
    </row>
    <row r="589" ht="14.25" customHeight="1">
      <c r="A589" s="243"/>
      <c r="B589" s="243"/>
      <c r="C589" s="243"/>
      <c r="D589" s="329"/>
      <c r="E589" s="330"/>
      <c r="F589" s="243"/>
      <c r="G589" s="243"/>
      <c r="H589" s="243"/>
      <c r="I589" s="243"/>
      <c r="J589" s="243"/>
      <c r="K589" s="243"/>
      <c r="L589" s="243"/>
      <c r="M589" s="243"/>
      <c r="N589" s="243"/>
      <c r="O589" s="243"/>
      <c r="P589" s="243"/>
      <c r="Q589" s="243"/>
      <c r="R589" s="243"/>
      <c r="S589" s="243"/>
      <c r="T589" s="243"/>
      <c r="U589" s="243"/>
      <c r="V589" s="243"/>
      <c r="W589" s="243"/>
      <c r="X589" s="243"/>
      <c r="Y589" s="243"/>
      <c r="Z589" s="243"/>
    </row>
    <row r="590" ht="14.25" customHeight="1">
      <c r="A590" s="243"/>
      <c r="B590" s="243"/>
      <c r="C590" s="243"/>
      <c r="D590" s="329"/>
      <c r="E590" s="330"/>
      <c r="F590" s="243"/>
      <c r="G590" s="243"/>
      <c r="H590" s="243"/>
      <c r="I590" s="243"/>
      <c r="J590" s="243"/>
      <c r="K590" s="243"/>
      <c r="L590" s="243"/>
      <c r="M590" s="243"/>
      <c r="N590" s="243"/>
      <c r="O590" s="243"/>
      <c r="P590" s="243"/>
      <c r="Q590" s="243"/>
      <c r="R590" s="243"/>
      <c r="S590" s="243"/>
      <c r="T590" s="243"/>
      <c r="U590" s="243"/>
      <c r="V590" s="243"/>
      <c r="W590" s="243"/>
      <c r="X590" s="243"/>
      <c r="Y590" s="243"/>
      <c r="Z590" s="243"/>
    </row>
    <row r="591" ht="14.25" customHeight="1">
      <c r="A591" s="243"/>
      <c r="B591" s="243"/>
      <c r="C591" s="243"/>
      <c r="D591" s="329"/>
      <c r="E591" s="330"/>
      <c r="F591" s="243"/>
      <c r="G591" s="243"/>
      <c r="H591" s="243"/>
      <c r="I591" s="243"/>
      <c r="J591" s="243"/>
      <c r="K591" s="243"/>
      <c r="L591" s="243"/>
      <c r="M591" s="243"/>
      <c r="N591" s="243"/>
      <c r="O591" s="243"/>
      <c r="P591" s="243"/>
      <c r="Q591" s="243"/>
      <c r="R591" s="243"/>
      <c r="S591" s="243"/>
      <c r="T591" s="243"/>
      <c r="U591" s="243"/>
      <c r="V591" s="243"/>
      <c r="W591" s="243"/>
      <c r="X591" s="243"/>
      <c r="Y591" s="243"/>
      <c r="Z591" s="243"/>
    </row>
    <row r="592" ht="14.25" customHeight="1">
      <c r="A592" s="243"/>
      <c r="B592" s="243"/>
      <c r="C592" s="243"/>
      <c r="D592" s="329"/>
      <c r="E592" s="330"/>
      <c r="F592" s="243"/>
      <c r="G592" s="243"/>
      <c r="H592" s="243"/>
      <c r="I592" s="243"/>
      <c r="J592" s="243"/>
      <c r="K592" s="243"/>
      <c r="L592" s="243"/>
      <c r="M592" s="243"/>
      <c r="N592" s="243"/>
      <c r="O592" s="243"/>
      <c r="P592" s="243"/>
      <c r="Q592" s="243"/>
      <c r="R592" s="243"/>
      <c r="S592" s="243"/>
      <c r="T592" s="243"/>
      <c r="U592" s="243"/>
      <c r="V592" s="243"/>
      <c r="W592" s="243"/>
      <c r="X592" s="243"/>
      <c r="Y592" s="243"/>
      <c r="Z592" s="243"/>
    </row>
    <row r="593" ht="14.25" customHeight="1">
      <c r="A593" s="243"/>
      <c r="B593" s="243"/>
      <c r="C593" s="243"/>
      <c r="D593" s="329"/>
      <c r="E593" s="330"/>
      <c r="F593" s="243"/>
      <c r="G593" s="243"/>
      <c r="H593" s="243"/>
      <c r="I593" s="243"/>
      <c r="J593" s="243"/>
      <c r="K593" s="243"/>
      <c r="L593" s="243"/>
      <c r="M593" s="243"/>
      <c r="N593" s="243"/>
      <c r="O593" s="243"/>
      <c r="P593" s="243"/>
      <c r="Q593" s="243"/>
      <c r="R593" s="243"/>
      <c r="S593" s="243"/>
      <c r="T593" s="243"/>
      <c r="U593" s="243"/>
      <c r="V593" s="243"/>
      <c r="W593" s="243"/>
      <c r="X593" s="243"/>
      <c r="Y593" s="243"/>
      <c r="Z593" s="243"/>
    </row>
    <row r="594" ht="14.25" customHeight="1">
      <c r="A594" s="243"/>
      <c r="B594" s="243"/>
      <c r="C594" s="243"/>
      <c r="D594" s="329"/>
      <c r="E594" s="330"/>
      <c r="F594" s="243"/>
      <c r="G594" s="243"/>
      <c r="H594" s="243"/>
      <c r="I594" s="243"/>
      <c r="J594" s="243"/>
      <c r="K594" s="243"/>
      <c r="L594" s="243"/>
      <c r="M594" s="243"/>
      <c r="N594" s="243"/>
      <c r="O594" s="243"/>
      <c r="P594" s="243"/>
      <c r="Q594" s="243"/>
      <c r="R594" s="243"/>
      <c r="S594" s="243"/>
      <c r="T594" s="243"/>
      <c r="U594" s="243"/>
      <c r="V594" s="243"/>
      <c r="W594" s="243"/>
      <c r="X594" s="243"/>
      <c r="Y594" s="243"/>
      <c r="Z594" s="243"/>
    </row>
    <row r="595" ht="14.25" customHeight="1">
      <c r="A595" s="243"/>
      <c r="B595" s="243"/>
      <c r="C595" s="243"/>
      <c r="D595" s="329"/>
      <c r="E595" s="330"/>
      <c r="F595" s="243"/>
      <c r="G595" s="243"/>
      <c r="H595" s="243"/>
      <c r="I595" s="243"/>
      <c r="J595" s="243"/>
      <c r="K595" s="243"/>
      <c r="L595" s="243"/>
      <c r="M595" s="243"/>
      <c r="N595" s="243"/>
      <c r="O595" s="243"/>
      <c r="P595" s="243"/>
      <c r="Q595" s="243"/>
      <c r="R595" s="243"/>
      <c r="S595" s="243"/>
      <c r="T595" s="243"/>
      <c r="U595" s="243"/>
      <c r="V595" s="243"/>
      <c r="W595" s="243"/>
      <c r="X595" s="243"/>
      <c r="Y595" s="243"/>
      <c r="Z595" s="243"/>
    </row>
    <row r="596" ht="14.25" customHeight="1">
      <c r="A596" s="243"/>
      <c r="B596" s="243"/>
      <c r="C596" s="243"/>
      <c r="D596" s="329"/>
      <c r="E596" s="330"/>
      <c r="F596" s="243"/>
      <c r="G596" s="243"/>
      <c r="H596" s="243"/>
      <c r="I596" s="243"/>
      <c r="J596" s="243"/>
      <c r="K596" s="243"/>
      <c r="L596" s="243"/>
      <c r="M596" s="243"/>
      <c r="N596" s="243"/>
      <c r="O596" s="243"/>
      <c r="P596" s="243"/>
      <c r="Q596" s="243"/>
      <c r="R596" s="243"/>
      <c r="S596" s="243"/>
      <c r="T596" s="243"/>
      <c r="U596" s="243"/>
      <c r="V596" s="243"/>
      <c r="W596" s="243"/>
      <c r="X596" s="243"/>
      <c r="Y596" s="243"/>
      <c r="Z596" s="243"/>
    </row>
    <row r="597" ht="14.25" customHeight="1">
      <c r="A597" s="243"/>
      <c r="B597" s="243"/>
      <c r="C597" s="243"/>
      <c r="D597" s="329"/>
      <c r="E597" s="330"/>
      <c r="F597" s="243"/>
      <c r="G597" s="243"/>
      <c r="H597" s="243"/>
      <c r="I597" s="243"/>
      <c r="J597" s="243"/>
      <c r="K597" s="243"/>
      <c r="L597" s="243"/>
      <c r="M597" s="243"/>
      <c r="N597" s="243"/>
      <c r="O597" s="243"/>
      <c r="P597" s="243"/>
      <c r="Q597" s="243"/>
      <c r="R597" s="243"/>
      <c r="S597" s="243"/>
      <c r="T597" s="243"/>
      <c r="U597" s="243"/>
      <c r="V597" s="243"/>
      <c r="W597" s="243"/>
      <c r="X597" s="243"/>
      <c r="Y597" s="243"/>
      <c r="Z597" s="243"/>
    </row>
    <row r="598" ht="14.25" customHeight="1">
      <c r="A598" s="243"/>
      <c r="B598" s="243"/>
      <c r="C598" s="243"/>
      <c r="D598" s="329"/>
      <c r="E598" s="330"/>
      <c r="F598" s="243"/>
      <c r="G598" s="243"/>
      <c r="H598" s="243"/>
      <c r="I598" s="243"/>
      <c r="J598" s="243"/>
      <c r="K598" s="243"/>
      <c r="L598" s="243"/>
      <c r="M598" s="243"/>
      <c r="N598" s="243"/>
      <c r="O598" s="243"/>
      <c r="P598" s="243"/>
      <c r="Q598" s="243"/>
      <c r="R598" s="243"/>
      <c r="S598" s="243"/>
      <c r="T598" s="243"/>
      <c r="U598" s="243"/>
      <c r="V598" s="243"/>
      <c r="W598" s="243"/>
      <c r="X598" s="243"/>
      <c r="Y598" s="243"/>
      <c r="Z598" s="243"/>
    </row>
    <row r="599" ht="14.25" customHeight="1">
      <c r="A599" s="243"/>
      <c r="B599" s="243"/>
      <c r="C599" s="243"/>
      <c r="D599" s="329"/>
      <c r="E599" s="330"/>
      <c r="F599" s="243"/>
      <c r="G599" s="243"/>
      <c r="H599" s="243"/>
      <c r="I599" s="243"/>
      <c r="J599" s="243"/>
      <c r="K599" s="243"/>
      <c r="L599" s="243"/>
      <c r="M599" s="243"/>
      <c r="N599" s="243"/>
      <c r="O599" s="243"/>
      <c r="P599" s="243"/>
      <c r="Q599" s="243"/>
      <c r="R599" s="243"/>
      <c r="S599" s="243"/>
      <c r="T599" s="243"/>
      <c r="U599" s="243"/>
      <c r="V599" s="243"/>
      <c r="W599" s="243"/>
      <c r="X599" s="243"/>
      <c r="Y599" s="243"/>
      <c r="Z599" s="243"/>
    </row>
    <row r="600" ht="14.25" customHeight="1">
      <c r="A600" s="243"/>
      <c r="B600" s="243"/>
      <c r="C600" s="243"/>
      <c r="D600" s="329"/>
      <c r="E600" s="330"/>
      <c r="F600" s="243"/>
      <c r="G600" s="243"/>
      <c r="H600" s="243"/>
      <c r="I600" s="243"/>
      <c r="J600" s="243"/>
      <c r="K600" s="243"/>
      <c r="L600" s="243"/>
      <c r="M600" s="243"/>
      <c r="N600" s="243"/>
      <c r="O600" s="243"/>
      <c r="P600" s="243"/>
      <c r="Q600" s="243"/>
      <c r="R600" s="243"/>
      <c r="S600" s="243"/>
      <c r="T600" s="243"/>
      <c r="U600" s="243"/>
      <c r="V600" s="243"/>
      <c r="W600" s="243"/>
      <c r="X600" s="243"/>
      <c r="Y600" s="243"/>
      <c r="Z600" s="243"/>
    </row>
    <row r="601" ht="14.25" customHeight="1">
      <c r="A601" s="243"/>
      <c r="B601" s="243"/>
      <c r="C601" s="243"/>
      <c r="D601" s="329"/>
      <c r="E601" s="330"/>
      <c r="F601" s="243"/>
      <c r="G601" s="243"/>
      <c r="H601" s="243"/>
      <c r="I601" s="243"/>
      <c r="J601" s="243"/>
      <c r="K601" s="243"/>
      <c r="L601" s="243"/>
      <c r="M601" s="243"/>
      <c r="N601" s="243"/>
      <c r="O601" s="243"/>
      <c r="P601" s="243"/>
      <c r="Q601" s="243"/>
      <c r="R601" s="243"/>
      <c r="S601" s="243"/>
      <c r="T601" s="243"/>
      <c r="U601" s="243"/>
      <c r="V601" s="243"/>
      <c r="W601" s="243"/>
      <c r="X601" s="243"/>
      <c r="Y601" s="243"/>
      <c r="Z601" s="243"/>
    </row>
    <row r="602" ht="14.25" customHeight="1">
      <c r="A602" s="243"/>
      <c r="B602" s="243"/>
      <c r="C602" s="243"/>
      <c r="D602" s="329"/>
      <c r="E602" s="330"/>
      <c r="F602" s="243"/>
      <c r="G602" s="243"/>
      <c r="H602" s="243"/>
      <c r="I602" s="243"/>
      <c r="J602" s="243"/>
      <c r="K602" s="243"/>
      <c r="L602" s="243"/>
      <c r="M602" s="243"/>
      <c r="N602" s="243"/>
      <c r="O602" s="243"/>
      <c r="P602" s="243"/>
      <c r="Q602" s="243"/>
      <c r="R602" s="243"/>
      <c r="S602" s="243"/>
      <c r="T602" s="243"/>
      <c r="U602" s="243"/>
      <c r="V602" s="243"/>
      <c r="W602" s="243"/>
      <c r="X602" s="243"/>
      <c r="Y602" s="243"/>
      <c r="Z602" s="243"/>
    </row>
    <row r="603" ht="14.25" customHeight="1">
      <c r="A603" s="243"/>
      <c r="B603" s="243"/>
      <c r="C603" s="243"/>
      <c r="D603" s="329"/>
      <c r="E603" s="330"/>
      <c r="F603" s="243"/>
      <c r="G603" s="243"/>
      <c r="H603" s="243"/>
      <c r="I603" s="243"/>
      <c r="J603" s="243"/>
      <c r="K603" s="243"/>
      <c r="L603" s="243"/>
      <c r="M603" s="243"/>
      <c r="N603" s="243"/>
      <c r="O603" s="243"/>
      <c r="P603" s="243"/>
      <c r="Q603" s="243"/>
      <c r="R603" s="243"/>
      <c r="S603" s="243"/>
      <c r="T603" s="243"/>
      <c r="U603" s="243"/>
      <c r="V603" s="243"/>
      <c r="W603" s="243"/>
      <c r="X603" s="243"/>
      <c r="Y603" s="243"/>
      <c r="Z603" s="243"/>
    </row>
    <row r="604" ht="14.25" customHeight="1">
      <c r="A604" s="243"/>
      <c r="B604" s="243"/>
      <c r="C604" s="243"/>
      <c r="D604" s="329"/>
      <c r="E604" s="330"/>
      <c r="F604" s="243"/>
      <c r="G604" s="243"/>
      <c r="H604" s="243"/>
      <c r="I604" s="243"/>
      <c r="J604" s="243"/>
      <c r="K604" s="243"/>
      <c r="L604" s="243"/>
      <c r="M604" s="243"/>
      <c r="N604" s="243"/>
      <c r="O604" s="243"/>
      <c r="P604" s="243"/>
      <c r="Q604" s="243"/>
      <c r="R604" s="243"/>
      <c r="S604" s="243"/>
      <c r="T604" s="243"/>
      <c r="U604" s="243"/>
      <c r="V604" s="243"/>
      <c r="W604" s="243"/>
      <c r="X604" s="243"/>
      <c r="Y604" s="243"/>
      <c r="Z604" s="243"/>
    </row>
    <row r="605" ht="14.25" customHeight="1">
      <c r="A605" s="243"/>
      <c r="B605" s="243"/>
      <c r="C605" s="243"/>
      <c r="D605" s="329"/>
      <c r="E605" s="330"/>
      <c r="F605" s="243"/>
      <c r="G605" s="243"/>
      <c r="H605" s="243"/>
      <c r="I605" s="243"/>
      <c r="J605" s="243"/>
      <c r="K605" s="243"/>
      <c r="L605" s="243"/>
      <c r="M605" s="243"/>
      <c r="N605" s="243"/>
      <c r="O605" s="243"/>
      <c r="P605" s="243"/>
      <c r="Q605" s="243"/>
      <c r="R605" s="243"/>
      <c r="S605" s="243"/>
      <c r="T605" s="243"/>
      <c r="U605" s="243"/>
      <c r="V605" s="243"/>
      <c r="W605" s="243"/>
      <c r="X605" s="243"/>
      <c r="Y605" s="243"/>
      <c r="Z605" s="243"/>
    </row>
    <row r="606" ht="14.25" customHeight="1">
      <c r="A606" s="243"/>
      <c r="B606" s="243"/>
      <c r="C606" s="243"/>
      <c r="D606" s="329"/>
      <c r="E606" s="330"/>
      <c r="F606" s="243"/>
      <c r="G606" s="243"/>
      <c r="H606" s="243"/>
      <c r="I606" s="243"/>
      <c r="J606" s="243"/>
      <c r="K606" s="243"/>
      <c r="L606" s="243"/>
      <c r="M606" s="243"/>
      <c r="N606" s="243"/>
      <c r="O606" s="243"/>
      <c r="P606" s="243"/>
      <c r="Q606" s="243"/>
      <c r="R606" s="243"/>
      <c r="S606" s="243"/>
      <c r="T606" s="243"/>
      <c r="U606" s="243"/>
      <c r="V606" s="243"/>
      <c r="W606" s="243"/>
      <c r="X606" s="243"/>
      <c r="Y606" s="243"/>
      <c r="Z606" s="243"/>
    </row>
    <row r="607" ht="14.25" customHeight="1">
      <c r="A607" s="243"/>
      <c r="B607" s="243"/>
      <c r="C607" s="243"/>
      <c r="D607" s="329"/>
      <c r="E607" s="330"/>
      <c r="F607" s="243"/>
      <c r="G607" s="243"/>
      <c r="H607" s="243"/>
      <c r="I607" s="243"/>
      <c r="J607" s="243"/>
      <c r="K607" s="243"/>
      <c r="L607" s="243"/>
      <c r="M607" s="243"/>
      <c r="N607" s="243"/>
      <c r="O607" s="243"/>
      <c r="P607" s="243"/>
      <c r="Q607" s="243"/>
      <c r="R607" s="243"/>
      <c r="S607" s="243"/>
      <c r="T607" s="243"/>
      <c r="U607" s="243"/>
      <c r="V607" s="243"/>
      <c r="W607" s="243"/>
      <c r="X607" s="243"/>
      <c r="Y607" s="243"/>
      <c r="Z607" s="243"/>
    </row>
    <row r="608" ht="14.25" customHeight="1">
      <c r="A608" s="243"/>
      <c r="B608" s="243"/>
      <c r="C608" s="243"/>
      <c r="D608" s="329"/>
      <c r="E608" s="330"/>
      <c r="F608" s="243"/>
      <c r="G608" s="243"/>
      <c r="H608" s="243"/>
      <c r="I608" s="243"/>
      <c r="J608" s="243"/>
      <c r="K608" s="243"/>
      <c r="L608" s="243"/>
      <c r="M608" s="243"/>
      <c r="N608" s="243"/>
      <c r="O608" s="243"/>
      <c r="P608" s="243"/>
      <c r="Q608" s="243"/>
      <c r="R608" s="243"/>
      <c r="S608" s="243"/>
      <c r="T608" s="243"/>
      <c r="U608" s="243"/>
      <c r="V608" s="243"/>
      <c r="W608" s="243"/>
      <c r="X608" s="243"/>
      <c r="Y608" s="243"/>
      <c r="Z608" s="243"/>
    </row>
    <row r="609" ht="14.25" customHeight="1">
      <c r="A609" s="243"/>
      <c r="B609" s="243"/>
      <c r="C609" s="243"/>
      <c r="D609" s="329"/>
      <c r="E609" s="330"/>
      <c r="F609" s="243"/>
      <c r="G609" s="243"/>
      <c r="H609" s="243"/>
      <c r="I609" s="243"/>
      <c r="J609" s="243"/>
      <c r="K609" s="243"/>
      <c r="L609" s="243"/>
      <c r="M609" s="243"/>
      <c r="N609" s="243"/>
      <c r="O609" s="243"/>
      <c r="P609" s="243"/>
      <c r="Q609" s="243"/>
      <c r="R609" s="243"/>
      <c r="S609" s="243"/>
      <c r="T609" s="243"/>
      <c r="U609" s="243"/>
      <c r="V609" s="243"/>
      <c r="W609" s="243"/>
      <c r="X609" s="243"/>
      <c r="Y609" s="243"/>
      <c r="Z609" s="243"/>
    </row>
    <row r="610" ht="14.25" customHeight="1">
      <c r="A610" s="243"/>
      <c r="B610" s="243"/>
      <c r="C610" s="243"/>
      <c r="D610" s="329"/>
      <c r="E610" s="330"/>
      <c r="F610" s="243"/>
      <c r="G610" s="243"/>
      <c r="H610" s="243"/>
      <c r="I610" s="243"/>
      <c r="J610" s="243"/>
      <c r="K610" s="243"/>
      <c r="L610" s="243"/>
      <c r="M610" s="243"/>
      <c r="N610" s="243"/>
      <c r="O610" s="243"/>
      <c r="P610" s="243"/>
      <c r="Q610" s="243"/>
      <c r="R610" s="243"/>
      <c r="S610" s="243"/>
      <c r="T610" s="243"/>
      <c r="U610" s="243"/>
      <c r="V610" s="243"/>
      <c r="W610" s="243"/>
      <c r="X610" s="243"/>
      <c r="Y610" s="243"/>
      <c r="Z610" s="243"/>
    </row>
    <row r="611" ht="14.25" customHeight="1">
      <c r="A611" s="243"/>
      <c r="B611" s="243"/>
      <c r="C611" s="243"/>
      <c r="D611" s="329"/>
      <c r="E611" s="330"/>
      <c r="F611" s="243"/>
      <c r="G611" s="243"/>
      <c r="H611" s="243"/>
      <c r="I611" s="243"/>
      <c r="J611" s="243"/>
      <c r="K611" s="243"/>
      <c r="L611" s="243"/>
      <c r="M611" s="243"/>
      <c r="N611" s="243"/>
      <c r="O611" s="243"/>
      <c r="P611" s="243"/>
      <c r="Q611" s="243"/>
      <c r="R611" s="243"/>
      <c r="S611" s="243"/>
      <c r="T611" s="243"/>
      <c r="U611" s="243"/>
      <c r="V611" s="243"/>
      <c r="W611" s="243"/>
      <c r="X611" s="243"/>
      <c r="Y611" s="243"/>
      <c r="Z611" s="243"/>
    </row>
    <row r="612" ht="14.25" customHeight="1">
      <c r="A612" s="243"/>
      <c r="B612" s="243"/>
      <c r="C612" s="243"/>
      <c r="D612" s="329"/>
      <c r="E612" s="330"/>
      <c r="F612" s="243"/>
      <c r="G612" s="243"/>
      <c r="H612" s="243"/>
      <c r="I612" s="243"/>
      <c r="J612" s="243"/>
      <c r="K612" s="243"/>
      <c r="L612" s="243"/>
      <c r="M612" s="243"/>
      <c r="N612" s="243"/>
      <c r="O612" s="243"/>
      <c r="P612" s="243"/>
      <c r="Q612" s="243"/>
      <c r="R612" s="243"/>
      <c r="S612" s="243"/>
      <c r="T612" s="243"/>
      <c r="U612" s="243"/>
      <c r="V612" s="243"/>
      <c r="W612" s="243"/>
      <c r="X612" s="243"/>
      <c r="Y612" s="243"/>
      <c r="Z612" s="243"/>
    </row>
    <row r="613" ht="14.25" customHeight="1">
      <c r="A613" s="243"/>
      <c r="B613" s="243"/>
      <c r="C613" s="243"/>
      <c r="D613" s="329"/>
      <c r="E613" s="330"/>
      <c r="F613" s="243"/>
      <c r="G613" s="243"/>
      <c r="H613" s="243"/>
      <c r="I613" s="243"/>
      <c r="J613" s="243"/>
      <c r="K613" s="243"/>
      <c r="L613" s="243"/>
      <c r="M613" s="243"/>
      <c r="N613" s="243"/>
      <c r="O613" s="243"/>
      <c r="P613" s="243"/>
      <c r="Q613" s="243"/>
      <c r="R613" s="243"/>
      <c r="S613" s="243"/>
      <c r="T613" s="243"/>
      <c r="U613" s="243"/>
      <c r="V613" s="243"/>
      <c r="W613" s="243"/>
      <c r="X613" s="243"/>
      <c r="Y613" s="243"/>
      <c r="Z613" s="243"/>
    </row>
    <row r="614" ht="14.25" customHeight="1">
      <c r="A614" s="243"/>
      <c r="B614" s="243"/>
      <c r="C614" s="243"/>
      <c r="D614" s="329"/>
      <c r="E614" s="330"/>
      <c r="F614" s="243"/>
      <c r="G614" s="243"/>
      <c r="H614" s="243"/>
      <c r="I614" s="243"/>
      <c r="J614" s="243"/>
      <c r="K614" s="243"/>
      <c r="L614" s="243"/>
      <c r="M614" s="243"/>
      <c r="N614" s="243"/>
      <c r="O614" s="243"/>
      <c r="P614" s="243"/>
      <c r="Q614" s="243"/>
      <c r="R614" s="243"/>
      <c r="S614" s="243"/>
      <c r="T614" s="243"/>
      <c r="U614" s="243"/>
      <c r="V614" s="243"/>
      <c r="W614" s="243"/>
      <c r="X614" s="243"/>
      <c r="Y614" s="243"/>
      <c r="Z614" s="243"/>
    </row>
    <row r="615" ht="14.25" customHeight="1">
      <c r="A615" s="243"/>
      <c r="B615" s="243"/>
      <c r="C615" s="243"/>
      <c r="D615" s="329"/>
      <c r="E615" s="330"/>
      <c r="F615" s="243"/>
      <c r="G615" s="243"/>
      <c r="H615" s="243"/>
      <c r="I615" s="243"/>
      <c r="J615" s="243"/>
      <c r="K615" s="243"/>
      <c r="L615" s="243"/>
      <c r="M615" s="243"/>
      <c r="N615" s="243"/>
      <c r="O615" s="243"/>
      <c r="P615" s="243"/>
      <c r="Q615" s="243"/>
      <c r="R615" s="243"/>
      <c r="S615" s="243"/>
      <c r="T615" s="243"/>
      <c r="U615" s="243"/>
      <c r="V615" s="243"/>
      <c r="W615" s="243"/>
      <c r="X615" s="243"/>
      <c r="Y615" s="243"/>
      <c r="Z615" s="243"/>
    </row>
    <row r="616" ht="14.25" customHeight="1">
      <c r="A616" s="243"/>
      <c r="B616" s="243"/>
      <c r="C616" s="243"/>
      <c r="D616" s="329"/>
      <c r="E616" s="330"/>
      <c r="F616" s="243"/>
      <c r="G616" s="243"/>
      <c r="H616" s="243"/>
      <c r="I616" s="243"/>
      <c r="J616" s="243"/>
      <c r="K616" s="243"/>
      <c r="L616" s="243"/>
      <c r="M616" s="243"/>
      <c r="N616" s="243"/>
      <c r="O616" s="243"/>
      <c r="P616" s="243"/>
      <c r="Q616" s="243"/>
      <c r="R616" s="243"/>
      <c r="S616" s="243"/>
      <c r="T616" s="243"/>
      <c r="U616" s="243"/>
      <c r="V616" s="243"/>
      <c r="W616" s="243"/>
      <c r="X616" s="243"/>
      <c r="Y616" s="243"/>
      <c r="Z616" s="243"/>
    </row>
    <row r="617" ht="14.25" customHeight="1">
      <c r="A617" s="243"/>
      <c r="B617" s="243"/>
      <c r="C617" s="243"/>
      <c r="D617" s="329"/>
      <c r="E617" s="330"/>
      <c r="F617" s="243"/>
      <c r="G617" s="243"/>
      <c r="H617" s="243"/>
      <c r="I617" s="243"/>
      <c r="J617" s="243"/>
      <c r="K617" s="243"/>
      <c r="L617" s="243"/>
      <c r="M617" s="243"/>
      <c r="N617" s="243"/>
      <c r="O617" s="243"/>
      <c r="P617" s="243"/>
      <c r="Q617" s="243"/>
      <c r="R617" s="243"/>
      <c r="S617" s="243"/>
      <c r="T617" s="243"/>
      <c r="U617" s="243"/>
      <c r="V617" s="243"/>
      <c r="W617" s="243"/>
      <c r="X617" s="243"/>
      <c r="Y617" s="243"/>
      <c r="Z617" s="243"/>
    </row>
    <row r="618" ht="14.25" customHeight="1">
      <c r="A618" s="243"/>
      <c r="B618" s="243"/>
      <c r="C618" s="243"/>
      <c r="D618" s="329"/>
      <c r="E618" s="330"/>
      <c r="F618" s="243"/>
      <c r="G618" s="243"/>
      <c r="H618" s="243"/>
      <c r="I618" s="243"/>
      <c r="J618" s="243"/>
      <c r="K618" s="243"/>
      <c r="L618" s="243"/>
      <c r="M618" s="243"/>
      <c r="N618" s="243"/>
      <c r="O618" s="243"/>
      <c r="P618" s="243"/>
      <c r="Q618" s="243"/>
      <c r="R618" s="243"/>
      <c r="S618" s="243"/>
      <c r="T618" s="243"/>
      <c r="U618" s="243"/>
      <c r="V618" s="243"/>
      <c r="W618" s="243"/>
      <c r="X618" s="243"/>
      <c r="Y618" s="243"/>
      <c r="Z618" s="243"/>
    </row>
    <row r="619" ht="14.25" customHeight="1">
      <c r="A619" s="243"/>
      <c r="B619" s="243"/>
      <c r="C619" s="243"/>
      <c r="D619" s="329"/>
      <c r="E619" s="330"/>
      <c r="F619" s="243"/>
      <c r="G619" s="243"/>
      <c r="H619" s="243"/>
      <c r="I619" s="243"/>
      <c r="J619" s="243"/>
      <c r="K619" s="243"/>
      <c r="L619" s="243"/>
      <c r="M619" s="243"/>
      <c r="N619" s="243"/>
      <c r="O619" s="243"/>
      <c r="P619" s="243"/>
      <c r="Q619" s="243"/>
      <c r="R619" s="243"/>
      <c r="S619" s="243"/>
      <c r="T619" s="243"/>
      <c r="U619" s="243"/>
      <c r="V619" s="243"/>
      <c r="W619" s="243"/>
      <c r="X619" s="243"/>
      <c r="Y619" s="243"/>
      <c r="Z619" s="243"/>
    </row>
    <row r="620" ht="14.25" customHeight="1">
      <c r="A620" s="243"/>
      <c r="B620" s="243"/>
      <c r="C620" s="243"/>
      <c r="D620" s="329"/>
      <c r="E620" s="330"/>
      <c r="F620" s="243"/>
      <c r="G620" s="243"/>
      <c r="H620" s="243"/>
      <c r="I620" s="243"/>
      <c r="J620" s="243"/>
      <c r="K620" s="243"/>
      <c r="L620" s="243"/>
      <c r="M620" s="243"/>
      <c r="N620" s="243"/>
      <c r="O620" s="243"/>
      <c r="P620" s="243"/>
      <c r="Q620" s="243"/>
      <c r="R620" s="243"/>
      <c r="S620" s="243"/>
      <c r="T620" s="243"/>
      <c r="U620" s="243"/>
      <c r="V620" s="243"/>
      <c r="W620" s="243"/>
      <c r="X620" s="243"/>
      <c r="Y620" s="243"/>
      <c r="Z620" s="243"/>
    </row>
    <row r="621" ht="14.25" customHeight="1">
      <c r="A621" s="243"/>
      <c r="B621" s="243"/>
      <c r="C621" s="243"/>
      <c r="D621" s="329"/>
      <c r="E621" s="330"/>
      <c r="F621" s="243"/>
      <c r="G621" s="243"/>
      <c r="H621" s="243"/>
      <c r="I621" s="243"/>
      <c r="J621" s="243"/>
      <c r="K621" s="243"/>
      <c r="L621" s="243"/>
      <c r="M621" s="243"/>
      <c r="N621" s="243"/>
      <c r="O621" s="243"/>
      <c r="P621" s="243"/>
      <c r="Q621" s="243"/>
      <c r="R621" s="243"/>
      <c r="S621" s="243"/>
      <c r="T621" s="243"/>
      <c r="U621" s="243"/>
      <c r="V621" s="243"/>
      <c r="W621" s="243"/>
      <c r="X621" s="243"/>
      <c r="Y621" s="243"/>
      <c r="Z621" s="243"/>
    </row>
    <row r="622" ht="14.25" customHeight="1">
      <c r="A622" s="243"/>
      <c r="B622" s="243"/>
      <c r="C622" s="243"/>
      <c r="D622" s="329"/>
      <c r="E622" s="330"/>
      <c r="F622" s="243"/>
      <c r="G622" s="243"/>
      <c r="H622" s="243"/>
      <c r="I622" s="243"/>
      <c r="J622" s="243"/>
      <c r="K622" s="243"/>
      <c r="L622" s="243"/>
      <c r="M622" s="243"/>
      <c r="N622" s="243"/>
      <c r="O622" s="243"/>
      <c r="P622" s="243"/>
      <c r="Q622" s="243"/>
      <c r="R622" s="243"/>
      <c r="S622" s="243"/>
      <c r="T622" s="243"/>
      <c r="U622" s="243"/>
      <c r="V622" s="243"/>
      <c r="W622" s="243"/>
      <c r="X622" s="243"/>
      <c r="Y622" s="243"/>
      <c r="Z622" s="243"/>
    </row>
    <row r="623" ht="14.25" customHeight="1">
      <c r="A623" s="243"/>
      <c r="B623" s="243"/>
      <c r="C623" s="243"/>
      <c r="D623" s="329"/>
      <c r="E623" s="330"/>
      <c r="F623" s="243"/>
      <c r="G623" s="243"/>
      <c r="H623" s="243"/>
      <c r="I623" s="243"/>
      <c r="J623" s="243"/>
      <c r="K623" s="243"/>
      <c r="L623" s="243"/>
      <c r="M623" s="243"/>
      <c r="N623" s="243"/>
      <c r="O623" s="243"/>
      <c r="P623" s="243"/>
      <c r="Q623" s="243"/>
      <c r="R623" s="243"/>
      <c r="S623" s="243"/>
      <c r="T623" s="243"/>
      <c r="U623" s="243"/>
      <c r="V623" s="243"/>
      <c r="W623" s="243"/>
      <c r="X623" s="243"/>
      <c r="Y623" s="243"/>
      <c r="Z623" s="243"/>
    </row>
    <row r="624" ht="14.25" customHeight="1">
      <c r="A624" s="243"/>
      <c r="B624" s="243"/>
      <c r="C624" s="243"/>
      <c r="D624" s="329"/>
      <c r="E624" s="330"/>
      <c r="F624" s="243"/>
      <c r="G624" s="243"/>
      <c r="H624" s="243"/>
      <c r="I624" s="243"/>
      <c r="J624" s="243"/>
      <c r="K624" s="243"/>
      <c r="L624" s="243"/>
      <c r="M624" s="243"/>
      <c r="N624" s="243"/>
      <c r="O624" s="243"/>
      <c r="P624" s="243"/>
      <c r="Q624" s="243"/>
      <c r="R624" s="243"/>
      <c r="S624" s="243"/>
      <c r="T624" s="243"/>
      <c r="U624" s="243"/>
      <c r="V624" s="243"/>
      <c r="W624" s="243"/>
      <c r="X624" s="243"/>
      <c r="Y624" s="243"/>
      <c r="Z624" s="243"/>
    </row>
    <row r="625" ht="14.25" customHeight="1">
      <c r="A625" s="243"/>
      <c r="B625" s="243"/>
      <c r="C625" s="243"/>
      <c r="D625" s="329"/>
      <c r="E625" s="330"/>
      <c r="F625" s="243"/>
      <c r="G625" s="243"/>
      <c r="H625" s="243"/>
      <c r="I625" s="243"/>
      <c r="J625" s="243"/>
      <c r="K625" s="243"/>
      <c r="L625" s="243"/>
      <c r="M625" s="243"/>
      <c r="N625" s="243"/>
      <c r="O625" s="243"/>
      <c r="P625" s="243"/>
      <c r="Q625" s="243"/>
      <c r="R625" s="243"/>
      <c r="S625" s="243"/>
      <c r="T625" s="243"/>
      <c r="U625" s="243"/>
      <c r="V625" s="243"/>
      <c r="W625" s="243"/>
      <c r="X625" s="243"/>
      <c r="Y625" s="243"/>
      <c r="Z625" s="243"/>
    </row>
    <row r="626" ht="14.25" customHeight="1">
      <c r="A626" s="243"/>
      <c r="B626" s="243"/>
      <c r="C626" s="243"/>
      <c r="D626" s="329"/>
      <c r="E626" s="330"/>
      <c r="F626" s="243"/>
      <c r="G626" s="243"/>
      <c r="H626" s="243"/>
      <c r="I626" s="243"/>
      <c r="J626" s="243"/>
      <c r="K626" s="243"/>
      <c r="L626" s="243"/>
      <c r="M626" s="243"/>
      <c r="N626" s="243"/>
      <c r="O626" s="243"/>
      <c r="P626" s="243"/>
      <c r="Q626" s="243"/>
      <c r="R626" s="243"/>
      <c r="S626" s="243"/>
      <c r="T626" s="243"/>
      <c r="U626" s="243"/>
      <c r="V626" s="243"/>
      <c r="W626" s="243"/>
      <c r="X626" s="243"/>
      <c r="Y626" s="243"/>
      <c r="Z626" s="243"/>
    </row>
    <row r="627" ht="14.25" customHeight="1">
      <c r="A627" s="243"/>
      <c r="B627" s="243"/>
      <c r="C627" s="243"/>
      <c r="D627" s="329"/>
      <c r="E627" s="330"/>
      <c r="F627" s="243"/>
      <c r="G627" s="243"/>
      <c r="H627" s="243"/>
      <c r="I627" s="243"/>
      <c r="J627" s="243"/>
      <c r="K627" s="243"/>
      <c r="L627" s="243"/>
      <c r="M627" s="243"/>
      <c r="N627" s="243"/>
      <c r="O627" s="243"/>
      <c r="P627" s="243"/>
      <c r="Q627" s="243"/>
      <c r="R627" s="243"/>
      <c r="S627" s="243"/>
      <c r="T627" s="243"/>
      <c r="U627" s="243"/>
      <c r="V627" s="243"/>
      <c r="W627" s="243"/>
      <c r="X627" s="243"/>
      <c r="Y627" s="243"/>
      <c r="Z627" s="243"/>
    </row>
    <row r="628" ht="14.25" customHeight="1">
      <c r="A628" s="243"/>
      <c r="B628" s="243"/>
      <c r="C628" s="243"/>
      <c r="D628" s="329"/>
      <c r="E628" s="330"/>
      <c r="F628" s="243"/>
      <c r="G628" s="243"/>
      <c r="H628" s="243"/>
      <c r="I628" s="243"/>
      <c r="J628" s="243"/>
      <c r="K628" s="243"/>
      <c r="L628" s="243"/>
      <c r="M628" s="243"/>
      <c r="N628" s="243"/>
      <c r="O628" s="243"/>
      <c r="P628" s="243"/>
      <c r="Q628" s="243"/>
      <c r="R628" s="243"/>
      <c r="S628" s="243"/>
      <c r="T628" s="243"/>
      <c r="U628" s="243"/>
      <c r="V628" s="243"/>
      <c r="W628" s="243"/>
      <c r="X628" s="243"/>
      <c r="Y628" s="243"/>
      <c r="Z628" s="243"/>
    </row>
    <row r="629" ht="14.25" customHeight="1">
      <c r="A629" s="243"/>
      <c r="B629" s="243"/>
      <c r="C629" s="243"/>
      <c r="D629" s="329"/>
      <c r="E629" s="330"/>
      <c r="F629" s="243"/>
      <c r="G629" s="243"/>
      <c r="H629" s="243"/>
      <c r="I629" s="243"/>
      <c r="J629" s="243"/>
      <c r="K629" s="243"/>
      <c r="L629" s="243"/>
      <c r="M629" s="243"/>
      <c r="N629" s="243"/>
      <c r="O629" s="243"/>
      <c r="P629" s="243"/>
      <c r="Q629" s="243"/>
      <c r="R629" s="243"/>
      <c r="S629" s="243"/>
      <c r="T629" s="243"/>
      <c r="U629" s="243"/>
      <c r="V629" s="243"/>
      <c r="W629" s="243"/>
      <c r="X629" s="243"/>
      <c r="Y629" s="243"/>
      <c r="Z629" s="243"/>
    </row>
    <row r="630" ht="14.25" customHeight="1">
      <c r="A630" s="243"/>
      <c r="B630" s="243"/>
      <c r="C630" s="243"/>
      <c r="D630" s="329"/>
      <c r="E630" s="330"/>
      <c r="F630" s="243"/>
      <c r="G630" s="243"/>
      <c r="H630" s="243"/>
      <c r="I630" s="243"/>
      <c r="J630" s="243"/>
      <c r="K630" s="243"/>
      <c r="L630" s="243"/>
      <c r="M630" s="243"/>
      <c r="N630" s="243"/>
      <c r="O630" s="243"/>
      <c r="P630" s="243"/>
      <c r="Q630" s="243"/>
      <c r="R630" s="243"/>
      <c r="S630" s="243"/>
      <c r="T630" s="243"/>
      <c r="U630" s="243"/>
      <c r="V630" s="243"/>
      <c r="W630" s="243"/>
      <c r="X630" s="243"/>
      <c r="Y630" s="243"/>
      <c r="Z630" s="243"/>
    </row>
    <row r="631" ht="14.25" customHeight="1">
      <c r="A631" s="243"/>
      <c r="B631" s="243"/>
      <c r="C631" s="243"/>
      <c r="D631" s="329"/>
      <c r="E631" s="330"/>
      <c r="F631" s="243"/>
      <c r="G631" s="243"/>
      <c r="H631" s="243"/>
      <c r="I631" s="243"/>
      <c r="J631" s="243"/>
      <c r="K631" s="243"/>
      <c r="L631" s="243"/>
      <c r="M631" s="243"/>
      <c r="N631" s="243"/>
      <c r="O631" s="243"/>
      <c r="P631" s="243"/>
      <c r="Q631" s="243"/>
      <c r="R631" s="243"/>
      <c r="S631" s="243"/>
      <c r="T631" s="243"/>
      <c r="U631" s="243"/>
      <c r="V631" s="243"/>
      <c r="W631" s="243"/>
      <c r="X631" s="243"/>
      <c r="Y631" s="243"/>
      <c r="Z631" s="243"/>
    </row>
    <row r="632" ht="14.25" customHeight="1">
      <c r="A632" s="243"/>
      <c r="B632" s="243"/>
      <c r="C632" s="243"/>
      <c r="D632" s="329"/>
      <c r="E632" s="330"/>
      <c r="F632" s="243"/>
      <c r="G632" s="243"/>
      <c r="H632" s="243"/>
      <c r="I632" s="243"/>
      <c r="J632" s="243"/>
      <c r="K632" s="243"/>
      <c r="L632" s="243"/>
      <c r="M632" s="243"/>
      <c r="N632" s="243"/>
      <c r="O632" s="243"/>
      <c r="P632" s="243"/>
      <c r="Q632" s="243"/>
      <c r="R632" s="243"/>
      <c r="S632" s="243"/>
      <c r="T632" s="243"/>
      <c r="U632" s="243"/>
      <c r="V632" s="243"/>
      <c r="W632" s="243"/>
      <c r="X632" s="243"/>
      <c r="Y632" s="243"/>
      <c r="Z632" s="243"/>
    </row>
    <row r="633" ht="14.25" customHeight="1">
      <c r="A633" s="243"/>
      <c r="B633" s="243"/>
      <c r="C633" s="243"/>
      <c r="D633" s="329"/>
      <c r="E633" s="330"/>
      <c r="F633" s="243"/>
      <c r="G633" s="243"/>
      <c r="H633" s="243"/>
      <c r="I633" s="243"/>
      <c r="J633" s="243"/>
      <c r="K633" s="243"/>
      <c r="L633" s="243"/>
      <c r="M633" s="243"/>
      <c r="N633" s="243"/>
      <c r="O633" s="243"/>
      <c r="P633" s="243"/>
      <c r="Q633" s="243"/>
      <c r="R633" s="243"/>
      <c r="S633" s="243"/>
      <c r="T633" s="243"/>
      <c r="U633" s="243"/>
      <c r="V633" s="243"/>
      <c r="W633" s="243"/>
      <c r="X633" s="243"/>
      <c r="Y633" s="243"/>
      <c r="Z633" s="243"/>
    </row>
    <row r="634" ht="14.25" customHeight="1">
      <c r="A634" s="243"/>
      <c r="B634" s="243"/>
      <c r="C634" s="243"/>
      <c r="D634" s="329"/>
      <c r="E634" s="330"/>
      <c r="F634" s="243"/>
      <c r="G634" s="243"/>
      <c r="H634" s="243"/>
      <c r="I634" s="243"/>
      <c r="J634" s="243"/>
      <c r="K634" s="243"/>
      <c r="L634" s="243"/>
      <c r="M634" s="243"/>
      <c r="N634" s="243"/>
      <c r="O634" s="243"/>
      <c r="P634" s="243"/>
      <c r="Q634" s="243"/>
      <c r="R634" s="243"/>
      <c r="S634" s="243"/>
      <c r="T634" s="243"/>
      <c r="U634" s="243"/>
      <c r="V634" s="243"/>
      <c r="W634" s="243"/>
      <c r="X634" s="243"/>
      <c r="Y634" s="243"/>
      <c r="Z634" s="243"/>
    </row>
    <row r="635" ht="14.25" customHeight="1">
      <c r="A635" s="243"/>
      <c r="B635" s="243"/>
      <c r="C635" s="243"/>
      <c r="D635" s="329"/>
      <c r="E635" s="330"/>
      <c r="F635" s="243"/>
      <c r="G635" s="243"/>
      <c r="H635" s="243"/>
      <c r="I635" s="243"/>
      <c r="J635" s="243"/>
      <c r="K635" s="243"/>
      <c r="L635" s="243"/>
      <c r="M635" s="243"/>
      <c r="N635" s="243"/>
      <c r="O635" s="243"/>
      <c r="P635" s="243"/>
      <c r="Q635" s="243"/>
      <c r="R635" s="243"/>
      <c r="S635" s="243"/>
      <c r="T635" s="243"/>
      <c r="U635" s="243"/>
      <c r="V635" s="243"/>
      <c r="W635" s="243"/>
      <c r="X635" s="243"/>
      <c r="Y635" s="243"/>
      <c r="Z635" s="243"/>
    </row>
    <row r="636" ht="14.25" customHeight="1">
      <c r="A636" s="243"/>
      <c r="B636" s="243"/>
      <c r="C636" s="243"/>
      <c r="D636" s="329"/>
      <c r="E636" s="330"/>
      <c r="F636" s="243"/>
      <c r="G636" s="243"/>
      <c r="H636" s="243"/>
      <c r="I636" s="243"/>
      <c r="J636" s="243"/>
      <c r="K636" s="243"/>
      <c r="L636" s="243"/>
      <c r="M636" s="243"/>
      <c r="N636" s="243"/>
      <c r="O636" s="243"/>
      <c r="P636" s="243"/>
      <c r="Q636" s="243"/>
      <c r="R636" s="243"/>
      <c r="S636" s="243"/>
      <c r="T636" s="243"/>
      <c r="U636" s="243"/>
      <c r="V636" s="243"/>
      <c r="W636" s="243"/>
      <c r="X636" s="243"/>
      <c r="Y636" s="243"/>
      <c r="Z636" s="243"/>
    </row>
    <row r="637" ht="14.25" customHeight="1">
      <c r="A637" s="243"/>
      <c r="B637" s="243"/>
      <c r="C637" s="243"/>
      <c r="D637" s="329"/>
      <c r="E637" s="330"/>
      <c r="F637" s="243"/>
      <c r="G637" s="243"/>
      <c r="H637" s="243"/>
      <c r="I637" s="243"/>
      <c r="J637" s="243"/>
      <c r="K637" s="243"/>
      <c r="L637" s="243"/>
      <c r="M637" s="243"/>
      <c r="N637" s="243"/>
      <c r="O637" s="243"/>
      <c r="P637" s="243"/>
      <c r="Q637" s="243"/>
      <c r="R637" s="243"/>
      <c r="S637" s="243"/>
      <c r="T637" s="243"/>
      <c r="U637" s="243"/>
      <c r="V637" s="243"/>
      <c r="W637" s="243"/>
      <c r="X637" s="243"/>
      <c r="Y637" s="243"/>
      <c r="Z637" s="243"/>
    </row>
    <row r="638" ht="14.25" customHeight="1">
      <c r="A638" s="243"/>
      <c r="B638" s="243"/>
      <c r="C638" s="243"/>
      <c r="D638" s="329"/>
      <c r="E638" s="330"/>
      <c r="F638" s="243"/>
      <c r="G638" s="243"/>
      <c r="H638" s="243"/>
      <c r="I638" s="243"/>
      <c r="J638" s="243"/>
      <c r="K638" s="243"/>
      <c r="L638" s="243"/>
      <c r="M638" s="243"/>
      <c r="N638" s="243"/>
      <c r="O638" s="243"/>
      <c r="P638" s="243"/>
      <c r="Q638" s="243"/>
      <c r="R638" s="243"/>
      <c r="S638" s="243"/>
      <c r="T638" s="243"/>
      <c r="U638" s="243"/>
      <c r="V638" s="243"/>
      <c r="W638" s="243"/>
      <c r="X638" s="243"/>
      <c r="Y638" s="243"/>
      <c r="Z638" s="243"/>
    </row>
    <row r="639" ht="14.25" customHeight="1">
      <c r="A639" s="243"/>
      <c r="B639" s="243"/>
      <c r="C639" s="243"/>
      <c r="D639" s="329"/>
      <c r="E639" s="330"/>
      <c r="F639" s="243"/>
      <c r="G639" s="243"/>
      <c r="H639" s="243"/>
      <c r="I639" s="243"/>
      <c r="J639" s="243"/>
      <c r="K639" s="243"/>
      <c r="L639" s="243"/>
      <c r="M639" s="243"/>
      <c r="N639" s="243"/>
      <c r="O639" s="243"/>
      <c r="P639" s="243"/>
      <c r="Q639" s="243"/>
      <c r="R639" s="243"/>
      <c r="S639" s="243"/>
      <c r="T639" s="243"/>
      <c r="U639" s="243"/>
      <c r="V639" s="243"/>
      <c r="W639" s="243"/>
      <c r="X639" s="243"/>
      <c r="Y639" s="243"/>
      <c r="Z639" s="243"/>
    </row>
    <row r="640" ht="14.25" customHeight="1">
      <c r="A640" s="243"/>
      <c r="B640" s="243"/>
      <c r="C640" s="243"/>
      <c r="D640" s="329"/>
      <c r="E640" s="330"/>
      <c r="F640" s="243"/>
      <c r="G640" s="243"/>
      <c r="H640" s="243"/>
      <c r="I640" s="243"/>
      <c r="J640" s="243"/>
      <c r="K640" s="243"/>
      <c r="L640" s="243"/>
      <c r="M640" s="243"/>
      <c r="N640" s="243"/>
      <c r="O640" s="243"/>
      <c r="P640" s="243"/>
      <c r="Q640" s="243"/>
      <c r="R640" s="243"/>
      <c r="S640" s="243"/>
      <c r="T640" s="243"/>
      <c r="U640" s="243"/>
      <c r="V640" s="243"/>
      <c r="W640" s="243"/>
      <c r="X640" s="243"/>
      <c r="Y640" s="243"/>
      <c r="Z640" s="243"/>
    </row>
    <row r="641" ht="14.25" customHeight="1">
      <c r="A641" s="243"/>
      <c r="B641" s="243"/>
      <c r="C641" s="243"/>
      <c r="D641" s="329"/>
      <c r="E641" s="330"/>
      <c r="F641" s="243"/>
      <c r="G641" s="243"/>
      <c r="H641" s="243"/>
      <c r="I641" s="243"/>
      <c r="J641" s="243"/>
      <c r="K641" s="243"/>
      <c r="L641" s="243"/>
      <c r="M641" s="243"/>
      <c r="N641" s="243"/>
      <c r="O641" s="243"/>
      <c r="P641" s="243"/>
      <c r="Q641" s="243"/>
      <c r="R641" s="243"/>
      <c r="S641" s="243"/>
      <c r="T641" s="243"/>
      <c r="U641" s="243"/>
      <c r="V641" s="243"/>
      <c r="W641" s="243"/>
      <c r="X641" s="243"/>
      <c r="Y641" s="243"/>
      <c r="Z641" s="243"/>
    </row>
    <row r="642" ht="14.25" customHeight="1">
      <c r="A642" s="243"/>
      <c r="B642" s="243"/>
      <c r="C642" s="243"/>
      <c r="D642" s="329"/>
      <c r="E642" s="330"/>
      <c r="F642" s="243"/>
      <c r="G642" s="243"/>
      <c r="H642" s="243"/>
      <c r="I642" s="243"/>
      <c r="J642" s="243"/>
      <c r="K642" s="243"/>
      <c r="L642" s="243"/>
      <c r="M642" s="243"/>
      <c r="N642" s="243"/>
      <c r="O642" s="243"/>
      <c r="P642" s="243"/>
      <c r="Q642" s="243"/>
      <c r="R642" s="243"/>
      <c r="S642" s="243"/>
      <c r="T642" s="243"/>
      <c r="U642" s="243"/>
      <c r="V642" s="243"/>
      <c r="W642" s="243"/>
      <c r="X642" s="243"/>
      <c r="Y642" s="243"/>
      <c r="Z642" s="243"/>
    </row>
    <row r="643" ht="14.25" customHeight="1">
      <c r="A643" s="243"/>
      <c r="B643" s="243"/>
      <c r="C643" s="243"/>
      <c r="D643" s="329"/>
      <c r="E643" s="330"/>
      <c r="F643" s="243"/>
      <c r="G643" s="243"/>
      <c r="H643" s="243"/>
      <c r="I643" s="243"/>
      <c r="J643" s="243"/>
      <c r="K643" s="243"/>
      <c r="L643" s="243"/>
      <c r="M643" s="243"/>
      <c r="N643" s="243"/>
      <c r="O643" s="243"/>
      <c r="P643" s="243"/>
      <c r="Q643" s="243"/>
      <c r="R643" s="243"/>
      <c r="S643" s="243"/>
      <c r="T643" s="243"/>
      <c r="U643" s="243"/>
      <c r="V643" s="243"/>
      <c r="W643" s="243"/>
      <c r="X643" s="243"/>
      <c r="Y643" s="243"/>
      <c r="Z643" s="243"/>
    </row>
    <row r="644" ht="14.25" customHeight="1">
      <c r="A644" s="243"/>
      <c r="B644" s="243"/>
      <c r="C644" s="243"/>
      <c r="D644" s="329"/>
      <c r="E644" s="330"/>
      <c r="F644" s="243"/>
      <c r="G644" s="243"/>
      <c r="H644" s="243"/>
      <c r="I644" s="243"/>
      <c r="J644" s="243"/>
      <c r="K644" s="243"/>
      <c r="L644" s="243"/>
      <c r="M644" s="243"/>
      <c r="N644" s="243"/>
      <c r="O644" s="243"/>
      <c r="P644" s="243"/>
      <c r="Q644" s="243"/>
      <c r="R644" s="243"/>
      <c r="S644" s="243"/>
      <c r="T644" s="243"/>
      <c r="U644" s="243"/>
      <c r="V644" s="243"/>
      <c r="W644" s="243"/>
      <c r="X644" s="243"/>
      <c r="Y644" s="243"/>
      <c r="Z644" s="243"/>
    </row>
    <row r="645" ht="14.25" customHeight="1">
      <c r="A645" s="243"/>
      <c r="B645" s="243"/>
      <c r="C645" s="243"/>
      <c r="D645" s="329"/>
      <c r="E645" s="330"/>
      <c r="F645" s="243"/>
      <c r="G645" s="243"/>
      <c r="H645" s="243"/>
      <c r="I645" s="243"/>
      <c r="J645" s="243"/>
      <c r="K645" s="243"/>
      <c r="L645" s="243"/>
      <c r="M645" s="243"/>
      <c r="N645" s="243"/>
      <c r="O645" s="243"/>
      <c r="P645" s="243"/>
      <c r="Q645" s="243"/>
      <c r="R645" s="243"/>
      <c r="S645" s="243"/>
      <c r="T645" s="243"/>
      <c r="U645" s="243"/>
      <c r="V645" s="243"/>
      <c r="W645" s="243"/>
      <c r="X645" s="243"/>
      <c r="Y645" s="243"/>
      <c r="Z645" s="243"/>
    </row>
    <row r="646" ht="14.25" customHeight="1">
      <c r="A646" s="243"/>
      <c r="B646" s="243"/>
      <c r="C646" s="243"/>
      <c r="D646" s="329"/>
      <c r="E646" s="330"/>
      <c r="F646" s="243"/>
      <c r="G646" s="243"/>
      <c r="H646" s="243"/>
      <c r="I646" s="243"/>
      <c r="J646" s="243"/>
      <c r="K646" s="243"/>
      <c r="L646" s="243"/>
      <c r="M646" s="243"/>
      <c r="N646" s="243"/>
      <c r="O646" s="243"/>
      <c r="P646" s="243"/>
      <c r="Q646" s="243"/>
      <c r="R646" s="243"/>
      <c r="S646" s="243"/>
      <c r="T646" s="243"/>
      <c r="U646" s="243"/>
      <c r="V646" s="243"/>
      <c r="W646" s="243"/>
      <c r="X646" s="243"/>
      <c r="Y646" s="243"/>
      <c r="Z646" s="243"/>
    </row>
    <row r="647" ht="14.25" customHeight="1">
      <c r="A647" s="243"/>
      <c r="B647" s="243"/>
      <c r="C647" s="243"/>
      <c r="D647" s="329"/>
      <c r="E647" s="330"/>
      <c r="F647" s="243"/>
      <c r="G647" s="243"/>
      <c r="H647" s="243"/>
      <c r="I647" s="243"/>
      <c r="J647" s="243"/>
      <c r="K647" s="243"/>
      <c r="L647" s="243"/>
      <c r="M647" s="243"/>
      <c r="N647" s="243"/>
      <c r="O647" s="243"/>
      <c r="P647" s="243"/>
      <c r="Q647" s="243"/>
      <c r="R647" s="243"/>
      <c r="S647" s="243"/>
      <c r="T647" s="243"/>
      <c r="U647" s="243"/>
      <c r="V647" s="243"/>
      <c r="W647" s="243"/>
      <c r="X647" s="243"/>
      <c r="Y647" s="243"/>
      <c r="Z647" s="243"/>
    </row>
    <row r="648" ht="14.25" customHeight="1">
      <c r="A648" s="243"/>
      <c r="B648" s="243"/>
      <c r="C648" s="243"/>
      <c r="D648" s="329"/>
      <c r="E648" s="330"/>
      <c r="F648" s="243"/>
      <c r="G648" s="243"/>
      <c r="H648" s="243"/>
      <c r="I648" s="243"/>
      <c r="J648" s="243"/>
      <c r="K648" s="243"/>
      <c r="L648" s="243"/>
      <c r="M648" s="243"/>
      <c r="N648" s="243"/>
      <c r="O648" s="243"/>
      <c r="P648" s="243"/>
      <c r="Q648" s="243"/>
      <c r="R648" s="243"/>
      <c r="S648" s="243"/>
      <c r="T648" s="243"/>
      <c r="U648" s="243"/>
      <c r="V648" s="243"/>
      <c r="W648" s="243"/>
      <c r="X648" s="243"/>
      <c r="Y648" s="243"/>
      <c r="Z648" s="243"/>
    </row>
    <row r="649" ht="14.25" customHeight="1">
      <c r="A649" s="243"/>
      <c r="B649" s="243"/>
      <c r="C649" s="243"/>
      <c r="D649" s="329"/>
      <c r="E649" s="330"/>
      <c r="F649" s="243"/>
      <c r="G649" s="243"/>
      <c r="H649" s="243"/>
      <c r="I649" s="243"/>
      <c r="J649" s="243"/>
      <c r="K649" s="243"/>
      <c r="L649" s="243"/>
      <c r="M649" s="243"/>
      <c r="N649" s="243"/>
      <c r="O649" s="243"/>
      <c r="P649" s="243"/>
      <c r="Q649" s="243"/>
      <c r="R649" s="243"/>
      <c r="S649" s="243"/>
      <c r="T649" s="243"/>
      <c r="U649" s="243"/>
      <c r="V649" s="243"/>
      <c r="W649" s="243"/>
      <c r="X649" s="243"/>
      <c r="Y649" s="243"/>
      <c r="Z649" s="243"/>
    </row>
    <row r="650" ht="14.25" customHeight="1">
      <c r="A650" s="243"/>
      <c r="B650" s="243"/>
      <c r="C650" s="243"/>
      <c r="D650" s="329"/>
      <c r="E650" s="330"/>
      <c r="F650" s="243"/>
      <c r="G650" s="243"/>
      <c r="H650" s="243"/>
      <c r="I650" s="243"/>
      <c r="J650" s="243"/>
      <c r="K650" s="243"/>
      <c r="L650" s="243"/>
      <c r="M650" s="243"/>
      <c r="N650" s="243"/>
      <c r="O650" s="243"/>
      <c r="P650" s="243"/>
      <c r="Q650" s="243"/>
      <c r="R650" s="243"/>
      <c r="S650" s="243"/>
      <c r="T650" s="243"/>
      <c r="U650" s="243"/>
      <c r="V650" s="243"/>
      <c r="W650" s="243"/>
      <c r="X650" s="243"/>
      <c r="Y650" s="243"/>
      <c r="Z650" s="243"/>
    </row>
    <row r="651" ht="14.25" customHeight="1">
      <c r="A651" s="243"/>
      <c r="B651" s="243"/>
      <c r="C651" s="243"/>
      <c r="D651" s="329"/>
      <c r="E651" s="330"/>
      <c r="F651" s="243"/>
      <c r="G651" s="243"/>
      <c r="H651" s="243"/>
      <c r="I651" s="243"/>
      <c r="J651" s="243"/>
      <c r="K651" s="243"/>
      <c r="L651" s="243"/>
      <c r="M651" s="243"/>
      <c r="N651" s="243"/>
      <c r="O651" s="243"/>
      <c r="P651" s="243"/>
      <c r="Q651" s="243"/>
      <c r="R651" s="243"/>
      <c r="S651" s="243"/>
      <c r="T651" s="243"/>
      <c r="U651" s="243"/>
      <c r="V651" s="243"/>
      <c r="W651" s="243"/>
      <c r="X651" s="243"/>
      <c r="Y651" s="243"/>
      <c r="Z651" s="243"/>
    </row>
    <row r="652" ht="14.25" customHeight="1">
      <c r="A652" s="243"/>
      <c r="B652" s="243"/>
      <c r="C652" s="243"/>
      <c r="D652" s="329"/>
      <c r="E652" s="330"/>
      <c r="F652" s="243"/>
      <c r="G652" s="243"/>
      <c r="H652" s="243"/>
      <c r="I652" s="243"/>
      <c r="J652" s="243"/>
      <c r="K652" s="243"/>
      <c r="L652" s="243"/>
      <c r="M652" s="243"/>
      <c r="N652" s="243"/>
      <c r="O652" s="243"/>
      <c r="P652" s="243"/>
      <c r="Q652" s="243"/>
      <c r="R652" s="243"/>
      <c r="S652" s="243"/>
      <c r="T652" s="243"/>
      <c r="U652" s="243"/>
      <c r="V652" s="243"/>
      <c r="W652" s="243"/>
      <c r="X652" s="243"/>
      <c r="Y652" s="243"/>
      <c r="Z652" s="243"/>
    </row>
    <row r="653" ht="14.25" customHeight="1">
      <c r="A653" s="243"/>
      <c r="B653" s="243"/>
      <c r="C653" s="243"/>
      <c r="D653" s="329"/>
      <c r="E653" s="330"/>
      <c r="F653" s="243"/>
      <c r="G653" s="243"/>
      <c r="H653" s="243"/>
      <c r="I653" s="243"/>
      <c r="J653" s="243"/>
      <c r="K653" s="243"/>
      <c r="L653" s="243"/>
      <c r="M653" s="243"/>
      <c r="N653" s="243"/>
      <c r="O653" s="243"/>
      <c r="P653" s="243"/>
      <c r="Q653" s="243"/>
      <c r="R653" s="243"/>
      <c r="S653" s="243"/>
      <c r="T653" s="243"/>
      <c r="U653" s="243"/>
      <c r="V653" s="243"/>
      <c r="W653" s="243"/>
      <c r="X653" s="243"/>
      <c r="Y653" s="243"/>
      <c r="Z653" s="243"/>
    </row>
    <row r="654" ht="14.25" customHeight="1">
      <c r="A654" s="243"/>
      <c r="B654" s="243"/>
      <c r="C654" s="243"/>
      <c r="D654" s="329"/>
      <c r="E654" s="330"/>
      <c r="F654" s="243"/>
      <c r="G654" s="243"/>
      <c r="H654" s="243"/>
      <c r="I654" s="243"/>
      <c r="J654" s="243"/>
      <c r="K654" s="243"/>
      <c r="L654" s="243"/>
      <c r="M654" s="243"/>
      <c r="N654" s="243"/>
      <c r="O654" s="243"/>
      <c r="P654" s="243"/>
      <c r="Q654" s="243"/>
      <c r="R654" s="243"/>
      <c r="S654" s="243"/>
      <c r="T654" s="243"/>
      <c r="U654" s="243"/>
      <c r="V654" s="243"/>
      <c r="W654" s="243"/>
      <c r="X654" s="243"/>
      <c r="Y654" s="243"/>
      <c r="Z654" s="243"/>
    </row>
    <row r="655" ht="14.25" customHeight="1">
      <c r="A655" s="243"/>
      <c r="B655" s="243"/>
      <c r="C655" s="243"/>
      <c r="D655" s="329"/>
      <c r="E655" s="330"/>
      <c r="F655" s="243"/>
      <c r="G655" s="243"/>
      <c r="H655" s="243"/>
      <c r="I655" s="243"/>
      <c r="J655" s="243"/>
      <c r="K655" s="243"/>
      <c r="L655" s="243"/>
      <c r="M655" s="243"/>
      <c r="N655" s="243"/>
      <c r="O655" s="243"/>
      <c r="P655" s="243"/>
      <c r="Q655" s="243"/>
      <c r="R655" s="243"/>
      <c r="S655" s="243"/>
      <c r="T655" s="243"/>
      <c r="U655" s="243"/>
      <c r="V655" s="243"/>
      <c r="W655" s="243"/>
      <c r="X655" s="243"/>
      <c r="Y655" s="243"/>
      <c r="Z655" s="243"/>
    </row>
    <row r="656" ht="14.25" customHeight="1">
      <c r="A656" s="243"/>
      <c r="B656" s="243"/>
      <c r="C656" s="243"/>
      <c r="D656" s="329"/>
      <c r="E656" s="330"/>
      <c r="F656" s="243"/>
      <c r="G656" s="243"/>
      <c r="H656" s="243"/>
      <c r="I656" s="243"/>
      <c r="J656" s="243"/>
      <c r="K656" s="243"/>
      <c r="L656" s="243"/>
      <c r="M656" s="243"/>
      <c r="N656" s="243"/>
      <c r="O656" s="243"/>
      <c r="P656" s="243"/>
      <c r="Q656" s="243"/>
      <c r="R656" s="243"/>
      <c r="S656" s="243"/>
      <c r="T656" s="243"/>
      <c r="U656" s="243"/>
      <c r="V656" s="243"/>
      <c r="W656" s="243"/>
      <c r="X656" s="243"/>
      <c r="Y656" s="243"/>
      <c r="Z656" s="243"/>
    </row>
    <row r="657" ht="14.25" customHeight="1">
      <c r="A657" s="243"/>
      <c r="B657" s="243"/>
      <c r="C657" s="243"/>
      <c r="D657" s="329"/>
      <c r="E657" s="330"/>
      <c r="F657" s="243"/>
      <c r="G657" s="243"/>
      <c r="H657" s="243"/>
      <c r="I657" s="243"/>
      <c r="J657" s="243"/>
      <c r="K657" s="243"/>
      <c r="L657" s="243"/>
      <c r="M657" s="243"/>
      <c r="N657" s="243"/>
      <c r="O657" s="243"/>
      <c r="P657" s="243"/>
      <c r="Q657" s="243"/>
      <c r="R657" s="243"/>
      <c r="S657" s="243"/>
      <c r="T657" s="243"/>
      <c r="U657" s="243"/>
      <c r="V657" s="243"/>
      <c r="W657" s="243"/>
      <c r="X657" s="243"/>
      <c r="Y657" s="243"/>
      <c r="Z657" s="243"/>
    </row>
    <row r="658" ht="14.25" customHeight="1">
      <c r="A658" s="243"/>
      <c r="B658" s="243"/>
      <c r="C658" s="243"/>
      <c r="D658" s="329"/>
      <c r="E658" s="330"/>
      <c r="F658" s="243"/>
      <c r="G658" s="243"/>
      <c r="H658" s="243"/>
      <c r="I658" s="243"/>
      <c r="J658" s="243"/>
      <c r="K658" s="243"/>
      <c r="L658" s="243"/>
      <c r="M658" s="243"/>
      <c r="N658" s="243"/>
      <c r="O658" s="243"/>
      <c r="P658" s="243"/>
      <c r="Q658" s="243"/>
      <c r="R658" s="243"/>
      <c r="S658" s="243"/>
      <c r="T658" s="243"/>
      <c r="U658" s="243"/>
      <c r="V658" s="243"/>
      <c r="W658" s="243"/>
      <c r="X658" s="243"/>
      <c r="Y658" s="243"/>
      <c r="Z658" s="243"/>
    </row>
    <row r="659" ht="14.25" customHeight="1">
      <c r="A659" s="243"/>
      <c r="B659" s="243"/>
      <c r="C659" s="243"/>
      <c r="D659" s="329"/>
      <c r="E659" s="330"/>
      <c r="F659" s="243"/>
      <c r="G659" s="243"/>
      <c r="H659" s="243"/>
      <c r="I659" s="243"/>
      <c r="J659" s="243"/>
      <c r="K659" s="243"/>
      <c r="L659" s="243"/>
      <c r="M659" s="243"/>
      <c r="N659" s="243"/>
      <c r="O659" s="243"/>
      <c r="P659" s="243"/>
      <c r="Q659" s="243"/>
      <c r="R659" s="243"/>
      <c r="S659" s="243"/>
      <c r="T659" s="243"/>
      <c r="U659" s="243"/>
      <c r="V659" s="243"/>
      <c r="W659" s="243"/>
      <c r="X659" s="243"/>
      <c r="Y659" s="243"/>
      <c r="Z659" s="243"/>
    </row>
    <row r="660" ht="14.25" customHeight="1">
      <c r="A660" s="243"/>
      <c r="B660" s="243"/>
      <c r="C660" s="243"/>
      <c r="D660" s="329"/>
      <c r="E660" s="330"/>
      <c r="F660" s="243"/>
      <c r="G660" s="243"/>
      <c r="H660" s="243"/>
      <c r="I660" s="243"/>
      <c r="J660" s="243"/>
      <c r="K660" s="243"/>
      <c r="L660" s="243"/>
      <c r="M660" s="243"/>
      <c r="N660" s="243"/>
      <c r="O660" s="243"/>
      <c r="P660" s="243"/>
      <c r="Q660" s="243"/>
      <c r="R660" s="243"/>
      <c r="S660" s="243"/>
      <c r="T660" s="243"/>
      <c r="U660" s="243"/>
      <c r="V660" s="243"/>
      <c r="W660" s="243"/>
      <c r="X660" s="243"/>
      <c r="Y660" s="243"/>
      <c r="Z660" s="243"/>
    </row>
    <row r="661" ht="14.25" customHeight="1">
      <c r="A661" s="243"/>
      <c r="B661" s="243"/>
      <c r="C661" s="243"/>
      <c r="D661" s="329"/>
      <c r="E661" s="330"/>
      <c r="F661" s="243"/>
      <c r="G661" s="243"/>
      <c r="H661" s="243"/>
      <c r="I661" s="243"/>
      <c r="J661" s="243"/>
      <c r="K661" s="243"/>
      <c r="L661" s="243"/>
      <c r="M661" s="243"/>
      <c r="N661" s="243"/>
      <c r="O661" s="243"/>
      <c r="P661" s="243"/>
      <c r="Q661" s="243"/>
      <c r="R661" s="243"/>
      <c r="S661" s="243"/>
      <c r="T661" s="243"/>
      <c r="U661" s="243"/>
      <c r="V661" s="243"/>
      <c r="W661" s="243"/>
      <c r="X661" s="243"/>
      <c r="Y661" s="243"/>
      <c r="Z661" s="243"/>
    </row>
    <row r="662" ht="14.25" customHeight="1">
      <c r="A662" s="243"/>
      <c r="B662" s="243"/>
      <c r="C662" s="243"/>
      <c r="D662" s="329"/>
      <c r="E662" s="330"/>
      <c r="F662" s="243"/>
      <c r="G662" s="243"/>
      <c r="H662" s="243"/>
      <c r="I662" s="243"/>
      <c r="J662" s="243"/>
      <c r="K662" s="243"/>
      <c r="L662" s="243"/>
      <c r="M662" s="243"/>
      <c r="N662" s="243"/>
      <c r="O662" s="243"/>
      <c r="P662" s="243"/>
      <c r="Q662" s="243"/>
      <c r="R662" s="243"/>
      <c r="S662" s="243"/>
      <c r="T662" s="243"/>
      <c r="U662" s="243"/>
      <c r="V662" s="243"/>
      <c r="W662" s="243"/>
      <c r="X662" s="243"/>
      <c r="Y662" s="243"/>
      <c r="Z662" s="243"/>
    </row>
    <row r="663" ht="14.25" customHeight="1">
      <c r="A663" s="243"/>
      <c r="B663" s="243"/>
      <c r="C663" s="243"/>
      <c r="D663" s="329"/>
      <c r="E663" s="330"/>
      <c r="F663" s="243"/>
      <c r="G663" s="243"/>
      <c r="H663" s="243"/>
      <c r="I663" s="243"/>
      <c r="J663" s="243"/>
      <c r="K663" s="243"/>
      <c r="L663" s="243"/>
      <c r="M663" s="243"/>
      <c r="N663" s="243"/>
      <c r="O663" s="243"/>
      <c r="P663" s="243"/>
      <c r="Q663" s="243"/>
      <c r="R663" s="243"/>
      <c r="S663" s="243"/>
      <c r="T663" s="243"/>
      <c r="U663" s="243"/>
      <c r="V663" s="243"/>
      <c r="W663" s="243"/>
      <c r="X663" s="243"/>
      <c r="Y663" s="243"/>
      <c r="Z663" s="243"/>
    </row>
    <row r="664" ht="14.25" customHeight="1">
      <c r="A664" s="243"/>
      <c r="B664" s="243"/>
      <c r="C664" s="243"/>
      <c r="D664" s="329"/>
      <c r="E664" s="330"/>
      <c r="F664" s="243"/>
      <c r="G664" s="243"/>
      <c r="H664" s="243"/>
      <c r="I664" s="243"/>
      <c r="J664" s="243"/>
      <c r="K664" s="243"/>
      <c r="L664" s="243"/>
      <c r="M664" s="243"/>
      <c r="N664" s="243"/>
      <c r="O664" s="243"/>
      <c r="P664" s="243"/>
      <c r="Q664" s="243"/>
      <c r="R664" s="243"/>
      <c r="S664" s="243"/>
      <c r="T664" s="243"/>
      <c r="U664" s="243"/>
      <c r="V664" s="243"/>
      <c r="W664" s="243"/>
      <c r="X664" s="243"/>
      <c r="Y664" s="243"/>
      <c r="Z664" s="243"/>
    </row>
    <row r="665" ht="14.25" customHeight="1">
      <c r="A665" s="243"/>
      <c r="B665" s="243"/>
      <c r="C665" s="243"/>
      <c r="D665" s="329"/>
      <c r="E665" s="330"/>
      <c r="F665" s="243"/>
      <c r="G665" s="243"/>
      <c r="H665" s="243"/>
      <c r="I665" s="243"/>
      <c r="J665" s="243"/>
      <c r="K665" s="243"/>
      <c r="L665" s="243"/>
      <c r="M665" s="243"/>
      <c r="N665" s="243"/>
      <c r="O665" s="243"/>
      <c r="P665" s="243"/>
      <c r="Q665" s="243"/>
      <c r="R665" s="243"/>
      <c r="S665" s="243"/>
      <c r="T665" s="243"/>
      <c r="U665" s="243"/>
      <c r="V665" s="243"/>
      <c r="W665" s="243"/>
      <c r="X665" s="243"/>
      <c r="Y665" s="243"/>
      <c r="Z665" s="243"/>
    </row>
    <row r="666" ht="14.25" customHeight="1">
      <c r="A666" s="243"/>
      <c r="B666" s="243"/>
      <c r="C666" s="243"/>
      <c r="D666" s="329"/>
      <c r="E666" s="330"/>
      <c r="F666" s="243"/>
      <c r="G666" s="243"/>
      <c r="H666" s="243"/>
      <c r="I666" s="243"/>
      <c r="J666" s="243"/>
      <c r="K666" s="243"/>
      <c r="L666" s="243"/>
      <c r="M666" s="243"/>
      <c r="N666" s="243"/>
      <c r="O666" s="243"/>
      <c r="P666" s="243"/>
      <c r="Q666" s="243"/>
      <c r="R666" s="243"/>
      <c r="S666" s="243"/>
      <c r="T666" s="243"/>
      <c r="U666" s="243"/>
      <c r="V666" s="243"/>
      <c r="W666" s="243"/>
      <c r="X666" s="243"/>
      <c r="Y666" s="243"/>
      <c r="Z666" s="243"/>
    </row>
    <row r="667" ht="14.25" customHeight="1">
      <c r="A667" s="243"/>
      <c r="B667" s="243"/>
      <c r="C667" s="243"/>
      <c r="D667" s="329"/>
      <c r="E667" s="330"/>
      <c r="F667" s="243"/>
      <c r="G667" s="243"/>
      <c r="H667" s="243"/>
      <c r="I667" s="243"/>
      <c r="J667" s="243"/>
      <c r="K667" s="243"/>
      <c r="L667" s="243"/>
      <c r="M667" s="243"/>
      <c r="N667" s="243"/>
      <c r="O667" s="243"/>
      <c r="P667" s="243"/>
      <c r="Q667" s="243"/>
      <c r="R667" s="243"/>
      <c r="S667" s="243"/>
      <c r="T667" s="243"/>
      <c r="U667" s="243"/>
      <c r="V667" s="243"/>
      <c r="W667" s="243"/>
      <c r="X667" s="243"/>
      <c r="Y667" s="243"/>
      <c r="Z667" s="243"/>
    </row>
    <row r="668" ht="14.25" customHeight="1">
      <c r="A668" s="243"/>
      <c r="B668" s="243"/>
      <c r="C668" s="243"/>
      <c r="D668" s="329"/>
      <c r="E668" s="330"/>
      <c r="F668" s="243"/>
      <c r="G668" s="243"/>
      <c r="H668" s="243"/>
      <c r="I668" s="243"/>
      <c r="J668" s="243"/>
      <c r="K668" s="243"/>
      <c r="L668" s="243"/>
      <c r="M668" s="243"/>
      <c r="N668" s="243"/>
      <c r="O668" s="243"/>
      <c r="P668" s="243"/>
      <c r="Q668" s="243"/>
      <c r="R668" s="243"/>
      <c r="S668" s="243"/>
      <c r="T668" s="243"/>
      <c r="U668" s="243"/>
      <c r="V668" s="243"/>
      <c r="W668" s="243"/>
      <c r="X668" s="243"/>
      <c r="Y668" s="243"/>
      <c r="Z668" s="243"/>
    </row>
    <row r="669" ht="14.25" customHeight="1">
      <c r="A669" s="243"/>
      <c r="B669" s="243"/>
      <c r="C669" s="243"/>
      <c r="D669" s="329"/>
      <c r="E669" s="330"/>
      <c r="F669" s="243"/>
      <c r="G669" s="243"/>
      <c r="H669" s="243"/>
      <c r="I669" s="243"/>
      <c r="J669" s="243"/>
      <c r="K669" s="243"/>
      <c r="L669" s="243"/>
      <c r="M669" s="243"/>
      <c r="N669" s="243"/>
      <c r="O669" s="243"/>
      <c r="P669" s="243"/>
      <c r="Q669" s="243"/>
      <c r="R669" s="243"/>
      <c r="S669" s="243"/>
      <c r="T669" s="243"/>
      <c r="U669" s="243"/>
      <c r="V669" s="243"/>
      <c r="W669" s="243"/>
      <c r="X669" s="243"/>
      <c r="Y669" s="243"/>
      <c r="Z669" s="243"/>
    </row>
    <row r="670" ht="14.25" customHeight="1">
      <c r="A670" s="243"/>
      <c r="B670" s="243"/>
      <c r="C670" s="243"/>
      <c r="D670" s="329"/>
      <c r="E670" s="330"/>
      <c r="F670" s="243"/>
      <c r="G670" s="243"/>
      <c r="H670" s="243"/>
      <c r="I670" s="243"/>
      <c r="J670" s="243"/>
      <c r="K670" s="243"/>
      <c r="L670" s="243"/>
      <c r="M670" s="243"/>
      <c r="N670" s="243"/>
      <c r="O670" s="243"/>
      <c r="P670" s="243"/>
      <c r="Q670" s="243"/>
      <c r="R670" s="243"/>
      <c r="S670" s="243"/>
      <c r="T670" s="243"/>
      <c r="U670" s="243"/>
      <c r="V670" s="243"/>
      <c r="W670" s="243"/>
      <c r="X670" s="243"/>
      <c r="Y670" s="243"/>
      <c r="Z670" s="243"/>
    </row>
    <row r="671" ht="14.25" customHeight="1">
      <c r="A671" s="243"/>
      <c r="B671" s="243"/>
      <c r="C671" s="243"/>
      <c r="D671" s="329"/>
      <c r="E671" s="330"/>
      <c r="F671" s="243"/>
      <c r="G671" s="243"/>
      <c r="H671" s="243"/>
      <c r="I671" s="243"/>
      <c r="J671" s="243"/>
      <c r="K671" s="243"/>
      <c r="L671" s="243"/>
      <c r="M671" s="243"/>
      <c r="N671" s="243"/>
      <c r="O671" s="243"/>
      <c r="P671" s="243"/>
      <c r="Q671" s="243"/>
      <c r="R671" s="243"/>
      <c r="S671" s="243"/>
      <c r="T671" s="243"/>
      <c r="U671" s="243"/>
      <c r="V671" s="243"/>
      <c r="W671" s="243"/>
      <c r="X671" s="243"/>
      <c r="Y671" s="243"/>
      <c r="Z671" s="243"/>
    </row>
    <row r="672" ht="14.25" customHeight="1">
      <c r="A672" s="243"/>
      <c r="B672" s="243"/>
      <c r="C672" s="243"/>
      <c r="D672" s="329"/>
      <c r="E672" s="330"/>
      <c r="F672" s="243"/>
      <c r="G672" s="243"/>
      <c r="H672" s="243"/>
      <c r="I672" s="243"/>
      <c r="J672" s="243"/>
      <c r="K672" s="243"/>
      <c r="L672" s="243"/>
      <c r="M672" s="243"/>
      <c r="N672" s="243"/>
      <c r="O672" s="243"/>
      <c r="P672" s="243"/>
      <c r="Q672" s="243"/>
      <c r="R672" s="243"/>
      <c r="S672" s="243"/>
      <c r="T672" s="243"/>
      <c r="U672" s="243"/>
      <c r="V672" s="243"/>
      <c r="W672" s="243"/>
      <c r="X672" s="243"/>
      <c r="Y672" s="243"/>
      <c r="Z672" s="243"/>
    </row>
    <row r="673" ht="14.25" customHeight="1">
      <c r="A673" s="243"/>
      <c r="B673" s="243"/>
      <c r="C673" s="243"/>
      <c r="D673" s="329"/>
      <c r="E673" s="330"/>
      <c r="F673" s="243"/>
      <c r="G673" s="243"/>
      <c r="H673" s="243"/>
      <c r="I673" s="243"/>
      <c r="J673" s="243"/>
      <c r="K673" s="243"/>
      <c r="L673" s="243"/>
      <c r="M673" s="243"/>
      <c r="N673" s="243"/>
      <c r="O673" s="243"/>
      <c r="P673" s="243"/>
      <c r="Q673" s="243"/>
      <c r="R673" s="243"/>
      <c r="S673" s="243"/>
      <c r="T673" s="243"/>
      <c r="U673" s="243"/>
      <c r="V673" s="243"/>
      <c r="W673" s="243"/>
      <c r="X673" s="243"/>
      <c r="Y673" s="243"/>
      <c r="Z673" s="243"/>
    </row>
    <row r="674" ht="14.25" customHeight="1">
      <c r="A674" s="243"/>
      <c r="B674" s="243"/>
      <c r="C674" s="243"/>
      <c r="D674" s="329"/>
      <c r="E674" s="330"/>
      <c r="F674" s="243"/>
      <c r="G674" s="243"/>
      <c r="H674" s="243"/>
      <c r="I674" s="243"/>
      <c r="J674" s="243"/>
      <c r="K674" s="243"/>
      <c r="L674" s="243"/>
      <c r="M674" s="243"/>
      <c r="N674" s="243"/>
      <c r="O674" s="243"/>
      <c r="P674" s="243"/>
      <c r="Q674" s="243"/>
      <c r="R674" s="243"/>
      <c r="S674" s="243"/>
      <c r="T674" s="243"/>
      <c r="U674" s="243"/>
      <c r="V674" s="243"/>
      <c r="W674" s="243"/>
      <c r="X674" s="243"/>
      <c r="Y674" s="243"/>
      <c r="Z674" s="243"/>
    </row>
    <row r="675" ht="14.25" customHeight="1">
      <c r="A675" s="243"/>
      <c r="B675" s="243"/>
      <c r="C675" s="243"/>
      <c r="D675" s="329"/>
      <c r="E675" s="330"/>
      <c r="F675" s="243"/>
      <c r="G675" s="243"/>
      <c r="H675" s="243"/>
      <c r="I675" s="243"/>
      <c r="J675" s="243"/>
      <c r="K675" s="243"/>
      <c r="L675" s="243"/>
      <c r="M675" s="243"/>
      <c r="N675" s="243"/>
      <c r="O675" s="243"/>
      <c r="P675" s="243"/>
      <c r="Q675" s="243"/>
      <c r="R675" s="243"/>
      <c r="S675" s="243"/>
      <c r="T675" s="243"/>
      <c r="U675" s="243"/>
      <c r="V675" s="243"/>
      <c r="W675" s="243"/>
      <c r="X675" s="243"/>
      <c r="Y675" s="243"/>
      <c r="Z675" s="243"/>
    </row>
    <row r="676" ht="14.25" customHeight="1">
      <c r="A676" s="243"/>
      <c r="B676" s="243"/>
      <c r="C676" s="243"/>
      <c r="D676" s="329"/>
      <c r="E676" s="330"/>
      <c r="F676" s="243"/>
      <c r="G676" s="243"/>
      <c r="H676" s="243"/>
      <c r="I676" s="243"/>
      <c r="J676" s="243"/>
      <c r="K676" s="243"/>
      <c r="L676" s="243"/>
      <c r="M676" s="243"/>
      <c r="N676" s="243"/>
      <c r="O676" s="243"/>
      <c r="P676" s="243"/>
      <c r="Q676" s="243"/>
      <c r="R676" s="243"/>
      <c r="S676" s="243"/>
      <c r="T676" s="243"/>
      <c r="U676" s="243"/>
      <c r="V676" s="243"/>
      <c r="W676" s="243"/>
      <c r="X676" s="243"/>
      <c r="Y676" s="243"/>
      <c r="Z676" s="243"/>
    </row>
    <row r="677" ht="14.25" customHeight="1">
      <c r="A677" s="243"/>
      <c r="B677" s="243"/>
      <c r="C677" s="243"/>
      <c r="D677" s="329"/>
      <c r="E677" s="330"/>
      <c r="F677" s="243"/>
      <c r="G677" s="243"/>
      <c r="H677" s="243"/>
      <c r="I677" s="243"/>
      <c r="J677" s="243"/>
      <c r="K677" s="243"/>
      <c r="L677" s="243"/>
      <c r="M677" s="243"/>
      <c r="N677" s="243"/>
      <c r="O677" s="243"/>
      <c r="P677" s="243"/>
      <c r="Q677" s="243"/>
      <c r="R677" s="243"/>
      <c r="S677" s="243"/>
      <c r="T677" s="243"/>
      <c r="U677" s="243"/>
      <c r="V677" s="243"/>
      <c r="W677" s="243"/>
      <c r="X677" s="243"/>
      <c r="Y677" s="243"/>
      <c r="Z677" s="243"/>
    </row>
    <row r="678" ht="14.25" customHeight="1">
      <c r="A678" s="243"/>
      <c r="B678" s="243"/>
      <c r="C678" s="243"/>
      <c r="D678" s="329"/>
      <c r="E678" s="330"/>
      <c r="F678" s="243"/>
      <c r="G678" s="243"/>
      <c r="H678" s="243"/>
      <c r="I678" s="243"/>
      <c r="J678" s="243"/>
      <c r="K678" s="243"/>
      <c r="L678" s="243"/>
      <c r="M678" s="243"/>
      <c r="N678" s="243"/>
      <c r="O678" s="243"/>
      <c r="P678" s="243"/>
      <c r="Q678" s="243"/>
      <c r="R678" s="243"/>
      <c r="S678" s="243"/>
      <c r="T678" s="243"/>
      <c r="U678" s="243"/>
      <c r="V678" s="243"/>
      <c r="W678" s="243"/>
      <c r="X678" s="243"/>
      <c r="Y678" s="243"/>
      <c r="Z678" s="243"/>
    </row>
    <row r="679" ht="14.25" customHeight="1">
      <c r="A679" s="243"/>
      <c r="B679" s="243"/>
      <c r="C679" s="243"/>
      <c r="D679" s="329"/>
      <c r="E679" s="330"/>
      <c r="F679" s="243"/>
      <c r="G679" s="243"/>
      <c r="H679" s="243"/>
      <c r="I679" s="243"/>
      <c r="J679" s="243"/>
      <c r="K679" s="243"/>
      <c r="L679" s="243"/>
      <c r="M679" s="243"/>
      <c r="N679" s="243"/>
      <c r="O679" s="243"/>
      <c r="P679" s="243"/>
      <c r="Q679" s="243"/>
      <c r="R679" s="243"/>
      <c r="S679" s="243"/>
      <c r="T679" s="243"/>
      <c r="U679" s="243"/>
      <c r="V679" s="243"/>
      <c r="W679" s="243"/>
      <c r="X679" s="243"/>
      <c r="Y679" s="243"/>
      <c r="Z679" s="243"/>
    </row>
    <row r="680" ht="14.25" customHeight="1">
      <c r="A680" s="243"/>
      <c r="B680" s="243"/>
      <c r="C680" s="243"/>
      <c r="D680" s="329"/>
      <c r="E680" s="330"/>
      <c r="F680" s="243"/>
      <c r="G680" s="243"/>
      <c r="H680" s="243"/>
      <c r="I680" s="243"/>
      <c r="J680" s="243"/>
      <c r="K680" s="243"/>
      <c r="L680" s="243"/>
      <c r="M680" s="243"/>
      <c r="N680" s="243"/>
      <c r="O680" s="243"/>
      <c r="P680" s="243"/>
      <c r="Q680" s="243"/>
      <c r="R680" s="243"/>
      <c r="S680" s="243"/>
      <c r="T680" s="243"/>
      <c r="U680" s="243"/>
      <c r="V680" s="243"/>
      <c r="W680" s="243"/>
      <c r="X680" s="243"/>
      <c r="Y680" s="243"/>
      <c r="Z680" s="243"/>
    </row>
    <row r="681" ht="14.25" customHeight="1">
      <c r="A681" s="243"/>
      <c r="B681" s="243"/>
      <c r="C681" s="243"/>
      <c r="D681" s="329"/>
      <c r="E681" s="330"/>
      <c r="F681" s="243"/>
      <c r="G681" s="243"/>
      <c r="H681" s="243"/>
      <c r="I681" s="243"/>
      <c r="J681" s="243"/>
      <c r="K681" s="243"/>
      <c r="L681" s="243"/>
      <c r="M681" s="243"/>
      <c r="N681" s="243"/>
      <c r="O681" s="243"/>
      <c r="P681" s="243"/>
      <c r="Q681" s="243"/>
      <c r="R681" s="243"/>
      <c r="S681" s="243"/>
      <c r="T681" s="243"/>
      <c r="U681" s="243"/>
      <c r="V681" s="243"/>
      <c r="W681" s="243"/>
      <c r="X681" s="243"/>
      <c r="Y681" s="243"/>
      <c r="Z681" s="243"/>
    </row>
    <row r="682" ht="14.25" customHeight="1">
      <c r="A682" s="243"/>
      <c r="B682" s="243"/>
      <c r="C682" s="243"/>
      <c r="D682" s="329"/>
      <c r="E682" s="330"/>
      <c r="F682" s="243"/>
      <c r="G682" s="243"/>
      <c r="H682" s="243"/>
      <c r="I682" s="243"/>
      <c r="J682" s="243"/>
      <c r="K682" s="243"/>
      <c r="L682" s="243"/>
      <c r="M682" s="243"/>
      <c r="N682" s="243"/>
      <c r="O682" s="243"/>
      <c r="P682" s="243"/>
      <c r="Q682" s="243"/>
      <c r="R682" s="243"/>
      <c r="S682" s="243"/>
      <c r="T682" s="243"/>
      <c r="U682" s="243"/>
      <c r="V682" s="243"/>
      <c r="W682" s="243"/>
      <c r="X682" s="243"/>
      <c r="Y682" s="243"/>
      <c r="Z682" s="243"/>
    </row>
    <row r="683" ht="14.25" customHeight="1">
      <c r="A683" s="243"/>
      <c r="B683" s="243"/>
      <c r="C683" s="243"/>
      <c r="D683" s="329"/>
      <c r="E683" s="330"/>
      <c r="F683" s="243"/>
      <c r="G683" s="243"/>
      <c r="H683" s="243"/>
      <c r="I683" s="243"/>
      <c r="J683" s="243"/>
      <c r="K683" s="243"/>
      <c r="L683" s="243"/>
      <c r="M683" s="243"/>
      <c r="N683" s="243"/>
      <c r="O683" s="243"/>
      <c r="P683" s="243"/>
      <c r="Q683" s="243"/>
      <c r="R683" s="243"/>
      <c r="S683" s="243"/>
      <c r="T683" s="243"/>
      <c r="U683" s="243"/>
      <c r="V683" s="243"/>
      <c r="W683" s="243"/>
      <c r="X683" s="243"/>
      <c r="Y683" s="243"/>
      <c r="Z683" s="243"/>
    </row>
    <row r="684" ht="14.25" customHeight="1">
      <c r="A684" s="243"/>
      <c r="B684" s="243"/>
      <c r="C684" s="243"/>
      <c r="D684" s="329"/>
      <c r="E684" s="330"/>
      <c r="F684" s="243"/>
      <c r="G684" s="243"/>
      <c r="H684" s="243"/>
      <c r="I684" s="243"/>
      <c r="J684" s="243"/>
      <c r="K684" s="243"/>
      <c r="L684" s="243"/>
      <c r="M684" s="243"/>
      <c r="N684" s="243"/>
      <c r="O684" s="243"/>
      <c r="P684" s="243"/>
      <c r="Q684" s="243"/>
      <c r="R684" s="243"/>
      <c r="S684" s="243"/>
      <c r="T684" s="243"/>
      <c r="U684" s="243"/>
      <c r="V684" s="243"/>
      <c r="W684" s="243"/>
      <c r="X684" s="243"/>
      <c r="Y684" s="243"/>
      <c r="Z684" s="243"/>
    </row>
    <row r="685" ht="14.25" customHeight="1">
      <c r="A685" s="243"/>
      <c r="B685" s="243"/>
      <c r="C685" s="243"/>
      <c r="D685" s="329"/>
      <c r="E685" s="330"/>
      <c r="F685" s="243"/>
      <c r="G685" s="243"/>
      <c r="H685" s="243"/>
      <c r="I685" s="243"/>
      <c r="J685" s="243"/>
      <c r="K685" s="243"/>
      <c r="L685" s="243"/>
      <c r="M685" s="243"/>
      <c r="N685" s="243"/>
      <c r="O685" s="243"/>
      <c r="P685" s="243"/>
      <c r="Q685" s="243"/>
      <c r="R685" s="243"/>
      <c r="S685" s="243"/>
      <c r="T685" s="243"/>
      <c r="U685" s="243"/>
      <c r="V685" s="243"/>
      <c r="W685" s="243"/>
      <c r="X685" s="243"/>
      <c r="Y685" s="243"/>
      <c r="Z685" s="243"/>
    </row>
    <row r="686" ht="14.25" customHeight="1">
      <c r="A686" s="243"/>
      <c r="B686" s="243"/>
      <c r="C686" s="243"/>
      <c r="D686" s="329"/>
      <c r="E686" s="330"/>
      <c r="F686" s="243"/>
      <c r="G686" s="243"/>
      <c r="H686" s="243"/>
      <c r="I686" s="243"/>
      <c r="J686" s="243"/>
      <c r="K686" s="243"/>
      <c r="L686" s="243"/>
      <c r="M686" s="243"/>
      <c r="N686" s="243"/>
      <c r="O686" s="243"/>
      <c r="P686" s="243"/>
      <c r="Q686" s="243"/>
      <c r="R686" s="243"/>
      <c r="S686" s="243"/>
      <c r="T686" s="243"/>
      <c r="U686" s="243"/>
      <c r="V686" s="243"/>
      <c r="W686" s="243"/>
      <c r="X686" s="243"/>
      <c r="Y686" s="243"/>
      <c r="Z686" s="243"/>
    </row>
    <row r="687" ht="14.25" customHeight="1">
      <c r="A687" s="243"/>
      <c r="B687" s="243"/>
      <c r="C687" s="243"/>
      <c r="D687" s="329"/>
      <c r="E687" s="330"/>
      <c r="F687" s="243"/>
      <c r="G687" s="243"/>
      <c r="H687" s="243"/>
      <c r="I687" s="243"/>
      <c r="J687" s="243"/>
      <c r="K687" s="243"/>
      <c r="L687" s="243"/>
      <c r="M687" s="243"/>
      <c r="N687" s="243"/>
      <c r="O687" s="243"/>
      <c r="P687" s="243"/>
      <c r="Q687" s="243"/>
      <c r="R687" s="243"/>
      <c r="S687" s="243"/>
      <c r="T687" s="243"/>
      <c r="U687" s="243"/>
      <c r="V687" s="243"/>
      <c r="W687" s="243"/>
      <c r="X687" s="243"/>
      <c r="Y687" s="243"/>
      <c r="Z687" s="243"/>
    </row>
    <row r="688" ht="14.25" customHeight="1">
      <c r="A688" s="243"/>
      <c r="B688" s="243"/>
      <c r="C688" s="243"/>
      <c r="D688" s="329"/>
      <c r="E688" s="330"/>
      <c r="F688" s="243"/>
      <c r="G688" s="243"/>
      <c r="H688" s="243"/>
      <c r="I688" s="243"/>
      <c r="J688" s="243"/>
      <c r="K688" s="243"/>
      <c r="L688" s="243"/>
      <c r="M688" s="243"/>
      <c r="N688" s="243"/>
      <c r="O688" s="243"/>
      <c r="P688" s="243"/>
      <c r="Q688" s="243"/>
      <c r="R688" s="243"/>
      <c r="S688" s="243"/>
      <c r="T688" s="243"/>
      <c r="U688" s="243"/>
      <c r="V688" s="243"/>
      <c r="W688" s="243"/>
      <c r="X688" s="243"/>
      <c r="Y688" s="243"/>
      <c r="Z688" s="243"/>
    </row>
    <row r="689" ht="14.25" customHeight="1">
      <c r="A689" s="243"/>
      <c r="B689" s="243"/>
      <c r="C689" s="243"/>
      <c r="D689" s="329"/>
      <c r="E689" s="330"/>
      <c r="F689" s="243"/>
      <c r="G689" s="243"/>
      <c r="H689" s="243"/>
      <c r="I689" s="243"/>
      <c r="J689" s="243"/>
      <c r="K689" s="243"/>
      <c r="L689" s="243"/>
      <c r="M689" s="243"/>
      <c r="N689" s="243"/>
      <c r="O689" s="243"/>
      <c r="P689" s="243"/>
      <c r="Q689" s="243"/>
      <c r="R689" s="243"/>
      <c r="S689" s="243"/>
      <c r="T689" s="243"/>
      <c r="U689" s="243"/>
      <c r="V689" s="243"/>
      <c r="W689" s="243"/>
      <c r="X689" s="243"/>
      <c r="Y689" s="243"/>
      <c r="Z689" s="243"/>
    </row>
    <row r="690" ht="14.25" customHeight="1">
      <c r="A690" s="243"/>
      <c r="B690" s="243"/>
      <c r="C690" s="243"/>
      <c r="D690" s="329"/>
      <c r="E690" s="330"/>
      <c r="F690" s="243"/>
      <c r="G690" s="243"/>
      <c r="H690" s="243"/>
      <c r="I690" s="243"/>
      <c r="J690" s="243"/>
      <c r="K690" s="243"/>
      <c r="L690" s="243"/>
      <c r="M690" s="243"/>
      <c r="N690" s="243"/>
      <c r="O690" s="243"/>
      <c r="P690" s="243"/>
      <c r="Q690" s="243"/>
      <c r="R690" s="243"/>
      <c r="S690" s="243"/>
      <c r="T690" s="243"/>
      <c r="U690" s="243"/>
      <c r="V690" s="243"/>
      <c r="W690" s="243"/>
      <c r="X690" s="243"/>
      <c r="Y690" s="243"/>
      <c r="Z690" s="243"/>
    </row>
    <row r="691" ht="14.25" customHeight="1">
      <c r="A691" s="243"/>
      <c r="B691" s="243"/>
      <c r="C691" s="243"/>
      <c r="D691" s="329"/>
      <c r="E691" s="330"/>
      <c r="F691" s="243"/>
      <c r="G691" s="243"/>
      <c r="H691" s="243"/>
      <c r="I691" s="243"/>
      <c r="J691" s="243"/>
      <c r="K691" s="243"/>
      <c r="L691" s="243"/>
      <c r="M691" s="243"/>
      <c r="N691" s="243"/>
      <c r="O691" s="243"/>
      <c r="P691" s="243"/>
      <c r="Q691" s="243"/>
      <c r="R691" s="243"/>
      <c r="S691" s="243"/>
      <c r="T691" s="243"/>
      <c r="U691" s="243"/>
      <c r="V691" s="243"/>
      <c r="W691" s="243"/>
      <c r="X691" s="243"/>
      <c r="Y691" s="243"/>
      <c r="Z691" s="243"/>
    </row>
    <row r="692" ht="14.25" customHeight="1">
      <c r="A692" s="243"/>
      <c r="B692" s="243"/>
      <c r="C692" s="243"/>
      <c r="D692" s="329"/>
      <c r="E692" s="330"/>
      <c r="F692" s="243"/>
      <c r="G692" s="243"/>
      <c r="H692" s="243"/>
      <c r="I692" s="243"/>
      <c r="J692" s="243"/>
      <c r="K692" s="243"/>
      <c r="L692" s="243"/>
      <c r="M692" s="243"/>
      <c r="N692" s="243"/>
      <c r="O692" s="243"/>
      <c r="P692" s="243"/>
      <c r="Q692" s="243"/>
      <c r="R692" s="243"/>
      <c r="S692" s="243"/>
      <c r="T692" s="243"/>
      <c r="U692" s="243"/>
      <c r="V692" s="243"/>
      <c r="W692" s="243"/>
      <c r="X692" s="243"/>
      <c r="Y692" s="243"/>
      <c r="Z692" s="243"/>
    </row>
    <row r="693" ht="14.25" customHeight="1">
      <c r="A693" s="243"/>
      <c r="B693" s="243"/>
      <c r="C693" s="243"/>
      <c r="D693" s="329"/>
      <c r="E693" s="330"/>
      <c r="F693" s="243"/>
      <c r="G693" s="243"/>
      <c r="H693" s="243"/>
      <c r="I693" s="243"/>
      <c r="J693" s="243"/>
      <c r="K693" s="243"/>
      <c r="L693" s="243"/>
      <c r="M693" s="243"/>
      <c r="N693" s="243"/>
      <c r="O693" s="243"/>
      <c r="P693" s="243"/>
      <c r="Q693" s="243"/>
      <c r="R693" s="243"/>
      <c r="S693" s="243"/>
      <c r="T693" s="243"/>
      <c r="U693" s="243"/>
      <c r="V693" s="243"/>
      <c r="W693" s="243"/>
      <c r="X693" s="243"/>
      <c r="Y693" s="243"/>
      <c r="Z693" s="243"/>
    </row>
    <row r="694" ht="14.25" customHeight="1">
      <c r="A694" s="243"/>
      <c r="B694" s="243"/>
      <c r="C694" s="243"/>
      <c r="D694" s="329"/>
      <c r="E694" s="330"/>
      <c r="F694" s="243"/>
      <c r="G694" s="243"/>
      <c r="H694" s="243"/>
      <c r="I694" s="243"/>
      <c r="J694" s="243"/>
      <c r="K694" s="243"/>
      <c r="L694" s="243"/>
      <c r="M694" s="243"/>
      <c r="N694" s="243"/>
      <c r="O694" s="243"/>
      <c r="P694" s="243"/>
      <c r="Q694" s="243"/>
      <c r="R694" s="243"/>
      <c r="S694" s="243"/>
      <c r="T694" s="243"/>
      <c r="U694" s="243"/>
      <c r="V694" s="243"/>
      <c r="W694" s="243"/>
      <c r="X694" s="243"/>
      <c r="Y694" s="243"/>
      <c r="Z694" s="243"/>
    </row>
    <row r="695" ht="14.25" customHeight="1">
      <c r="A695" s="243"/>
      <c r="B695" s="243"/>
      <c r="C695" s="243"/>
      <c r="D695" s="329"/>
      <c r="E695" s="330"/>
      <c r="F695" s="243"/>
      <c r="G695" s="243"/>
      <c r="H695" s="243"/>
      <c r="I695" s="243"/>
      <c r="J695" s="243"/>
      <c r="K695" s="243"/>
      <c r="L695" s="243"/>
      <c r="M695" s="243"/>
      <c r="N695" s="243"/>
      <c r="O695" s="243"/>
      <c r="P695" s="243"/>
      <c r="Q695" s="243"/>
      <c r="R695" s="243"/>
      <c r="S695" s="243"/>
      <c r="T695" s="243"/>
      <c r="U695" s="243"/>
      <c r="V695" s="243"/>
      <c r="W695" s="243"/>
      <c r="X695" s="243"/>
      <c r="Y695" s="243"/>
      <c r="Z695" s="243"/>
    </row>
    <row r="696" ht="14.25" customHeight="1">
      <c r="A696" s="243"/>
      <c r="B696" s="243"/>
      <c r="C696" s="243"/>
      <c r="D696" s="329"/>
      <c r="E696" s="330"/>
      <c r="F696" s="243"/>
      <c r="G696" s="243"/>
      <c r="H696" s="243"/>
      <c r="I696" s="243"/>
      <c r="J696" s="243"/>
      <c r="K696" s="243"/>
      <c r="L696" s="243"/>
      <c r="M696" s="243"/>
      <c r="N696" s="243"/>
      <c r="O696" s="243"/>
      <c r="P696" s="243"/>
      <c r="Q696" s="243"/>
      <c r="R696" s="243"/>
      <c r="S696" s="243"/>
      <c r="T696" s="243"/>
      <c r="U696" s="243"/>
      <c r="V696" s="243"/>
      <c r="W696" s="243"/>
      <c r="X696" s="243"/>
      <c r="Y696" s="243"/>
      <c r="Z696" s="243"/>
    </row>
    <row r="697" ht="14.25" customHeight="1">
      <c r="A697" s="243"/>
      <c r="B697" s="243"/>
      <c r="C697" s="243"/>
      <c r="D697" s="329"/>
      <c r="E697" s="330"/>
      <c r="F697" s="243"/>
      <c r="G697" s="243"/>
      <c r="H697" s="243"/>
      <c r="I697" s="243"/>
      <c r="J697" s="243"/>
      <c r="K697" s="243"/>
      <c r="L697" s="243"/>
      <c r="M697" s="243"/>
      <c r="N697" s="243"/>
      <c r="O697" s="243"/>
      <c r="P697" s="243"/>
      <c r="Q697" s="243"/>
      <c r="R697" s="243"/>
      <c r="S697" s="243"/>
      <c r="T697" s="243"/>
      <c r="U697" s="243"/>
      <c r="V697" s="243"/>
      <c r="W697" s="243"/>
      <c r="X697" s="243"/>
      <c r="Y697" s="243"/>
      <c r="Z697" s="243"/>
    </row>
    <row r="698" ht="14.25" customHeight="1">
      <c r="A698" s="243"/>
      <c r="B698" s="243"/>
      <c r="C698" s="243"/>
      <c r="D698" s="329"/>
      <c r="E698" s="330"/>
      <c r="F698" s="243"/>
      <c r="G698" s="243"/>
      <c r="H698" s="243"/>
      <c r="I698" s="243"/>
      <c r="J698" s="243"/>
      <c r="K698" s="243"/>
      <c r="L698" s="243"/>
      <c r="M698" s="243"/>
      <c r="N698" s="243"/>
      <c r="O698" s="243"/>
      <c r="P698" s="243"/>
      <c r="Q698" s="243"/>
      <c r="R698" s="243"/>
      <c r="S698" s="243"/>
      <c r="T698" s="243"/>
      <c r="U698" s="243"/>
      <c r="V698" s="243"/>
      <c r="W698" s="243"/>
      <c r="X698" s="243"/>
      <c r="Y698" s="243"/>
      <c r="Z698" s="243"/>
    </row>
    <row r="699" ht="14.25" customHeight="1">
      <c r="A699" s="243"/>
      <c r="B699" s="243"/>
      <c r="C699" s="243"/>
      <c r="D699" s="329"/>
      <c r="E699" s="330"/>
      <c r="F699" s="243"/>
      <c r="G699" s="243"/>
      <c r="H699" s="243"/>
      <c r="I699" s="243"/>
      <c r="J699" s="243"/>
      <c r="K699" s="243"/>
      <c r="L699" s="243"/>
      <c r="M699" s="243"/>
      <c r="N699" s="243"/>
      <c r="O699" s="243"/>
      <c r="P699" s="243"/>
      <c r="Q699" s="243"/>
      <c r="R699" s="243"/>
      <c r="S699" s="243"/>
      <c r="T699" s="243"/>
      <c r="U699" s="243"/>
      <c r="V699" s="243"/>
      <c r="W699" s="243"/>
      <c r="X699" s="243"/>
      <c r="Y699" s="243"/>
      <c r="Z699" s="243"/>
    </row>
    <row r="700" ht="14.25" customHeight="1">
      <c r="A700" s="243"/>
      <c r="B700" s="243"/>
      <c r="C700" s="243"/>
      <c r="D700" s="329"/>
      <c r="E700" s="330"/>
      <c r="F700" s="243"/>
      <c r="G700" s="243"/>
      <c r="H700" s="243"/>
      <c r="I700" s="243"/>
      <c r="J700" s="243"/>
      <c r="K700" s="243"/>
      <c r="L700" s="243"/>
      <c r="M700" s="243"/>
      <c r="N700" s="243"/>
      <c r="O700" s="243"/>
      <c r="P700" s="243"/>
      <c r="Q700" s="243"/>
      <c r="R700" s="243"/>
      <c r="S700" s="243"/>
      <c r="T700" s="243"/>
      <c r="U700" s="243"/>
      <c r="V700" s="243"/>
      <c r="W700" s="243"/>
      <c r="X700" s="243"/>
      <c r="Y700" s="243"/>
      <c r="Z700" s="243"/>
    </row>
    <row r="701" ht="14.25" customHeight="1">
      <c r="A701" s="243"/>
      <c r="B701" s="243"/>
      <c r="C701" s="243"/>
      <c r="D701" s="329"/>
      <c r="E701" s="330"/>
      <c r="F701" s="243"/>
      <c r="G701" s="243"/>
      <c r="H701" s="243"/>
      <c r="I701" s="243"/>
      <c r="J701" s="243"/>
      <c r="K701" s="243"/>
      <c r="L701" s="243"/>
      <c r="M701" s="243"/>
      <c r="N701" s="243"/>
      <c r="O701" s="243"/>
      <c r="P701" s="243"/>
      <c r="Q701" s="243"/>
      <c r="R701" s="243"/>
      <c r="S701" s="243"/>
      <c r="T701" s="243"/>
      <c r="U701" s="243"/>
      <c r="V701" s="243"/>
      <c r="W701" s="243"/>
      <c r="X701" s="243"/>
      <c r="Y701" s="243"/>
      <c r="Z701" s="243"/>
    </row>
    <row r="702" ht="14.25" customHeight="1">
      <c r="A702" s="243"/>
      <c r="B702" s="243"/>
      <c r="C702" s="243"/>
      <c r="D702" s="329"/>
      <c r="E702" s="330"/>
      <c r="F702" s="243"/>
      <c r="G702" s="243"/>
      <c r="H702" s="243"/>
      <c r="I702" s="243"/>
      <c r="J702" s="243"/>
      <c r="K702" s="243"/>
      <c r="L702" s="243"/>
      <c r="M702" s="243"/>
      <c r="N702" s="243"/>
      <c r="O702" s="243"/>
      <c r="P702" s="243"/>
      <c r="Q702" s="243"/>
      <c r="R702" s="243"/>
      <c r="S702" s="243"/>
      <c r="T702" s="243"/>
      <c r="U702" s="243"/>
      <c r="V702" s="243"/>
      <c r="W702" s="243"/>
      <c r="X702" s="243"/>
      <c r="Y702" s="243"/>
      <c r="Z702" s="243"/>
    </row>
    <row r="703" ht="14.25" customHeight="1">
      <c r="A703" s="243"/>
      <c r="B703" s="243"/>
      <c r="C703" s="243"/>
      <c r="D703" s="329"/>
      <c r="E703" s="330"/>
      <c r="F703" s="243"/>
      <c r="G703" s="243"/>
      <c r="H703" s="243"/>
      <c r="I703" s="243"/>
      <c r="J703" s="243"/>
      <c r="K703" s="243"/>
      <c r="L703" s="243"/>
      <c r="M703" s="243"/>
      <c r="N703" s="243"/>
      <c r="O703" s="243"/>
      <c r="P703" s="243"/>
      <c r="Q703" s="243"/>
      <c r="R703" s="243"/>
      <c r="S703" s="243"/>
      <c r="T703" s="243"/>
      <c r="U703" s="243"/>
      <c r="V703" s="243"/>
      <c r="W703" s="243"/>
      <c r="X703" s="243"/>
      <c r="Y703" s="243"/>
      <c r="Z703" s="243"/>
    </row>
    <row r="704" ht="14.25" customHeight="1">
      <c r="A704" s="243"/>
      <c r="B704" s="243"/>
      <c r="C704" s="243"/>
      <c r="D704" s="329"/>
      <c r="E704" s="330"/>
      <c r="F704" s="243"/>
      <c r="G704" s="243"/>
      <c r="H704" s="243"/>
      <c r="I704" s="243"/>
      <c r="J704" s="243"/>
      <c r="K704" s="243"/>
      <c r="L704" s="243"/>
      <c r="M704" s="243"/>
      <c r="N704" s="243"/>
      <c r="O704" s="243"/>
      <c r="P704" s="243"/>
      <c r="Q704" s="243"/>
      <c r="R704" s="243"/>
      <c r="S704" s="243"/>
      <c r="T704" s="243"/>
      <c r="U704" s="243"/>
      <c r="V704" s="243"/>
      <c r="W704" s="243"/>
      <c r="X704" s="243"/>
      <c r="Y704" s="243"/>
      <c r="Z704" s="243"/>
    </row>
    <row r="705" ht="14.25" customHeight="1">
      <c r="A705" s="243"/>
      <c r="B705" s="243"/>
      <c r="C705" s="243"/>
      <c r="D705" s="329"/>
      <c r="E705" s="330"/>
      <c r="F705" s="243"/>
      <c r="G705" s="243"/>
      <c r="H705" s="243"/>
      <c r="I705" s="243"/>
      <c r="J705" s="243"/>
      <c r="K705" s="243"/>
      <c r="L705" s="243"/>
      <c r="M705" s="243"/>
      <c r="N705" s="243"/>
      <c r="O705" s="243"/>
      <c r="P705" s="243"/>
      <c r="Q705" s="243"/>
      <c r="R705" s="243"/>
      <c r="S705" s="243"/>
      <c r="T705" s="243"/>
      <c r="U705" s="243"/>
      <c r="V705" s="243"/>
      <c r="W705" s="243"/>
      <c r="X705" s="243"/>
      <c r="Y705" s="243"/>
      <c r="Z705" s="243"/>
    </row>
    <row r="706" ht="14.25" customHeight="1">
      <c r="A706" s="243"/>
      <c r="B706" s="243"/>
      <c r="C706" s="243"/>
      <c r="D706" s="329"/>
      <c r="E706" s="330"/>
      <c r="F706" s="243"/>
      <c r="G706" s="243"/>
      <c r="H706" s="243"/>
      <c r="I706" s="243"/>
      <c r="J706" s="243"/>
      <c r="K706" s="243"/>
      <c r="L706" s="243"/>
      <c r="M706" s="243"/>
      <c r="N706" s="243"/>
      <c r="O706" s="243"/>
      <c r="P706" s="243"/>
      <c r="Q706" s="243"/>
      <c r="R706" s="243"/>
      <c r="S706" s="243"/>
      <c r="T706" s="243"/>
      <c r="U706" s="243"/>
      <c r="V706" s="243"/>
      <c r="W706" s="243"/>
      <c r="X706" s="243"/>
      <c r="Y706" s="243"/>
      <c r="Z706" s="243"/>
    </row>
    <row r="707" ht="14.25" customHeight="1">
      <c r="A707" s="243"/>
      <c r="B707" s="243"/>
      <c r="C707" s="243"/>
      <c r="D707" s="329"/>
      <c r="E707" s="330"/>
      <c r="F707" s="243"/>
      <c r="G707" s="243"/>
      <c r="H707" s="243"/>
      <c r="I707" s="243"/>
      <c r="J707" s="243"/>
      <c r="K707" s="243"/>
      <c r="L707" s="243"/>
      <c r="M707" s="243"/>
      <c r="N707" s="243"/>
      <c r="O707" s="243"/>
      <c r="P707" s="243"/>
      <c r="Q707" s="243"/>
      <c r="R707" s="243"/>
      <c r="S707" s="243"/>
      <c r="T707" s="243"/>
      <c r="U707" s="243"/>
      <c r="V707" s="243"/>
      <c r="W707" s="243"/>
      <c r="X707" s="243"/>
      <c r="Y707" s="243"/>
      <c r="Z707" s="243"/>
    </row>
    <row r="708" ht="14.25" customHeight="1">
      <c r="A708" s="243"/>
      <c r="B708" s="243"/>
      <c r="C708" s="243"/>
      <c r="D708" s="329"/>
      <c r="E708" s="330"/>
      <c r="F708" s="243"/>
      <c r="G708" s="243"/>
      <c r="H708" s="243"/>
      <c r="I708" s="243"/>
      <c r="J708" s="243"/>
      <c r="K708" s="243"/>
      <c r="L708" s="243"/>
      <c r="M708" s="243"/>
      <c r="N708" s="243"/>
      <c r="O708" s="243"/>
      <c r="P708" s="243"/>
      <c r="Q708" s="243"/>
      <c r="R708" s="243"/>
      <c r="S708" s="243"/>
      <c r="T708" s="243"/>
      <c r="U708" s="243"/>
      <c r="V708" s="243"/>
      <c r="W708" s="243"/>
      <c r="X708" s="243"/>
      <c r="Y708" s="243"/>
      <c r="Z708" s="243"/>
    </row>
    <row r="709" ht="14.25" customHeight="1">
      <c r="A709" s="243"/>
      <c r="B709" s="243"/>
      <c r="C709" s="243"/>
      <c r="D709" s="329"/>
      <c r="E709" s="330"/>
      <c r="F709" s="243"/>
      <c r="G709" s="243"/>
      <c r="H709" s="243"/>
      <c r="I709" s="243"/>
      <c r="J709" s="243"/>
      <c r="K709" s="243"/>
      <c r="L709" s="243"/>
      <c r="M709" s="243"/>
      <c r="N709" s="243"/>
      <c r="O709" s="243"/>
      <c r="P709" s="243"/>
      <c r="Q709" s="243"/>
      <c r="R709" s="243"/>
      <c r="S709" s="243"/>
      <c r="T709" s="243"/>
      <c r="U709" s="243"/>
      <c r="V709" s="243"/>
      <c r="W709" s="243"/>
      <c r="X709" s="243"/>
      <c r="Y709" s="243"/>
      <c r="Z709" s="243"/>
    </row>
    <row r="710" ht="14.25" customHeight="1">
      <c r="A710" s="243"/>
      <c r="B710" s="243"/>
      <c r="C710" s="243"/>
      <c r="D710" s="329"/>
      <c r="E710" s="330"/>
      <c r="F710" s="243"/>
      <c r="G710" s="243"/>
      <c r="H710" s="243"/>
      <c r="I710" s="243"/>
      <c r="J710" s="243"/>
      <c r="K710" s="243"/>
      <c r="L710" s="243"/>
      <c r="M710" s="243"/>
      <c r="N710" s="243"/>
      <c r="O710" s="243"/>
      <c r="P710" s="243"/>
      <c r="Q710" s="243"/>
      <c r="R710" s="243"/>
      <c r="S710" s="243"/>
      <c r="T710" s="243"/>
      <c r="U710" s="243"/>
      <c r="V710" s="243"/>
      <c r="W710" s="243"/>
      <c r="X710" s="243"/>
      <c r="Y710" s="243"/>
      <c r="Z710" s="243"/>
    </row>
    <row r="711" ht="14.25" customHeight="1">
      <c r="A711" s="243"/>
      <c r="B711" s="243"/>
      <c r="C711" s="243"/>
      <c r="D711" s="329"/>
      <c r="E711" s="330"/>
      <c r="F711" s="243"/>
      <c r="G711" s="243"/>
      <c r="H711" s="243"/>
      <c r="I711" s="243"/>
      <c r="J711" s="243"/>
      <c r="K711" s="243"/>
      <c r="L711" s="243"/>
      <c r="M711" s="243"/>
      <c r="N711" s="243"/>
      <c r="O711" s="243"/>
      <c r="P711" s="243"/>
      <c r="Q711" s="243"/>
      <c r="R711" s="243"/>
      <c r="S711" s="243"/>
      <c r="T711" s="243"/>
      <c r="U711" s="243"/>
      <c r="V711" s="243"/>
      <c r="W711" s="243"/>
      <c r="X711" s="243"/>
      <c r="Y711" s="243"/>
      <c r="Z711" s="243"/>
    </row>
    <row r="712" ht="14.25" customHeight="1">
      <c r="A712" s="243"/>
      <c r="B712" s="243"/>
      <c r="C712" s="243"/>
      <c r="D712" s="329"/>
      <c r="E712" s="330"/>
      <c r="F712" s="243"/>
      <c r="G712" s="243"/>
      <c r="H712" s="243"/>
      <c r="I712" s="243"/>
      <c r="J712" s="243"/>
      <c r="K712" s="243"/>
      <c r="L712" s="243"/>
      <c r="M712" s="243"/>
      <c r="N712" s="243"/>
      <c r="O712" s="243"/>
      <c r="P712" s="243"/>
      <c r="Q712" s="243"/>
      <c r="R712" s="243"/>
      <c r="S712" s="243"/>
      <c r="T712" s="243"/>
      <c r="U712" s="243"/>
      <c r="V712" s="243"/>
      <c r="W712" s="243"/>
      <c r="X712" s="243"/>
      <c r="Y712" s="243"/>
      <c r="Z712" s="243"/>
    </row>
    <row r="713" ht="14.25" customHeight="1">
      <c r="A713" s="243"/>
      <c r="B713" s="243"/>
      <c r="C713" s="243"/>
      <c r="D713" s="329"/>
      <c r="E713" s="330"/>
      <c r="F713" s="243"/>
      <c r="G713" s="243"/>
      <c r="H713" s="243"/>
      <c r="I713" s="243"/>
      <c r="J713" s="243"/>
      <c r="K713" s="243"/>
      <c r="L713" s="243"/>
      <c r="M713" s="243"/>
      <c r="N713" s="243"/>
      <c r="O713" s="243"/>
      <c r="P713" s="243"/>
      <c r="Q713" s="243"/>
      <c r="R713" s="243"/>
      <c r="S713" s="243"/>
      <c r="T713" s="243"/>
      <c r="U713" s="243"/>
      <c r="V713" s="243"/>
      <c r="W713" s="243"/>
      <c r="X713" s="243"/>
      <c r="Y713" s="243"/>
      <c r="Z713" s="243"/>
    </row>
    <row r="714" ht="14.25" customHeight="1">
      <c r="A714" s="243"/>
      <c r="B714" s="243"/>
      <c r="C714" s="243"/>
      <c r="D714" s="329"/>
      <c r="E714" s="330"/>
      <c r="F714" s="243"/>
      <c r="G714" s="243"/>
      <c r="H714" s="243"/>
      <c r="I714" s="243"/>
      <c r="J714" s="243"/>
      <c r="K714" s="243"/>
      <c r="L714" s="243"/>
      <c r="M714" s="243"/>
      <c r="N714" s="243"/>
      <c r="O714" s="243"/>
      <c r="P714" s="243"/>
      <c r="Q714" s="243"/>
      <c r="R714" s="243"/>
      <c r="S714" s="243"/>
      <c r="T714" s="243"/>
      <c r="U714" s="243"/>
      <c r="V714" s="243"/>
      <c r="W714" s="243"/>
      <c r="X714" s="243"/>
      <c r="Y714" s="243"/>
      <c r="Z714" s="243"/>
    </row>
    <row r="715" ht="14.25" customHeight="1">
      <c r="A715" s="243"/>
      <c r="B715" s="243"/>
      <c r="C715" s="243"/>
      <c r="D715" s="329"/>
      <c r="E715" s="330"/>
      <c r="F715" s="243"/>
      <c r="G715" s="243"/>
      <c r="H715" s="243"/>
      <c r="I715" s="243"/>
      <c r="J715" s="243"/>
      <c r="K715" s="243"/>
      <c r="L715" s="243"/>
      <c r="M715" s="243"/>
      <c r="N715" s="243"/>
      <c r="O715" s="243"/>
      <c r="P715" s="243"/>
      <c r="Q715" s="243"/>
      <c r="R715" s="243"/>
      <c r="S715" s="243"/>
      <c r="T715" s="243"/>
      <c r="U715" s="243"/>
      <c r="V715" s="243"/>
      <c r="W715" s="243"/>
      <c r="X715" s="243"/>
      <c r="Y715" s="243"/>
      <c r="Z715" s="243"/>
    </row>
    <row r="716" ht="14.25" customHeight="1">
      <c r="A716" s="243"/>
      <c r="B716" s="243"/>
      <c r="C716" s="243"/>
      <c r="D716" s="329"/>
      <c r="E716" s="330"/>
      <c r="F716" s="243"/>
      <c r="G716" s="243"/>
      <c r="H716" s="243"/>
      <c r="I716" s="243"/>
      <c r="J716" s="243"/>
      <c r="K716" s="243"/>
      <c r="L716" s="243"/>
      <c r="M716" s="243"/>
      <c r="N716" s="243"/>
      <c r="O716" s="243"/>
      <c r="P716" s="243"/>
      <c r="Q716" s="243"/>
      <c r="R716" s="243"/>
      <c r="S716" s="243"/>
      <c r="T716" s="243"/>
      <c r="U716" s="243"/>
      <c r="V716" s="243"/>
      <c r="W716" s="243"/>
      <c r="X716" s="243"/>
      <c r="Y716" s="243"/>
      <c r="Z716" s="243"/>
    </row>
    <row r="717" ht="14.25" customHeight="1">
      <c r="A717" s="243"/>
      <c r="B717" s="243"/>
      <c r="C717" s="243"/>
      <c r="D717" s="329"/>
      <c r="E717" s="330"/>
      <c r="F717" s="243"/>
      <c r="G717" s="243"/>
      <c r="H717" s="243"/>
      <c r="I717" s="243"/>
      <c r="J717" s="243"/>
      <c r="K717" s="243"/>
      <c r="L717" s="243"/>
      <c r="M717" s="243"/>
      <c r="N717" s="243"/>
      <c r="O717" s="243"/>
      <c r="P717" s="243"/>
      <c r="Q717" s="243"/>
      <c r="R717" s="243"/>
      <c r="S717" s="243"/>
      <c r="T717" s="243"/>
      <c r="U717" s="243"/>
      <c r="V717" s="243"/>
      <c r="W717" s="243"/>
      <c r="X717" s="243"/>
      <c r="Y717" s="243"/>
      <c r="Z717" s="243"/>
    </row>
    <row r="718" ht="14.25" customHeight="1">
      <c r="A718" s="243"/>
      <c r="B718" s="243"/>
      <c r="C718" s="243"/>
      <c r="D718" s="329"/>
      <c r="E718" s="330"/>
      <c r="F718" s="243"/>
      <c r="G718" s="243"/>
      <c r="H718" s="243"/>
      <c r="I718" s="243"/>
      <c r="J718" s="243"/>
      <c r="K718" s="243"/>
      <c r="L718" s="243"/>
      <c r="M718" s="243"/>
      <c r="N718" s="243"/>
      <c r="O718" s="243"/>
      <c r="P718" s="243"/>
      <c r="Q718" s="243"/>
      <c r="R718" s="243"/>
      <c r="S718" s="243"/>
      <c r="T718" s="243"/>
      <c r="U718" s="243"/>
      <c r="V718" s="243"/>
      <c r="W718" s="243"/>
      <c r="X718" s="243"/>
      <c r="Y718" s="243"/>
      <c r="Z718" s="243"/>
    </row>
    <row r="719" ht="14.25" customHeight="1">
      <c r="A719" s="243"/>
      <c r="B719" s="243"/>
      <c r="C719" s="243"/>
      <c r="D719" s="329"/>
      <c r="E719" s="330"/>
      <c r="F719" s="243"/>
      <c r="G719" s="243"/>
      <c r="H719" s="243"/>
      <c r="I719" s="243"/>
      <c r="J719" s="243"/>
      <c r="K719" s="243"/>
      <c r="L719" s="243"/>
      <c r="M719" s="243"/>
      <c r="N719" s="243"/>
      <c r="O719" s="243"/>
      <c r="P719" s="243"/>
      <c r="Q719" s="243"/>
      <c r="R719" s="243"/>
      <c r="S719" s="243"/>
      <c r="T719" s="243"/>
      <c r="U719" s="243"/>
      <c r="V719" s="243"/>
      <c r="W719" s="243"/>
      <c r="X719" s="243"/>
      <c r="Y719" s="243"/>
      <c r="Z719" s="243"/>
    </row>
    <row r="720" ht="14.25" customHeight="1">
      <c r="A720" s="243"/>
      <c r="B720" s="243"/>
      <c r="C720" s="243"/>
      <c r="D720" s="329"/>
      <c r="E720" s="330"/>
      <c r="F720" s="243"/>
      <c r="G720" s="243"/>
      <c r="H720" s="243"/>
      <c r="I720" s="243"/>
      <c r="J720" s="243"/>
      <c r="K720" s="243"/>
      <c r="L720" s="243"/>
      <c r="M720" s="243"/>
      <c r="N720" s="243"/>
      <c r="O720" s="243"/>
      <c r="P720" s="243"/>
      <c r="Q720" s="243"/>
      <c r="R720" s="243"/>
      <c r="S720" s="243"/>
      <c r="T720" s="243"/>
      <c r="U720" s="243"/>
      <c r="V720" s="243"/>
      <c r="W720" s="243"/>
      <c r="X720" s="243"/>
      <c r="Y720" s="243"/>
      <c r="Z720" s="243"/>
    </row>
    <row r="721" ht="14.25" customHeight="1">
      <c r="A721" s="243"/>
      <c r="B721" s="243"/>
      <c r="C721" s="243"/>
      <c r="D721" s="329"/>
      <c r="E721" s="330"/>
      <c r="F721" s="243"/>
      <c r="G721" s="243"/>
      <c r="H721" s="243"/>
      <c r="I721" s="243"/>
      <c r="J721" s="243"/>
      <c r="K721" s="243"/>
      <c r="L721" s="243"/>
      <c r="M721" s="243"/>
      <c r="N721" s="243"/>
      <c r="O721" s="243"/>
      <c r="P721" s="243"/>
      <c r="Q721" s="243"/>
      <c r="R721" s="243"/>
      <c r="S721" s="243"/>
      <c r="T721" s="243"/>
      <c r="U721" s="243"/>
      <c r="V721" s="243"/>
      <c r="W721" s="243"/>
      <c r="X721" s="243"/>
      <c r="Y721" s="243"/>
      <c r="Z721" s="243"/>
    </row>
    <row r="722" ht="14.25" customHeight="1">
      <c r="A722" s="243"/>
      <c r="B722" s="243"/>
      <c r="C722" s="243"/>
      <c r="D722" s="329"/>
      <c r="E722" s="330"/>
      <c r="F722" s="243"/>
      <c r="G722" s="243"/>
      <c r="H722" s="243"/>
      <c r="I722" s="243"/>
      <c r="J722" s="243"/>
      <c r="K722" s="243"/>
      <c r="L722" s="243"/>
      <c r="M722" s="243"/>
      <c r="N722" s="243"/>
      <c r="O722" s="243"/>
      <c r="P722" s="243"/>
      <c r="Q722" s="243"/>
      <c r="R722" s="243"/>
      <c r="S722" s="243"/>
      <c r="T722" s="243"/>
      <c r="U722" s="243"/>
      <c r="V722" s="243"/>
      <c r="W722" s="243"/>
      <c r="X722" s="243"/>
      <c r="Y722" s="243"/>
      <c r="Z722" s="243"/>
    </row>
    <row r="723" ht="14.25" customHeight="1">
      <c r="A723" s="243"/>
      <c r="B723" s="243"/>
      <c r="C723" s="243"/>
      <c r="D723" s="329"/>
      <c r="E723" s="330"/>
      <c r="F723" s="243"/>
      <c r="G723" s="243"/>
      <c r="H723" s="243"/>
      <c r="I723" s="243"/>
      <c r="J723" s="243"/>
      <c r="K723" s="243"/>
      <c r="L723" s="243"/>
      <c r="M723" s="243"/>
      <c r="N723" s="243"/>
      <c r="O723" s="243"/>
      <c r="P723" s="243"/>
      <c r="Q723" s="243"/>
      <c r="R723" s="243"/>
      <c r="S723" s="243"/>
      <c r="T723" s="243"/>
      <c r="U723" s="243"/>
      <c r="V723" s="243"/>
      <c r="W723" s="243"/>
      <c r="X723" s="243"/>
      <c r="Y723" s="243"/>
      <c r="Z723" s="243"/>
    </row>
    <row r="724" ht="14.25" customHeight="1">
      <c r="A724" s="243"/>
      <c r="B724" s="243"/>
      <c r="C724" s="243"/>
      <c r="D724" s="329"/>
      <c r="E724" s="330"/>
      <c r="F724" s="243"/>
      <c r="G724" s="243"/>
      <c r="H724" s="243"/>
      <c r="I724" s="243"/>
      <c r="J724" s="243"/>
      <c r="K724" s="243"/>
      <c r="L724" s="243"/>
      <c r="M724" s="243"/>
      <c r="N724" s="243"/>
      <c r="O724" s="243"/>
      <c r="P724" s="243"/>
      <c r="Q724" s="243"/>
      <c r="R724" s="243"/>
      <c r="S724" s="243"/>
      <c r="T724" s="243"/>
      <c r="U724" s="243"/>
      <c r="V724" s="243"/>
      <c r="W724" s="243"/>
      <c r="X724" s="243"/>
      <c r="Y724" s="243"/>
      <c r="Z724" s="243"/>
    </row>
    <row r="725" ht="14.25" customHeight="1">
      <c r="A725" s="243"/>
      <c r="B725" s="243"/>
      <c r="C725" s="243"/>
      <c r="D725" s="329"/>
      <c r="E725" s="330"/>
      <c r="F725" s="243"/>
      <c r="G725" s="243"/>
      <c r="H725" s="243"/>
      <c r="I725" s="243"/>
      <c r="J725" s="243"/>
      <c r="K725" s="243"/>
      <c r="L725" s="243"/>
      <c r="M725" s="243"/>
      <c r="N725" s="243"/>
      <c r="O725" s="243"/>
      <c r="P725" s="243"/>
      <c r="Q725" s="243"/>
      <c r="R725" s="243"/>
      <c r="S725" s="243"/>
      <c r="T725" s="243"/>
      <c r="U725" s="243"/>
      <c r="V725" s="243"/>
      <c r="W725" s="243"/>
      <c r="X725" s="243"/>
      <c r="Y725" s="243"/>
      <c r="Z725" s="243"/>
    </row>
    <row r="726" ht="14.25" customHeight="1">
      <c r="A726" s="243"/>
      <c r="B726" s="243"/>
      <c r="C726" s="243"/>
      <c r="D726" s="329"/>
      <c r="E726" s="330"/>
      <c r="F726" s="243"/>
      <c r="G726" s="243"/>
      <c r="H726" s="243"/>
      <c r="I726" s="243"/>
      <c r="J726" s="243"/>
      <c r="K726" s="243"/>
      <c r="L726" s="243"/>
      <c r="M726" s="243"/>
      <c r="N726" s="243"/>
      <c r="O726" s="243"/>
      <c r="P726" s="243"/>
      <c r="Q726" s="243"/>
      <c r="R726" s="243"/>
      <c r="S726" s="243"/>
      <c r="T726" s="243"/>
      <c r="U726" s="243"/>
      <c r="V726" s="243"/>
      <c r="W726" s="243"/>
      <c r="X726" s="243"/>
      <c r="Y726" s="243"/>
      <c r="Z726" s="243"/>
    </row>
    <row r="727" ht="14.25" customHeight="1">
      <c r="A727" s="243"/>
      <c r="B727" s="243"/>
      <c r="C727" s="243"/>
      <c r="D727" s="329"/>
      <c r="E727" s="330"/>
      <c r="F727" s="243"/>
      <c r="G727" s="243"/>
      <c r="H727" s="243"/>
      <c r="I727" s="243"/>
      <c r="J727" s="243"/>
      <c r="K727" s="243"/>
      <c r="L727" s="243"/>
      <c r="M727" s="243"/>
      <c r="N727" s="243"/>
      <c r="O727" s="243"/>
      <c r="P727" s="243"/>
      <c r="Q727" s="243"/>
      <c r="R727" s="243"/>
      <c r="S727" s="243"/>
      <c r="T727" s="243"/>
      <c r="U727" s="243"/>
      <c r="V727" s="243"/>
      <c r="W727" s="243"/>
      <c r="X727" s="243"/>
      <c r="Y727" s="243"/>
      <c r="Z727" s="243"/>
    </row>
    <row r="728" ht="14.25" customHeight="1">
      <c r="A728" s="243"/>
      <c r="B728" s="243"/>
      <c r="C728" s="243"/>
      <c r="D728" s="329"/>
      <c r="E728" s="330"/>
      <c r="F728" s="243"/>
      <c r="G728" s="243"/>
      <c r="H728" s="243"/>
      <c r="I728" s="243"/>
      <c r="J728" s="243"/>
      <c r="K728" s="243"/>
      <c r="L728" s="243"/>
      <c r="M728" s="243"/>
      <c r="N728" s="243"/>
      <c r="O728" s="243"/>
      <c r="P728" s="243"/>
      <c r="Q728" s="243"/>
      <c r="R728" s="243"/>
      <c r="S728" s="243"/>
      <c r="T728" s="243"/>
      <c r="U728" s="243"/>
      <c r="V728" s="243"/>
      <c r="W728" s="243"/>
      <c r="X728" s="243"/>
      <c r="Y728" s="243"/>
      <c r="Z728" s="243"/>
    </row>
    <row r="729" ht="14.25" customHeight="1">
      <c r="A729" s="243"/>
      <c r="B729" s="243"/>
      <c r="C729" s="243"/>
      <c r="D729" s="329"/>
      <c r="E729" s="330"/>
      <c r="F729" s="243"/>
      <c r="G729" s="243"/>
      <c r="H729" s="243"/>
      <c r="I729" s="243"/>
      <c r="J729" s="243"/>
      <c r="K729" s="243"/>
      <c r="L729" s="243"/>
      <c r="M729" s="243"/>
      <c r="N729" s="243"/>
      <c r="O729" s="243"/>
      <c r="P729" s="243"/>
      <c r="Q729" s="243"/>
      <c r="R729" s="243"/>
      <c r="S729" s="243"/>
      <c r="T729" s="243"/>
      <c r="U729" s="243"/>
      <c r="V729" s="243"/>
      <c r="W729" s="243"/>
      <c r="X729" s="243"/>
      <c r="Y729" s="243"/>
      <c r="Z729" s="243"/>
    </row>
    <row r="730" ht="14.25" customHeight="1">
      <c r="A730" s="243"/>
      <c r="B730" s="243"/>
      <c r="C730" s="243"/>
      <c r="D730" s="329"/>
      <c r="E730" s="330"/>
      <c r="F730" s="243"/>
      <c r="G730" s="243"/>
      <c r="H730" s="243"/>
      <c r="I730" s="243"/>
      <c r="J730" s="243"/>
      <c r="K730" s="243"/>
      <c r="L730" s="243"/>
      <c r="M730" s="243"/>
      <c r="N730" s="243"/>
      <c r="O730" s="243"/>
      <c r="P730" s="243"/>
      <c r="Q730" s="243"/>
      <c r="R730" s="243"/>
      <c r="S730" s="243"/>
      <c r="T730" s="243"/>
      <c r="U730" s="243"/>
      <c r="V730" s="243"/>
      <c r="W730" s="243"/>
      <c r="X730" s="243"/>
      <c r="Y730" s="243"/>
      <c r="Z730" s="243"/>
    </row>
    <row r="731" ht="14.25" customHeight="1">
      <c r="A731" s="243"/>
      <c r="B731" s="243"/>
      <c r="C731" s="243"/>
      <c r="D731" s="329"/>
      <c r="E731" s="330"/>
      <c r="F731" s="243"/>
      <c r="G731" s="243"/>
      <c r="H731" s="243"/>
      <c r="I731" s="243"/>
      <c r="J731" s="243"/>
      <c r="K731" s="243"/>
      <c r="L731" s="243"/>
      <c r="M731" s="243"/>
      <c r="N731" s="243"/>
      <c r="O731" s="243"/>
      <c r="P731" s="243"/>
      <c r="Q731" s="243"/>
      <c r="R731" s="243"/>
      <c r="S731" s="243"/>
      <c r="T731" s="243"/>
      <c r="U731" s="243"/>
      <c r="V731" s="243"/>
      <c r="W731" s="243"/>
      <c r="X731" s="243"/>
      <c r="Y731" s="243"/>
      <c r="Z731" s="243"/>
    </row>
    <row r="732" ht="14.25" customHeight="1">
      <c r="A732" s="243"/>
      <c r="B732" s="243"/>
      <c r="C732" s="243"/>
      <c r="D732" s="329"/>
      <c r="E732" s="330"/>
      <c r="F732" s="243"/>
      <c r="G732" s="243"/>
      <c r="H732" s="243"/>
      <c r="I732" s="243"/>
      <c r="J732" s="243"/>
      <c r="K732" s="243"/>
      <c r="L732" s="243"/>
      <c r="M732" s="243"/>
      <c r="N732" s="243"/>
      <c r="O732" s="243"/>
      <c r="P732" s="243"/>
      <c r="Q732" s="243"/>
      <c r="R732" s="243"/>
      <c r="S732" s="243"/>
      <c r="T732" s="243"/>
      <c r="U732" s="243"/>
      <c r="V732" s="243"/>
      <c r="W732" s="243"/>
      <c r="X732" s="243"/>
      <c r="Y732" s="243"/>
      <c r="Z732" s="243"/>
    </row>
    <row r="733" ht="14.25" customHeight="1">
      <c r="A733" s="243"/>
      <c r="B733" s="243"/>
      <c r="C733" s="243"/>
      <c r="D733" s="329"/>
      <c r="E733" s="330"/>
      <c r="F733" s="243"/>
      <c r="G733" s="243"/>
      <c r="H733" s="243"/>
      <c r="I733" s="243"/>
      <c r="J733" s="243"/>
      <c r="K733" s="243"/>
      <c r="L733" s="243"/>
      <c r="M733" s="243"/>
      <c r="N733" s="243"/>
      <c r="O733" s="243"/>
      <c r="P733" s="243"/>
      <c r="Q733" s="243"/>
      <c r="R733" s="243"/>
      <c r="S733" s="243"/>
      <c r="T733" s="243"/>
      <c r="U733" s="243"/>
      <c r="V733" s="243"/>
      <c r="W733" s="243"/>
      <c r="X733" s="243"/>
      <c r="Y733" s="243"/>
      <c r="Z733" s="243"/>
    </row>
    <row r="734" ht="14.25" customHeight="1">
      <c r="A734" s="243"/>
      <c r="B734" s="243"/>
      <c r="C734" s="243"/>
      <c r="D734" s="329"/>
      <c r="E734" s="330"/>
      <c r="F734" s="243"/>
      <c r="G734" s="243"/>
      <c r="H734" s="243"/>
      <c r="I734" s="243"/>
      <c r="J734" s="243"/>
      <c r="K734" s="243"/>
      <c r="L734" s="243"/>
      <c r="M734" s="243"/>
      <c r="N734" s="243"/>
      <c r="O734" s="243"/>
      <c r="P734" s="243"/>
      <c r="Q734" s="243"/>
      <c r="R734" s="243"/>
      <c r="S734" s="243"/>
      <c r="T734" s="243"/>
      <c r="U734" s="243"/>
      <c r="V734" s="243"/>
      <c r="W734" s="243"/>
      <c r="X734" s="243"/>
      <c r="Y734" s="243"/>
      <c r="Z734" s="243"/>
    </row>
    <row r="735" ht="14.25" customHeight="1">
      <c r="A735" s="243"/>
      <c r="B735" s="243"/>
      <c r="C735" s="243"/>
      <c r="D735" s="329"/>
      <c r="E735" s="330"/>
      <c r="F735" s="243"/>
      <c r="G735" s="243"/>
      <c r="H735" s="243"/>
      <c r="I735" s="243"/>
      <c r="J735" s="243"/>
      <c r="K735" s="243"/>
      <c r="L735" s="243"/>
      <c r="M735" s="243"/>
      <c r="N735" s="243"/>
      <c r="O735" s="243"/>
      <c r="P735" s="243"/>
      <c r="Q735" s="243"/>
      <c r="R735" s="243"/>
      <c r="S735" s="243"/>
      <c r="T735" s="243"/>
      <c r="U735" s="243"/>
      <c r="V735" s="243"/>
      <c r="W735" s="243"/>
      <c r="X735" s="243"/>
      <c r="Y735" s="243"/>
      <c r="Z735" s="243"/>
    </row>
    <row r="736" ht="14.25" customHeight="1">
      <c r="A736" s="243"/>
      <c r="B736" s="243"/>
      <c r="C736" s="243"/>
      <c r="D736" s="329"/>
      <c r="E736" s="330"/>
      <c r="F736" s="243"/>
      <c r="G736" s="243"/>
      <c r="H736" s="243"/>
      <c r="I736" s="243"/>
      <c r="J736" s="243"/>
      <c r="K736" s="243"/>
      <c r="L736" s="243"/>
      <c r="M736" s="243"/>
      <c r="N736" s="243"/>
      <c r="O736" s="243"/>
      <c r="P736" s="243"/>
      <c r="Q736" s="243"/>
      <c r="R736" s="243"/>
      <c r="S736" s="243"/>
      <c r="T736" s="243"/>
      <c r="U736" s="243"/>
      <c r="V736" s="243"/>
      <c r="W736" s="243"/>
      <c r="X736" s="243"/>
      <c r="Y736" s="243"/>
      <c r="Z736" s="243"/>
    </row>
    <row r="737" ht="14.25" customHeight="1">
      <c r="A737" s="243"/>
      <c r="B737" s="243"/>
      <c r="C737" s="243"/>
      <c r="D737" s="329"/>
      <c r="E737" s="330"/>
      <c r="F737" s="243"/>
      <c r="G737" s="243"/>
      <c r="H737" s="243"/>
      <c r="I737" s="243"/>
      <c r="J737" s="243"/>
      <c r="K737" s="243"/>
      <c r="L737" s="243"/>
      <c r="M737" s="243"/>
      <c r="N737" s="243"/>
      <c r="O737" s="243"/>
      <c r="P737" s="243"/>
      <c r="Q737" s="243"/>
      <c r="R737" s="243"/>
      <c r="S737" s="243"/>
      <c r="T737" s="243"/>
      <c r="U737" s="243"/>
      <c r="V737" s="243"/>
      <c r="W737" s="243"/>
      <c r="X737" s="243"/>
      <c r="Y737" s="243"/>
      <c r="Z737" s="243"/>
    </row>
    <row r="738" ht="14.25" customHeight="1">
      <c r="A738" s="243"/>
      <c r="B738" s="243"/>
      <c r="C738" s="243"/>
      <c r="D738" s="329"/>
      <c r="E738" s="330"/>
      <c r="F738" s="243"/>
      <c r="G738" s="243"/>
      <c r="H738" s="243"/>
      <c r="I738" s="243"/>
      <c r="J738" s="243"/>
      <c r="K738" s="243"/>
      <c r="L738" s="243"/>
      <c r="M738" s="243"/>
      <c r="N738" s="243"/>
      <c r="O738" s="243"/>
      <c r="P738" s="243"/>
      <c r="Q738" s="243"/>
      <c r="R738" s="243"/>
      <c r="S738" s="243"/>
      <c r="T738" s="243"/>
      <c r="U738" s="243"/>
      <c r="V738" s="243"/>
      <c r="W738" s="243"/>
      <c r="X738" s="243"/>
      <c r="Y738" s="243"/>
      <c r="Z738" s="243"/>
    </row>
    <row r="739" ht="14.25" customHeight="1">
      <c r="A739" s="243"/>
      <c r="B739" s="243"/>
      <c r="C739" s="243"/>
      <c r="D739" s="329"/>
      <c r="E739" s="330"/>
      <c r="F739" s="243"/>
      <c r="G739" s="243"/>
      <c r="H739" s="243"/>
      <c r="I739" s="243"/>
      <c r="J739" s="243"/>
      <c r="K739" s="243"/>
      <c r="L739" s="243"/>
      <c r="M739" s="243"/>
      <c r="N739" s="243"/>
      <c r="O739" s="243"/>
      <c r="P739" s="243"/>
      <c r="Q739" s="243"/>
      <c r="R739" s="243"/>
      <c r="S739" s="243"/>
      <c r="T739" s="243"/>
      <c r="U739" s="243"/>
      <c r="V739" s="243"/>
      <c r="W739" s="243"/>
      <c r="X739" s="243"/>
      <c r="Y739" s="243"/>
      <c r="Z739" s="243"/>
    </row>
    <row r="740" ht="14.25" customHeight="1">
      <c r="A740" s="243"/>
      <c r="B740" s="243"/>
      <c r="C740" s="243"/>
      <c r="D740" s="329"/>
      <c r="E740" s="330"/>
      <c r="F740" s="243"/>
      <c r="G740" s="243"/>
      <c r="H740" s="243"/>
      <c r="I740" s="243"/>
      <c r="J740" s="243"/>
      <c r="K740" s="243"/>
      <c r="L740" s="243"/>
      <c r="M740" s="243"/>
      <c r="N740" s="243"/>
      <c r="O740" s="243"/>
      <c r="P740" s="243"/>
      <c r="Q740" s="243"/>
      <c r="R740" s="243"/>
      <c r="S740" s="243"/>
      <c r="T740" s="243"/>
      <c r="U740" s="243"/>
      <c r="V740" s="243"/>
      <c r="W740" s="243"/>
      <c r="X740" s="243"/>
      <c r="Y740" s="243"/>
      <c r="Z740" s="243"/>
    </row>
    <row r="741" ht="14.25" customHeight="1">
      <c r="A741" s="243"/>
      <c r="B741" s="243"/>
      <c r="C741" s="243"/>
      <c r="D741" s="329"/>
      <c r="E741" s="330"/>
      <c r="F741" s="243"/>
      <c r="G741" s="243"/>
      <c r="H741" s="243"/>
      <c r="I741" s="243"/>
      <c r="J741" s="243"/>
      <c r="K741" s="243"/>
      <c r="L741" s="243"/>
      <c r="M741" s="243"/>
      <c r="N741" s="243"/>
      <c r="O741" s="243"/>
      <c r="P741" s="243"/>
      <c r="Q741" s="243"/>
      <c r="R741" s="243"/>
      <c r="S741" s="243"/>
      <c r="T741" s="243"/>
      <c r="U741" s="243"/>
      <c r="V741" s="243"/>
      <c r="W741" s="243"/>
      <c r="X741" s="243"/>
      <c r="Y741" s="243"/>
      <c r="Z741" s="243"/>
    </row>
    <row r="742" ht="14.25" customHeight="1">
      <c r="A742" s="243"/>
      <c r="B742" s="243"/>
      <c r="C742" s="243"/>
      <c r="D742" s="329"/>
      <c r="E742" s="330"/>
      <c r="F742" s="243"/>
      <c r="G742" s="243"/>
      <c r="H742" s="243"/>
      <c r="I742" s="243"/>
      <c r="J742" s="243"/>
      <c r="K742" s="243"/>
      <c r="L742" s="243"/>
      <c r="M742" s="243"/>
      <c r="N742" s="243"/>
      <c r="O742" s="243"/>
      <c r="P742" s="243"/>
      <c r="Q742" s="243"/>
      <c r="R742" s="243"/>
      <c r="S742" s="243"/>
      <c r="T742" s="243"/>
      <c r="U742" s="243"/>
      <c r="V742" s="243"/>
      <c r="W742" s="243"/>
      <c r="X742" s="243"/>
      <c r="Y742" s="243"/>
      <c r="Z742" s="243"/>
    </row>
    <row r="743" ht="14.25" customHeight="1">
      <c r="A743" s="243"/>
      <c r="B743" s="243"/>
      <c r="C743" s="243"/>
      <c r="D743" s="329"/>
      <c r="E743" s="330"/>
      <c r="F743" s="243"/>
      <c r="G743" s="243"/>
      <c r="H743" s="243"/>
      <c r="I743" s="243"/>
      <c r="J743" s="243"/>
      <c r="K743" s="243"/>
      <c r="L743" s="243"/>
      <c r="M743" s="243"/>
      <c r="N743" s="243"/>
      <c r="O743" s="243"/>
      <c r="P743" s="243"/>
      <c r="Q743" s="243"/>
      <c r="R743" s="243"/>
      <c r="S743" s="243"/>
      <c r="T743" s="243"/>
      <c r="U743" s="243"/>
      <c r="V743" s="243"/>
      <c r="W743" s="243"/>
      <c r="X743" s="243"/>
      <c r="Y743" s="243"/>
      <c r="Z743" s="243"/>
    </row>
    <row r="744" ht="14.25" customHeight="1">
      <c r="A744" s="243"/>
      <c r="B744" s="243"/>
      <c r="C744" s="243"/>
      <c r="D744" s="329"/>
      <c r="E744" s="330"/>
      <c r="F744" s="243"/>
      <c r="G744" s="243"/>
      <c r="H744" s="243"/>
      <c r="I744" s="243"/>
      <c r="J744" s="243"/>
      <c r="K744" s="243"/>
      <c r="L744" s="243"/>
      <c r="M744" s="243"/>
      <c r="N744" s="243"/>
      <c r="O744" s="243"/>
      <c r="P744" s="243"/>
      <c r="Q744" s="243"/>
      <c r="R744" s="243"/>
      <c r="S744" s="243"/>
      <c r="T744" s="243"/>
      <c r="U744" s="243"/>
      <c r="V744" s="243"/>
      <c r="W744" s="243"/>
      <c r="X744" s="243"/>
      <c r="Y744" s="243"/>
      <c r="Z744" s="243"/>
    </row>
    <row r="745" ht="14.25" customHeight="1">
      <c r="A745" s="243"/>
      <c r="B745" s="243"/>
      <c r="C745" s="243"/>
      <c r="D745" s="329"/>
      <c r="E745" s="330"/>
      <c r="F745" s="243"/>
      <c r="G745" s="243"/>
      <c r="H745" s="243"/>
      <c r="I745" s="243"/>
      <c r="J745" s="243"/>
      <c r="K745" s="243"/>
      <c r="L745" s="243"/>
      <c r="M745" s="243"/>
      <c r="N745" s="243"/>
      <c r="O745" s="243"/>
      <c r="P745" s="243"/>
      <c r="Q745" s="243"/>
      <c r="R745" s="243"/>
      <c r="S745" s="243"/>
      <c r="T745" s="243"/>
      <c r="U745" s="243"/>
      <c r="V745" s="243"/>
      <c r="W745" s="243"/>
      <c r="X745" s="243"/>
      <c r="Y745" s="243"/>
      <c r="Z745" s="243"/>
    </row>
    <row r="746" ht="14.25" customHeight="1">
      <c r="A746" s="243"/>
      <c r="B746" s="243"/>
      <c r="C746" s="243"/>
      <c r="D746" s="329"/>
      <c r="E746" s="330"/>
      <c r="F746" s="243"/>
      <c r="G746" s="243"/>
      <c r="H746" s="243"/>
      <c r="I746" s="243"/>
      <c r="J746" s="243"/>
      <c r="K746" s="243"/>
      <c r="L746" s="243"/>
      <c r="M746" s="243"/>
      <c r="N746" s="243"/>
      <c r="O746" s="243"/>
      <c r="P746" s="243"/>
      <c r="Q746" s="243"/>
      <c r="R746" s="243"/>
      <c r="S746" s="243"/>
      <c r="T746" s="243"/>
      <c r="U746" s="243"/>
      <c r="V746" s="243"/>
      <c r="W746" s="243"/>
      <c r="X746" s="243"/>
      <c r="Y746" s="243"/>
      <c r="Z746" s="243"/>
    </row>
    <row r="747" ht="14.25" customHeight="1">
      <c r="A747" s="243"/>
      <c r="B747" s="243"/>
      <c r="C747" s="243"/>
      <c r="D747" s="329"/>
      <c r="E747" s="330"/>
      <c r="F747" s="243"/>
      <c r="G747" s="243"/>
      <c r="H747" s="243"/>
      <c r="I747" s="243"/>
      <c r="J747" s="243"/>
      <c r="K747" s="243"/>
      <c r="L747" s="243"/>
      <c r="M747" s="243"/>
      <c r="N747" s="243"/>
      <c r="O747" s="243"/>
      <c r="P747" s="243"/>
      <c r="Q747" s="243"/>
      <c r="R747" s="243"/>
      <c r="S747" s="243"/>
      <c r="T747" s="243"/>
      <c r="U747" s="243"/>
      <c r="V747" s="243"/>
      <c r="W747" s="243"/>
      <c r="X747" s="243"/>
      <c r="Y747" s="243"/>
      <c r="Z747" s="243"/>
    </row>
    <row r="748" ht="14.25" customHeight="1">
      <c r="A748" s="243"/>
      <c r="B748" s="243"/>
      <c r="C748" s="243"/>
      <c r="D748" s="329"/>
      <c r="E748" s="330"/>
      <c r="F748" s="243"/>
      <c r="G748" s="243"/>
      <c r="H748" s="243"/>
      <c r="I748" s="243"/>
      <c r="J748" s="243"/>
      <c r="K748" s="243"/>
      <c r="L748" s="243"/>
      <c r="M748" s="243"/>
      <c r="N748" s="243"/>
      <c r="O748" s="243"/>
      <c r="P748" s="243"/>
      <c r="Q748" s="243"/>
      <c r="R748" s="243"/>
      <c r="S748" s="243"/>
      <c r="T748" s="243"/>
      <c r="U748" s="243"/>
      <c r="V748" s="243"/>
      <c r="W748" s="243"/>
      <c r="X748" s="243"/>
      <c r="Y748" s="243"/>
      <c r="Z748" s="243"/>
    </row>
    <row r="749" ht="14.25" customHeight="1">
      <c r="A749" s="243"/>
      <c r="B749" s="243"/>
      <c r="C749" s="243"/>
      <c r="D749" s="329"/>
      <c r="E749" s="330"/>
      <c r="F749" s="243"/>
      <c r="G749" s="243"/>
      <c r="H749" s="243"/>
      <c r="I749" s="243"/>
      <c r="J749" s="243"/>
      <c r="K749" s="243"/>
      <c r="L749" s="243"/>
      <c r="M749" s="243"/>
      <c r="N749" s="243"/>
      <c r="O749" s="243"/>
      <c r="P749" s="243"/>
      <c r="Q749" s="243"/>
      <c r="R749" s="243"/>
      <c r="S749" s="243"/>
      <c r="T749" s="243"/>
      <c r="U749" s="243"/>
      <c r="V749" s="243"/>
      <c r="W749" s="243"/>
      <c r="X749" s="243"/>
      <c r="Y749" s="243"/>
      <c r="Z749" s="243"/>
    </row>
    <row r="750" ht="14.25" customHeight="1">
      <c r="A750" s="243"/>
      <c r="B750" s="243"/>
      <c r="C750" s="243"/>
      <c r="D750" s="329"/>
      <c r="E750" s="330"/>
      <c r="F750" s="243"/>
      <c r="G750" s="243"/>
      <c r="H750" s="243"/>
      <c r="I750" s="243"/>
      <c r="J750" s="243"/>
      <c r="K750" s="243"/>
      <c r="L750" s="243"/>
      <c r="M750" s="243"/>
      <c r="N750" s="243"/>
      <c r="O750" s="243"/>
      <c r="P750" s="243"/>
      <c r="Q750" s="243"/>
      <c r="R750" s="243"/>
      <c r="S750" s="243"/>
      <c r="T750" s="243"/>
      <c r="U750" s="243"/>
      <c r="V750" s="243"/>
      <c r="W750" s="243"/>
      <c r="X750" s="243"/>
      <c r="Y750" s="243"/>
      <c r="Z750" s="243"/>
    </row>
    <row r="751" ht="14.25" customHeight="1">
      <c r="A751" s="243"/>
      <c r="B751" s="243"/>
      <c r="C751" s="243"/>
      <c r="D751" s="329"/>
      <c r="E751" s="330"/>
      <c r="F751" s="243"/>
      <c r="G751" s="243"/>
      <c r="H751" s="243"/>
      <c r="I751" s="243"/>
      <c r="J751" s="243"/>
      <c r="K751" s="243"/>
      <c r="L751" s="243"/>
      <c r="M751" s="243"/>
      <c r="N751" s="243"/>
      <c r="O751" s="243"/>
      <c r="P751" s="243"/>
      <c r="Q751" s="243"/>
      <c r="R751" s="243"/>
      <c r="S751" s="243"/>
      <c r="T751" s="243"/>
      <c r="U751" s="243"/>
      <c r="V751" s="243"/>
      <c r="W751" s="243"/>
      <c r="X751" s="243"/>
      <c r="Y751" s="243"/>
      <c r="Z751" s="243"/>
    </row>
    <row r="752" ht="14.25" customHeight="1">
      <c r="A752" s="243"/>
      <c r="B752" s="243"/>
      <c r="C752" s="243"/>
      <c r="D752" s="329"/>
      <c r="E752" s="330"/>
      <c r="F752" s="243"/>
      <c r="G752" s="243"/>
      <c r="H752" s="243"/>
      <c r="I752" s="243"/>
      <c r="J752" s="243"/>
      <c r="K752" s="243"/>
      <c r="L752" s="243"/>
      <c r="M752" s="243"/>
      <c r="N752" s="243"/>
      <c r="O752" s="243"/>
      <c r="P752" s="243"/>
      <c r="Q752" s="243"/>
      <c r="R752" s="243"/>
      <c r="S752" s="243"/>
      <c r="T752" s="243"/>
      <c r="U752" s="243"/>
      <c r="V752" s="243"/>
      <c r="W752" s="243"/>
      <c r="X752" s="243"/>
      <c r="Y752" s="243"/>
      <c r="Z752" s="243"/>
    </row>
    <row r="753" ht="14.25" customHeight="1">
      <c r="A753" s="243"/>
      <c r="B753" s="243"/>
      <c r="C753" s="243"/>
      <c r="D753" s="329"/>
      <c r="E753" s="330"/>
      <c r="F753" s="243"/>
      <c r="G753" s="243"/>
      <c r="H753" s="243"/>
      <c r="I753" s="243"/>
      <c r="J753" s="243"/>
      <c r="K753" s="243"/>
      <c r="L753" s="243"/>
      <c r="M753" s="243"/>
      <c r="N753" s="243"/>
      <c r="O753" s="243"/>
      <c r="P753" s="243"/>
      <c r="Q753" s="243"/>
      <c r="R753" s="243"/>
      <c r="S753" s="243"/>
      <c r="T753" s="243"/>
      <c r="U753" s="243"/>
      <c r="V753" s="243"/>
      <c r="W753" s="243"/>
      <c r="X753" s="243"/>
      <c r="Y753" s="243"/>
      <c r="Z753" s="243"/>
    </row>
    <row r="754" ht="14.25" customHeight="1">
      <c r="A754" s="243"/>
      <c r="B754" s="243"/>
      <c r="C754" s="243"/>
      <c r="D754" s="329"/>
      <c r="E754" s="330"/>
      <c r="F754" s="243"/>
      <c r="G754" s="243"/>
      <c r="H754" s="243"/>
      <c r="I754" s="243"/>
      <c r="J754" s="243"/>
      <c r="K754" s="243"/>
      <c r="L754" s="243"/>
      <c r="M754" s="243"/>
      <c r="N754" s="243"/>
      <c r="O754" s="243"/>
      <c r="P754" s="243"/>
      <c r="Q754" s="243"/>
      <c r="R754" s="243"/>
      <c r="S754" s="243"/>
      <c r="T754" s="243"/>
      <c r="U754" s="243"/>
      <c r="V754" s="243"/>
      <c r="W754" s="243"/>
      <c r="X754" s="243"/>
      <c r="Y754" s="243"/>
      <c r="Z754" s="243"/>
    </row>
    <row r="755" ht="14.25" customHeight="1">
      <c r="A755" s="243"/>
      <c r="B755" s="243"/>
      <c r="C755" s="243"/>
      <c r="D755" s="329"/>
      <c r="E755" s="330"/>
      <c r="F755" s="243"/>
      <c r="G755" s="243"/>
      <c r="H755" s="243"/>
      <c r="I755" s="243"/>
      <c r="J755" s="243"/>
      <c r="K755" s="243"/>
      <c r="L755" s="243"/>
      <c r="M755" s="243"/>
      <c r="N755" s="243"/>
      <c r="O755" s="243"/>
      <c r="P755" s="243"/>
      <c r="Q755" s="243"/>
      <c r="R755" s="243"/>
      <c r="S755" s="243"/>
      <c r="T755" s="243"/>
      <c r="U755" s="243"/>
      <c r="V755" s="243"/>
      <c r="W755" s="243"/>
      <c r="X755" s="243"/>
      <c r="Y755" s="243"/>
      <c r="Z755" s="243"/>
    </row>
    <row r="756" ht="14.25" customHeight="1">
      <c r="A756" s="243"/>
      <c r="B756" s="243"/>
      <c r="C756" s="243"/>
      <c r="D756" s="329"/>
      <c r="E756" s="330"/>
      <c r="F756" s="243"/>
      <c r="G756" s="243"/>
      <c r="H756" s="243"/>
      <c r="I756" s="243"/>
      <c r="J756" s="243"/>
      <c r="K756" s="243"/>
      <c r="L756" s="243"/>
      <c r="M756" s="243"/>
      <c r="N756" s="243"/>
      <c r="O756" s="243"/>
      <c r="P756" s="243"/>
      <c r="Q756" s="243"/>
      <c r="R756" s="243"/>
      <c r="S756" s="243"/>
      <c r="T756" s="243"/>
      <c r="U756" s="243"/>
      <c r="V756" s="243"/>
      <c r="W756" s="243"/>
      <c r="X756" s="243"/>
      <c r="Y756" s="243"/>
      <c r="Z756" s="243"/>
    </row>
    <row r="757" ht="14.25" customHeight="1">
      <c r="A757" s="243"/>
      <c r="B757" s="243"/>
      <c r="C757" s="243"/>
      <c r="D757" s="329"/>
      <c r="E757" s="330"/>
      <c r="F757" s="243"/>
      <c r="G757" s="243"/>
      <c r="H757" s="243"/>
      <c r="I757" s="243"/>
      <c r="J757" s="243"/>
      <c r="K757" s="243"/>
      <c r="L757" s="243"/>
      <c r="M757" s="243"/>
      <c r="N757" s="243"/>
      <c r="O757" s="243"/>
      <c r="P757" s="243"/>
      <c r="Q757" s="243"/>
      <c r="R757" s="243"/>
      <c r="S757" s="243"/>
      <c r="T757" s="243"/>
      <c r="U757" s="243"/>
      <c r="V757" s="243"/>
      <c r="W757" s="243"/>
      <c r="X757" s="243"/>
      <c r="Y757" s="243"/>
      <c r="Z757" s="243"/>
    </row>
    <row r="758" ht="14.25" customHeight="1">
      <c r="A758" s="243"/>
      <c r="B758" s="243"/>
      <c r="C758" s="243"/>
      <c r="D758" s="329"/>
      <c r="E758" s="330"/>
      <c r="F758" s="243"/>
      <c r="G758" s="243"/>
      <c r="H758" s="243"/>
      <c r="I758" s="243"/>
      <c r="J758" s="243"/>
      <c r="K758" s="243"/>
      <c r="L758" s="243"/>
      <c r="M758" s="243"/>
      <c r="N758" s="243"/>
      <c r="O758" s="243"/>
      <c r="P758" s="243"/>
      <c r="Q758" s="243"/>
      <c r="R758" s="243"/>
      <c r="S758" s="243"/>
      <c r="T758" s="243"/>
      <c r="U758" s="243"/>
      <c r="V758" s="243"/>
      <c r="W758" s="243"/>
      <c r="X758" s="243"/>
      <c r="Y758" s="243"/>
      <c r="Z758" s="243"/>
    </row>
    <row r="759" ht="14.25" customHeight="1">
      <c r="A759" s="243"/>
      <c r="B759" s="243"/>
      <c r="C759" s="243"/>
      <c r="D759" s="329"/>
      <c r="E759" s="330"/>
      <c r="F759" s="243"/>
      <c r="G759" s="243"/>
      <c r="H759" s="243"/>
      <c r="I759" s="243"/>
      <c r="J759" s="243"/>
      <c r="K759" s="243"/>
      <c r="L759" s="243"/>
      <c r="M759" s="243"/>
      <c r="N759" s="243"/>
      <c r="O759" s="243"/>
      <c r="P759" s="243"/>
      <c r="Q759" s="243"/>
      <c r="R759" s="243"/>
      <c r="S759" s="243"/>
      <c r="T759" s="243"/>
      <c r="U759" s="243"/>
      <c r="V759" s="243"/>
      <c r="W759" s="243"/>
      <c r="X759" s="243"/>
      <c r="Y759" s="243"/>
      <c r="Z759" s="243"/>
    </row>
    <row r="760" ht="14.25" customHeight="1">
      <c r="A760" s="243"/>
      <c r="B760" s="243"/>
      <c r="C760" s="243"/>
      <c r="D760" s="329"/>
      <c r="E760" s="330"/>
      <c r="F760" s="243"/>
      <c r="G760" s="243"/>
      <c r="H760" s="243"/>
      <c r="I760" s="243"/>
      <c r="J760" s="243"/>
      <c r="K760" s="243"/>
      <c r="L760" s="243"/>
      <c r="M760" s="243"/>
      <c r="N760" s="243"/>
      <c r="O760" s="243"/>
      <c r="P760" s="243"/>
      <c r="Q760" s="243"/>
      <c r="R760" s="243"/>
      <c r="S760" s="243"/>
      <c r="T760" s="243"/>
      <c r="U760" s="243"/>
      <c r="V760" s="243"/>
      <c r="W760" s="243"/>
      <c r="X760" s="243"/>
      <c r="Y760" s="243"/>
      <c r="Z760" s="243"/>
    </row>
    <row r="761" ht="14.25" customHeight="1">
      <c r="A761" s="243"/>
      <c r="B761" s="243"/>
      <c r="C761" s="243"/>
      <c r="D761" s="329"/>
      <c r="E761" s="330"/>
      <c r="F761" s="243"/>
      <c r="G761" s="243"/>
      <c r="H761" s="243"/>
      <c r="I761" s="243"/>
      <c r="J761" s="243"/>
      <c r="K761" s="243"/>
      <c r="L761" s="243"/>
      <c r="M761" s="243"/>
      <c r="N761" s="243"/>
      <c r="O761" s="243"/>
      <c r="P761" s="243"/>
      <c r="Q761" s="243"/>
      <c r="R761" s="243"/>
      <c r="S761" s="243"/>
      <c r="T761" s="243"/>
      <c r="U761" s="243"/>
      <c r="V761" s="243"/>
      <c r="W761" s="243"/>
      <c r="X761" s="243"/>
      <c r="Y761" s="243"/>
      <c r="Z761" s="243"/>
    </row>
    <row r="762" ht="14.25" customHeight="1">
      <c r="A762" s="243"/>
      <c r="B762" s="243"/>
      <c r="C762" s="243"/>
      <c r="D762" s="329"/>
      <c r="E762" s="330"/>
      <c r="F762" s="243"/>
      <c r="G762" s="243"/>
      <c r="H762" s="243"/>
      <c r="I762" s="243"/>
      <c r="J762" s="243"/>
      <c r="K762" s="243"/>
      <c r="L762" s="243"/>
      <c r="M762" s="243"/>
      <c r="N762" s="243"/>
      <c r="O762" s="243"/>
      <c r="P762" s="243"/>
      <c r="Q762" s="243"/>
      <c r="R762" s="243"/>
      <c r="S762" s="243"/>
      <c r="T762" s="243"/>
      <c r="U762" s="243"/>
      <c r="V762" s="243"/>
      <c r="W762" s="243"/>
      <c r="X762" s="243"/>
      <c r="Y762" s="243"/>
      <c r="Z762" s="243"/>
    </row>
    <row r="763" ht="14.25" customHeight="1">
      <c r="A763" s="243"/>
      <c r="B763" s="243"/>
      <c r="C763" s="243"/>
      <c r="D763" s="329"/>
      <c r="E763" s="330"/>
      <c r="F763" s="243"/>
      <c r="G763" s="243"/>
      <c r="H763" s="243"/>
      <c r="I763" s="243"/>
      <c r="J763" s="243"/>
      <c r="K763" s="243"/>
      <c r="L763" s="243"/>
      <c r="M763" s="243"/>
      <c r="N763" s="243"/>
      <c r="O763" s="243"/>
      <c r="P763" s="243"/>
      <c r="Q763" s="243"/>
      <c r="R763" s="243"/>
      <c r="S763" s="243"/>
      <c r="T763" s="243"/>
      <c r="U763" s="243"/>
      <c r="V763" s="243"/>
      <c r="W763" s="243"/>
      <c r="X763" s="243"/>
      <c r="Y763" s="243"/>
      <c r="Z763" s="243"/>
    </row>
    <row r="764" ht="14.25" customHeight="1">
      <c r="A764" s="243"/>
      <c r="B764" s="243"/>
      <c r="C764" s="243"/>
      <c r="D764" s="329"/>
      <c r="E764" s="330"/>
      <c r="F764" s="243"/>
      <c r="G764" s="243"/>
      <c r="H764" s="243"/>
      <c r="I764" s="243"/>
      <c r="J764" s="243"/>
      <c r="K764" s="243"/>
      <c r="L764" s="243"/>
      <c r="M764" s="243"/>
      <c r="N764" s="243"/>
      <c r="O764" s="243"/>
      <c r="P764" s="243"/>
      <c r="Q764" s="243"/>
      <c r="R764" s="243"/>
      <c r="S764" s="243"/>
      <c r="T764" s="243"/>
      <c r="U764" s="243"/>
      <c r="V764" s="243"/>
      <c r="W764" s="243"/>
      <c r="X764" s="243"/>
      <c r="Y764" s="243"/>
      <c r="Z764" s="243"/>
    </row>
    <row r="765" ht="14.25" customHeight="1">
      <c r="A765" s="243"/>
      <c r="B765" s="243"/>
      <c r="C765" s="243"/>
      <c r="D765" s="329"/>
      <c r="E765" s="330"/>
      <c r="F765" s="243"/>
      <c r="G765" s="243"/>
      <c r="H765" s="243"/>
      <c r="I765" s="243"/>
      <c r="J765" s="243"/>
      <c r="K765" s="243"/>
      <c r="L765" s="243"/>
      <c r="M765" s="243"/>
      <c r="N765" s="243"/>
      <c r="O765" s="243"/>
      <c r="P765" s="243"/>
      <c r="Q765" s="243"/>
      <c r="R765" s="243"/>
      <c r="S765" s="243"/>
      <c r="T765" s="243"/>
      <c r="U765" s="243"/>
      <c r="V765" s="243"/>
      <c r="W765" s="243"/>
      <c r="X765" s="243"/>
      <c r="Y765" s="243"/>
      <c r="Z765" s="243"/>
    </row>
    <row r="766" ht="14.25" customHeight="1">
      <c r="A766" s="243"/>
      <c r="B766" s="243"/>
      <c r="C766" s="243"/>
      <c r="D766" s="329"/>
      <c r="E766" s="330"/>
      <c r="F766" s="243"/>
      <c r="G766" s="243"/>
      <c r="H766" s="243"/>
      <c r="I766" s="243"/>
      <c r="J766" s="243"/>
      <c r="K766" s="243"/>
      <c r="L766" s="243"/>
      <c r="M766" s="243"/>
      <c r="N766" s="243"/>
      <c r="O766" s="243"/>
      <c r="P766" s="243"/>
      <c r="Q766" s="243"/>
      <c r="R766" s="243"/>
      <c r="S766" s="243"/>
      <c r="T766" s="243"/>
      <c r="U766" s="243"/>
      <c r="V766" s="243"/>
      <c r="W766" s="243"/>
      <c r="X766" s="243"/>
      <c r="Y766" s="243"/>
      <c r="Z766" s="243"/>
    </row>
    <row r="767" ht="14.25" customHeight="1">
      <c r="A767" s="243"/>
      <c r="B767" s="243"/>
      <c r="C767" s="243"/>
      <c r="D767" s="329"/>
      <c r="E767" s="330"/>
      <c r="F767" s="243"/>
      <c r="G767" s="243"/>
      <c r="H767" s="243"/>
      <c r="I767" s="243"/>
      <c r="J767" s="243"/>
      <c r="K767" s="243"/>
      <c r="L767" s="243"/>
      <c r="M767" s="243"/>
      <c r="N767" s="243"/>
      <c r="O767" s="243"/>
      <c r="P767" s="243"/>
      <c r="Q767" s="243"/>
      <c r="R767" s="243"/>
      <c r="S767" s="243"/>
      <c r="T767" s="243"/>
      <c r="U767" s="243"/>
      <c r="V767" s="243"/>
      <c r="W767" s="243"/>
      <c r="X767" s="243"/>
      <c r="Y767" s="243"/>
      <c r="Z767" s="243"/>
    </row>
    <row r="768" ht="14.25" customHeight="1">
      <c r="A768" s="243"/>
      <c r="B768" s="243"/>
      <c r="C768" s="243"/>
      <c r="D768" s="329"/>
      <c r="E768" s="330"/>
      <c r="F768" s="243"/>
      <c r="G768" s="243"/>
      <c r="H768" s="243"/>
      <c r="I768" s="243"/>
      <c r="J768" s="243"/>
      <c r="K768" s="243"/>
      <c r="L768" s="243"/>
      <c r="M768" s="243"/>
      <c r="N768" s="243"/>
      <c r="O768" s="243"/>
      <c r="P768" s="243"/>
      <c r="Q768" s="243"/>
      <c r="R768" s="243"/>
      <c r="S768" s="243"/>
      <c r="T768" s="243"/>
      <c r="U768" s="243"/>
      <c r="V768" s="243"/>
      <c r="W768" s="243"/>
      <c r="X768" s="243"/>
      <c r="Y768" s="243"/>
      <c r="Z768" s="243"/>
    </row>
    <row r="769" ht="14.25" customHeight="1">
      <c r="A769" s="243"/>
      <c r="B769" s="243"/>
      <c r="C769" s="243"/>
      <c r="D769" s="329"/>
      <c r="E769" s="330"/>
      <c r="F769" s="243"/>
      <c r="G769" s="243"/>
      <c r="H769" s="243"/>
      <c r="I769" s="243"/>
      <c r="J769" s="243"/>
      <c r="K769" s="243"/>
      <c r="L769" s="243"/>
      <c r="M769" s="243"/>
      <c r="N769" s="243"/>
      <c r="O769" s="243"/>
      <c r="P769" s="243"/>
      <c r="Q769" s="243"/>
      <c r="R769" s="243"/>
      <c r="S769" s="243"/>
      <c r="T769" s="243"/>
      <c r="U769" s="243"/>
      <c r="V769" s="243"/>
      <c r="W769" s="243"/>
      <c r="X769" s="243"/>
      <c r="Y769" s="243"/>
      <c r="Z769" s="243"/>
    </row>
    <row r="770" ht="14.25" customHeight="1">
      <c r="A770" s="243"/>
      <c r="B770" s="243"/>
      <c r="C770" s="243"/>
      <c r="D770" s="329"/>
      <c r="E770" s="330"/>
      <c r="F770" s="243"/>
      <c r="G770" s="243"/>
      <c r="H770" s="243"/>
      <c r="I770" s="243"/>
      <c r="J770" s="243"/>
      <c r="K770" s="243"/>
      <c r="L770" s="243"/>
      <c r="M770" s="243"/>
      <c r="N770" s="243"/>
      <c r="O770" s="243"/>
      <c r="P770" s="243"/>
      <c r="Q770" s="243"/>
      <c r="R770" s="243"/>
      <c r="S770" s="243"/>
      <c r="T770" s="243"/>
      <c r="U770" s="243"/>
      <c r="V770" s="243"/>
      <c r="W770" s="243"/>
      <c r="X770" s="243"/>
      <c r="Y770" s="243"/>
      <c r="Z770" s="243"/>
    </row>
    <row r="771" ht="14.25" customHeight="1">
      <c r="A771" s="243"/>
      <c r="B771" s="243"/>
      <c r="C771" s="243"/>
      <c r="D771" s="329"/>
      <c r="E771" s="330"/>
      <c r="F771" s="243"/>
      <c r="G771" s="243"/>
      <c r="H771" s="243"/>
      <c r="I771" s="243"/>
      <c r="J771" s="243"/>
      <c r="K771" s="243"/>
      <c r="L771" s="243"/>
      <c r="M771" s="243"/>
      <c r="N771" s="243"/>
      <c r="O771" s="243"/>
      <c r="P771" s="243"/>
      <c r="Q771" s="243"/>
      <c r="R771" s="243"/>
      <c r="S771" s="243"/>
      <c r="T771" s="243"/>
      <c r="U771" s="243"/>
      <c r="V771" s="243"/>
      <c r="W771" s="243"/>
      <c r="X771" s="243"/>
      <c r="Y771" s="243"/>
      <c r="Z771" s="243"/>
    </row>
    <row r="772" ht="14.25" customHeight="1">
      <c r="A772" s="243"/>
      <c r="B772" s="243"/>
      <c r="C772" s="243"/>
      <c r="D772" s="329"/>
      <c r="E772" s="330"/>
      <c r="F772" s="243"/>
      <c r="G772" s="243"/>
      <c r="H772" s="243"/>
      <c r="I772" s="243"/>
      <c r="J772" s="243"/>
      <c r="K772" s="243"/>
      <c r="L772" s="243"/>
      <c r="M772" s="243"/>
      <c r="N772" s="243"/>
      <c r="O772" s="243"/>
      <c r="P772" s="243"/>
      <c r="Q772" s="243"/>
      <c r="R772" s="243"/>
      <c r="S772" s="243"/>
      <c r="T772" s="243"/>
      <c r="U772" s="243"/>
      <c r="V772" s="243"/>
      <c r="W772" s="243"/>
      <c r="X772" s="243"/>
      <c r="Y772" s="243"/>
      <c r="Z772" s="243"/>
    </row>
    <row r="773" ht="14.25" customHeight="1">
      <c r="A773" s="243"/>
      <c r="B773" s="243"/>
      <c r="C773" s="243"/>
      <c r="D773" s="329"/>
      <c r="E773" s="330"/>
      <c r="F773" s="243"/>
      <c r="G773" s="243"/>
      <c r="H773" s="243"/>
      <c r="I773" s="243"/>
      <c r="J773" s="243"/>
      <c r="K773" s="243"/>
      <c r="L773" s="243"/>
      <c r="M773" s="243"/>
      <c r="N773" s="243"/>
      <c r="O773" s="243"/>
      <c r="P773" s="243"/>
      <c r="Q773" s="243"/>
      <c r="R773" s="243"/>
      <c r="S773" s="243"/>
      <c r="T773" s="243"/>
      <c r="U773" s="243"/>
      <c r="V773" s="243"/>
      <c r="W773" s="243"/>
      <c r="X773" s="243"/>
      <c r="Y773" s="243"/>
      <c r="Z773" s="243"/>
    </row>
    <row r="774" ht="14.25" customHeight="1">
      <c r="A774" s="243"/>
      <c r="B774" s="243"/>
      <c r="C774" s="243"/>
      <c r="D774" s="329"/>
      <c r="E774" s="330"/>
      <c r="F774" s="243"/>
      <c r="G774" s="243"/>
      <c r="H774" s="243"/>
      <c r="I774" s="243"/>
      <c r="J774" s="243"/>
      <c r="K774" s="243"/>
      <c r="L774" s="243"/>
      <c r="M774" s="243"/>
      <c r="N774" s="243"/>
      <c r="O774" s="243"/>
      <c r="P774" s="243"/>
      <c r="Q774" s="243"/>
      <c r="R774" s="243"/>
      <c r="S774" s="243"/>
      <c r="T774" s="243"/>
      <c r="U774" s="243"/>
      <c r="V774" s="243"/>
      <c r="W774" s="243"/>
      <c r="X774" s="243"/>
      <c r="Y774" s="243"/>
      <c r="Z774" s="243"/>
    </row>
    <row r="775" ht="14.25" customHeight="1">
      <c r="A775" s="243"/>
      <c r="B775" s="243"/>
      <c r="C775" s="243"/>
      <c r="D775" s="329"/>
      <c r="E775" s="330"/>
      <c r="F775" s="243"/>
      <c r="G775" s="243"/>
      <c r="H775" s="243"/>
      <c r="I775" s="243"/>
      <c r="J775" s="243"/>
      <c r="K775" s="243"/>
      <c r="L775" s="243"/>
      <c r="M775" s="243"/>
      <c r="N775" s="243"/>
      <c r="O775" s="243"/>
      <c r="P775" s="243"/>
      <c r="Q775" s="243"/>
      <c r="R775" s="243"/>
      <c r="S775" s="243"/>
      <c r="T775" s="243"/>
      <c r="U775" s="243"/>
      <c r="V775" s="243"/>
      <c r="W775" s="243"/>
      <c r="X775" s="243"/>
      <c r="Y775" s="243"/>
      <c r="Z775" s="243"/>
    </row>
    <row r="776" ht="14.25" customHeight="1">
      <c r="A776" s="243"/>
      <c r="B776" s="243"/>
      <c r="C776" s="243"/>
      <c r="D776" s="329"/>
      <c r="E776" s="330"/>
      <c r="F776" s="243"/>
      <c r="G776" s="243"/>
      <c r="H776" s="243"/>
      <c r="I776" s="243"/>
      <c r="J776" s="243"/>
      <c r="K776" s="243"/>
      <c r="L776" s="243"/>
      <c r="M776" s="243"/>
      <c r="N776" s="243"/>
      <c r="O776" s="243"/>
      <c r="P776" s="243"/>
      <c r="Q776" s="243"/>
      <c r="R776" s="243"/>
      <c r="S776" s="243"/>
      <c r="T776" s="243"/>
      <c r="U776" s="243"/>
      <c r="V776" s="243"/>
      <c r="W776" s="243"/>
      <c r="X776" s="243"/>
      <c r="Y776" s="243"/>
      <c r="Z776" s="243"/>
    </row>
    <row r="777" ht="14.25" customHeight="1">
      <c r="A777" s="243"/>
      <c r="B777" s="243"/>
      <c r="C777" s="243"/>
      <c r="D777" s="329"/>
      <c r="E777" s="330"/>
      <c r="F777" s="243"/>
      <c r="G777" s="243"/>
      <c r="H777" s="243"/>
      <c r="I777" s="243"/>
      <c r="J777" s="243"/>
      <c r="K777" s="243"/>
      <c r="L777" s="243"/>
      <c r="M777" s="243"/>
      <c r="N777" s="243"/>
      <c r="O777" s="243"/>
      <c r="P777" s="243"/>
      <c r="Q777" s="243"/>
      <c r="R777" s="243"/>
      <c r="S777" s="243"/>
      <c r="T777" s="243"/>
      <c r="U777" s="243"/>
      <c r="V777" s="243"/>
      <c r="W777" s="243"/>
      <c r="X777" s="243"/>
      <c r="Y777" s="243"/>
      <c r="Z777" s="243"/>
    </row>
    <row r="778" ht="14.25" customHeight="1">
      <c r="A778" s="243"/>
      <c r="B778" s="243"/>
      <c r="C778" s="243"/>
      <c r="D778" s="329"/>
      <c r="E778" s="330"/>
      <c r="F778" s="243"/>
      <c r="G778" s="243"/>
      <c r="H778" s="243"/>
      <c r="I778" s="243"/>
      <c r="J778" s="243"/>
      <c r="K778" s="243"/>
      <c r="L778" s="243"/>
      <c r="M778" s="243"/>
      <c r="N778" s="243"/>
      <c r="O778" s="243"/>
      <c r="P778" s="243"/>
      <c r="Q778" s="243"/>
      <c r="R778" s="243"/>
      <c r="S778" s="243"/>
      <c r="T778" s="243"/>
      <c r="U778" s="243"/>
      <c r="V778" s="243"/>
      <c r="W778" s="243"/>
      <c r="X778" s="243"/>
      <c r="Y778" s="243"/>
      <c r="Z778" s="243"/>
    </row>
    <row r="779" ht="14.25" customHeight="1">
      <c r="A779" s="243"/>
      <c r="B779" s="243"/>
      <c r="C779" s="243"/>
      <c r="D779" s="329"/>
      <c r="E779" s="330"/>
      <c r="F779" s="243"/>
      <c r="G779" s="243"/>
      <c r="H779" s="243"/>
      <c r="I779" s="243"/>
      <c r="J779" s="243"/>
      <c r="K779" s="243"/>
      <c r="L779" s="243"/>
      <c r="M779" s="243"/>
      <c r="N779" s="243"/>
      <c r="O779" s="243"/>
      <c r="P779" s="243"/>
      <c r="Q779" s="243"/>
      <c r="R779" s="243"/>
      <c r="S779" s="243"/>
      <c r="T779" s="243"/>
      <c r="U779" s="243"/>
      <c r="V779" s="243"/>
      <c r="W779" s="243"/>
      <c r="X779" s="243"/>
      <c r="Y779" s="243"/>
      <c r="Z779" s="243"/>
    </row>
    <row r="780" ht="14.25" customHeight="1">
      <c r="A780" s="243"/>
      <c r="B780" s="243"/>
      <c r="C780" s="243"/>
      <c r="D780" s="329"/>
      <c r="E780" s="330"/>
      <c r="F780" s="243"/>
      <c r="G780" s="243"/>
      <c r="H780" s="243"/>
      <c r="I780" s="243"/>
      <c r="J780" s="243"/>
      <c r="K780" s="243"/>
      <c r="L780" s="243"/>
      <c r="M780" s="243"/>
      <c r="N780" s="243"/>
      <c r="O780" s="243"/>
      <c r="P780" s="243"/>
      <c r="Q780" s="243"/>
      <c r="R780" s="243"/>
      <c r="S780" s="243"/>
      <c r="T780" s="243"/>
      <c r="U780" s="243"/>
      <c r="V780" s="243"/>
      <c r="W780" s="243"/>
      <c r="X780" s="243"/>
      <c r="Y780" s="243"/>
      <c r="Z780" s="243"/>
    </row>
    <row r="781" ht="14.25" customHeight="1">
      <c r="A781" s="243"/>
      <c r="B781" s="243"/>
      <c r="C781" s="243"/>
      <c r="D781" s="329"/>
      <c r="E781" s="330"/>
      <c r="F781" s="243"/>
      <c r="G781" s="243"/>
      <c r="H781" s="243"/>
      <c r="I781" s="243"/>
      <c r="J781" s="243"/>
      <c r="K781" s="243"/>
      <c r="L781" s="243"/>
      <c r="M781" s="243"/>
      <c r="N781" s="243"/>
      <c r="O781" s="243"/>
      <c r="P781" s="243"/>
      <c r="Q781" s="243"/>
      <c r="R781" s="243"/>
      <c r="S781" s="243"/>
      <c r="T781" s="243"/>
      <c r="U781" s="243"/>
      <c r="V781" s="243"/>
      <c r="W781" s="243"/>
      <c r="X781" s="243"/>
      <c r="Y781" s="243"/>
      <c r="Z781" s="243"/>
    </row>
    <row r="782" ht="14.25" customHeight="1">
      <c r="A782" s="243"/>
      <c r="B782" s="243"/>
      <c r="C782" s="243"/>
      <c r="D782" s="329"/>
      <c r="E782" s="330"/>
      <c r="F782" s="243"/>
      <c r="G782" s="243"/>
      <c r="H782" s="243"/>
      <c r="I782" s="243"/>
      <c r="J782" s="243"/>
      <c r="K782" s="243"/>
      <c r="L782" s="243"/>
      <c r="M782" s="243"/>
      <c r="N782" s="243"/>
      <c r="O782" s="243"/>
      <c r="P782" s="243"/>
      <c r="Q782" s="243"/>
      <c r="R782" s="243"/>
      <c r="S782" s="243"/>
      <c r="T782" s="243"/>
      <c r="U782" s="243"/>
      <c r="V782" s="243"/>
      <c r="W782" s="243"/>
      <c r="X782" s="243"/>
      <c r="Y782" s="243"/>
      <c r="Z782" s="243"/>
    </row>
    <row r="783" ht="14.25" customHeight="1">
      <c r="A783" s="243"/>
      <c r="B783" s="243"/>
      <c r="C783" s="243"/>
      <c r="D783" s="329"/>
      <c r="E783" s="330"/>
      <c r="F783" s="243"/>
      <c r="G783" s="243"/>
      <c r="H783" s="243"/>
      <c r="I783" s="243"/>
      <c r="J783" s="243"/>
      <c r="K783" s="243"/>
      <c r="L783" s="243"/>
      <c r="M783" s="243"/>
      <c r="N783" s="243"/>
      <c r="O783" s="243"/>
      <c r="P783" s="243"/>
      <c r="Q783" s="243"/>
      <c r="R783" s="243"/>
      <c r="S783" s="243"/>
      <c r="T783" s="243"/>
      <c r="U783" s="243"/>
      <c r="V783" s="243"/>
      <c r="W783" s="243"/>
      <c r="X783" s="243"/>
      <c r="Y783" s="243"/>
      <c r="Z783" s="243"/>
    </row>
    <row r="784" ht="14.25" customHeight="1">
      <c r="A784" s="243"/>
      <c r="B784" s="243"/>
      <c r="C784" s="243"/>
      <c r="D784" s="329"/>
      <c r="E784" s="330"/>
      <c r="F784" s="243"/>
      <c r="G784" s="243"/>
      <c r="H784" s="243"/>
      <c r="I784" s="243"/>
      <c r="J784" s="243"/>
      <c r="K784" s="243"/>
      <c r="L784" s="243"/>
      <c r="M784" s="243"/>
      <c r="N784" s="243"/>
      <c r="O784" s="243"/>
      <c r="P784" s="243"/>
      <c r="Q784" s="243"/>
      <c r="R784" s="243"/>
      <c r="S784" s="243"/>
      <c r="T784" s="243"/>
      <c r="U784" s="243"/>
      <c r="V784" s="243"/>
      <c r="W784" s="243"/>
      <c r="X784" s="243"/>
      <c r="Y784" s="243"/>
      <c r="Z784" s="243"/>
    </row>
    <row r="785" ht="14.25" customHeight="1">
      <c r="A785" s="243"/>
      <c r="B785" s="243"/>
      <c r="C785" s="243"/>
      <c r="D785" s="329"/>
      <c r="E785" s="330"/>
      <c r="F785" s="243"/>
      <c r="G785" s="243"/>
      <c r="H785" s="243"/>
      <c r="I785" s="243"/>
      <c r="J785" s="243"/>
      <c r="K785" s="243"/>
      <c r="L785" s="243"/>
      <c r="M785" s="243"/>
      <c r="N785" s="243"/>
      <c r="O785" s="243"/>
      <c r="P785" s="243"/>
      <c r="Q785" s="243"/>
      <c r="R785" s="243"/>
      <c r="S785" s="243"/>
      <c r="T785" s="243"/>
      <c r="U785" s="243"/>
      <c r="V785" s="243"/>
      <c r="W785" s="243"/>
      <c r="X785" s="243"/>
      <c r="Y785" s="243"/>
      <c r="Z785" s="243"/>
    </row>
    <row r="786" ht="14.25" customHeight="1">
      <c r="A786" s="243"/>
      <c r="B786" s="243"/>
      <c r="C786" s="243"/>
      <c r="D786" s="329"/>
      <c r="E786" s="330"/>
      <c r="F786" s="243"/>
      <c r="G786" s="243"/>
      <c r="H786" s="243"/>
      <c r="I786" s="243"/>
      <c r="J786" s="243"/>
      <c r="K786" s="243"/>
      <c r="L786" s="243"/>
      <c r="M786" s="243"/>
      <c r="N786" s="243"/>
      <c r="O786" s="243"/>
      <c r="P786" s="243"/>
      <c r="Q786" s="243"/>
      <c r="R786" s="243"/>
      <c r="S786" s="243"/>
      <c r="T786" s="243"/>
      <c r="U786" s="243"/>
      <c r="V786" s="243"/>
      <c r="W786" s="243"/>
      <c r="X786" s="243"/>
      <c r="Y786" s="243"/>
      <c r="Z786" s="243"/>
    </row>
    <row r="787" ht="14.25" customHeight="1">
      <c r="A787" s="243"/>
      <c r="B787" s="243"/>
      <c r="C787" s="243"/>
      <c r="D787" s="329"/>
      <c r="E787" s="330"/>
      <c r="F787" s="243"/>
      <c r="G787" s="243"/>
      <c r="H787" s="243"/>
      <c r="I787" s="243"/>
      <c r="J787" s="243"/>
      <c r="K787" s="243"/>
      <c r="L787" s="243"/>
      <c r="M787" s="243"/>
      <c r="N787" s="243"/>
      <c r="O787" s="243"/>
      <c r="P787" s="243"/>
      <c r="Q787" s="243"/>
      <c r="R787" s="243"/>
      <c r="S787" s="243"/>
      <c r="T787" s="243"/>
      <c r="U787" s="243"/>
      <c r="V787" s="243"/>
      <c r="W787" s="243"/>
      <c r="X787" s="243"/>
      <c r="Y787" s="243"/>
      <c r="Z787" s="243"/>
    </row>
    <row r="788" ht="14.25" customHeight="1">
      <c r="A788" s="243"/>
      <c r="B788" s="243"/>
      <c r="C788" s="243"/>
      <c r="D788" s="329"/>
      <c r="E788" s="330"/>
      <c r="F788" s="243"/>
      <c r="G788" s="243"/>
      <c r="H788" s="243"/>
      <c r="I788" s="243"/>
      <c r="J788" s="243"/>
      <c r="K788" s="243"/>
      <c r="L788" s="243"/>
      <c r="M788" s="243"/>
      <c r="N788" s="243"/>
      <c r="O788" s="243"/>
      <c r="P788" s="243"/>
      <c r="Q788" s="243"/>
      <c r="R788" s="243"/>
      <c r="S788" s="243"/>
      <c r="T788" s="243"/>
      <c r="U788" s="243"/>
      <c r="V788" s="243"/>
      <c r="W788" s="243"/>
      <c r="X788" s="243"/>
      <c r="Y788" s="243"/>
      <c r="Z788" s="243"/>
    </row>
    <row r="789" ht="14.25" customHeight="1">
      <c r="A789" s="243"/>
      <c r="B789" s="243"/>
      <c r="C789" s="243"/>
      <c r="D789" s="329"/>
      <c r="E789" s="330"/>
      <c r="F789" s="243"/>
      <c r="G789" s="243"/>
      <c r="H789" s="243"/>
      <c r="I789" s="243"/>
      <c r="J789" s="243"/>
      <c r="K789" s="243"/>
      <c r="L789" s="243"/>
      <c r="M789" s="243"/>
      <c r="N789" s="243"/>
      <c r="O789" s="243"/>
      <c r="P789" s="243"/>
      <c r="Q789" s="243"/>
      <c r="R789" s="243"/>
      <c r="S789" s="243"/>
      <c r="T789" s="243"/>
      <c r="U789" s="243"/>
      <c r="V789" s="243"/>
      <c r="W789" s="243"/>
      <c r="X789" s="243"/>
      <c r="Y789" s="243"/>
      <c r="Z789" s="243"/>
    </row>
    <row r="790" ht="14.25" customHeight="1">
      <c r="A790" s="243"/>
      <c r="B790" s="243"/>
      <c r="C790" s="243"/>
      <c r="D790" s="329"/>
      <c r="E790" s="330"/>
      <c r="F790" s="243"/>
      <c r="G790" s="243"/>
      <c r="H790" s="243"/>
      <c r="I790" s="243"/>
      <c r="J790" s="243"/>
      <c r="K790" s="243"/>
      <c r="L790" s="243"/>
      <c r="M790" s="243"/>
      <c r="N790" s="243"/>
      <c r="O790" s="243"/>
      <c r="P790" s="243"/>
      <c r="Q790" s="243"/>
      <c r="R790" s="243"/>
      <c r="S790" s="243"/>
      <c r="T790" s="243"/>
      <c r="U790" s="243"/>
      <c r="V790" s="243"/>
      <c r="W790" s="243"/>
      <c r="X790" s="243"/>
      <c r="Y790" s="243"/>
      <c r="Z790" s="243"/>
    </row>
    <row r="791" ht="14.25" customHeight="1">
      <c r="A791" s="243"/>
      <c r="B791" s="243"/>
      <c r="C791" s="243"/>
      <c r="D791" s="329"/>
      <c r="E791" s="330"/>
      <c r="F791" s="243"/>
      <c r="G791" s="243"/>
      <c r="H791" s="243"/>
      <c r="I791" s="243"/>
      <c r="J791" s="243"/>
      <c r="K791" s="243"/>
      <c r="L791" s="243"/>
      <c r="M791" s="243"/>
      <c r="N791" s="243"/>
      <c r="O791" s="243"/>
      <c r="P791" s="243"/>
      <c r="Q791" s="243"/>
      <c r="R791" s="243"/>
      <c r="S791" s="243"/>
      <c r="T791" s="243"/>
      <c r="U791" s="243"/>
      <c r="V791" s="243"/>
      <c r="W791" s="243"/>
      <c r="X791" s="243"/>
      <c r="Y791" s="243"/>
      <c r="Z791" s="243"/>
    </row>
    <row r="792" ht="14.25" customHeight="1">
      <c r="A792" s="243"/>
      <c r="B792" s="243"/>
      <c r="C792" s="243"/>
      <c r="D792" s="329"/>
      <c r="E792" s="330"/>
      <c r="F792" s="243"/>
      <c r="G792" s="243"/>
      <c r="H792" s="243"/>
      <c r="I792" s="243"/>
      <c r="J792" s="243"/>
      <c r="K792" s="243"/>
      <c r="L792" s="243"/>
      <c r="M792" s="243"/>
      <c r="N792" s="243"/>
      <c r="O792" s="243"/>
      <c r="P792" s="243"/>
      <c r="Q792" s="243"/>
      <c r="R792" s="243"/>
      <c r="S792" s="243"/>
      <c r="T792" s="243"/>
      <c r="U792" s="243"/>
      <c r="V792" s="243"/>
      <c r="W792" s="243"/>
      <c r="X792" s="243"/>
      <c r="Y792" s="243"/>
      <c r="Z792" s="243"/>
    </row>
    <row r="793" ht="14.25" customHeight="1">
      <c r="A793" s="243"/>
      <c r="B793" s="243"/>
      <c r="C793" s="243"/>
      <c r="D793" s="329"/>
      <c r="E793" s="330"/>
      <c r="F793" s="243"/>
      <c r="G793" s="243"/>
      <c r="H793" s="243"/>
      <c r="I793" s="243"/>
      <c r="J793" s="243"/>
      <c r="K793" s="243"/>
      <c r="L793" s="243"/>
      <c r="M793" s="243"/>
      <c r="N793" s="243"/>
      <c r="O793" s="243"/>
      <c r="P793" s="243"/>
      <c r="Q793" s="243"/>
      <c r="R793" s="243"/>
      <c r="S793" s="243"/>
      <c r="T793" s="243"/>
      <c r="U793" s="243"/>
      <c r="V793" s="243"/>
      <c r="W793" s="243"/>
      <c r="X793" s="243"/>
      <c r="Y793" s="243"/>
      <c r="Z793" s="243"/>
    </row>
    <row r="794" ht="14.25" customHeight="1">
      <c r="A794" s="243"/>
      <c r="B794" s="243"/>
      <c r="C794" s="243"/>
      <c r="D794" s="329"/>
      <c r="E794" s="330"/>
      <c r="F794" s="243"/>
      <c r="G794" s="243"/>
      <c r="H794" s="243"/>
      <c r="I794" s="243"/>
      <c r="J794" s="243"/>
      <c r="K794" s="243"/>
      <c r="L794" s="243"/>
      <c r="M794" s="243"/>
      <c r="N794" s="243"/>
      <c r="O794" s="243"/>
      <c r="P794" s="243"/>
      <c r="Q794" s="243"/>
      <c r="R794" s="243"/>
      <c r="S794" s="243"/>
      <c r="T794" s="243"/>
      <c r="U794" s="243"/>
      <c r="V794" s="243"/>
      <c r="W794" s="243"/>
      <c r="X794" s="243"/>
      <c r="Y794" s="243"/>
      <c r="Z794" s="243"/>
    </row>
    <row r="795" ht="14.25" customHeight="1">
      <c r="A795" s="243"/>
      <c r="B795" s="243"/>
      <c r="C795" s="243"/>
      <c r="D795" s="329"/>
      <c r="E795" s="330"/>
      <c r="F795" s="243"/>
      <c r="G795" s="243"/>
      <c r="H795" s="243"/>
      <c r="I795" s="243"/>
      <c r="J795" s="243"/>
      <c r="K795" s="243"/>
      <c r="L795" s="243"/>
      <c r="M795" s="243"/>
      <c r="N795" s="243"/>
      <c r="O795" s="243"/>
      <c r="P795" s="243"/>
      <c r="Q795" s="243"/>
      <c r="R795" s="243"/>
      <c r="S795" s="243"/>
      <c r="T795" s="243"/>
      <c r="U795" s="243"/>
      <c r="V795" s="243"/>
      <c r="W795" s="243"/>
      <c r="X795" s="243"/>
      <c r="Y795" s="243"/>
      <c r="Z795" s="243"/>
    </row>
    <row r="796" ht="14.25" customHeight="1">
      <c r="A796" s="243"/>
      <c r="B796" s="243"/>
      <c r="C796" s="243"/>
      <c r="D796" s="329"/>
      <c r="E796" s="330"/>
      <c r="F796" s="243"/>
      <c r="G796" s="243"/>
      <c r="H796" s="243"/>
      <c r="I796" s="243"/>
      <c r="J796" s="243"/>
      <c r="K796" s="243"/>
      <c r="L796" s="243"/>
      <c r="M796" s="243"/>
      <c r="N796" s="243"/>
      <c r="O796" s="243"/>
      <c r="P796" s="243"/>
      <c r="Q796" s="243"/>
      <c r="R796" s="243"/>
      <c r="S796" s="243"/>
      <c r="T796" s="243"/>
      <c r="U796" s="243"/>
      <c r="V796" s="243"/>
      <c r="W796" s="243"/>
      <c r="X796" s="243"/>
      <c r="Y796" s="243"/>
      <c r="Z796" s="243"/>
    </row>
    <row r="797" ht="14.25" customHeight="1">
      <c r="A797" s="243"/>
      <c r="B797" s="243"/>
      <c r="C797" s="243"/>
      <c r="D797" s="329"/>
      <c r="E797" s="330"/>
      <c r="F797" s="243"/>
      <c r="G797" s="243"/>
      <c r="H797" s="243"/>
      <c r="I797" s="243"/>
      <c r="J797" s="243"/>
      <c r="K797" s="243"/>
      <c r="L797" s="243"/>
      <c r="M797" s="243"/>
      <c r="N797" s="243"/>
      <c r="O797" s="243"/>
      <c r="P797" s="243"/>
      <c r="Q797" s="243"/>
      <c r="R797" s="243"/>
      <c r="S797" s="243"/>
      <c r="T797" s="243"/>
      <c r="U797" s="243"/>
      <c r="V797" s="243"/>
      <c r="W797" s="243"/>
      <c r="X797" s="243"/>
      <c r="Y797" s="243"/>
      <c r="Z797" s="243"/>
    </row>
    <row r="798" ht="14.25" customHeight="1">
      <c r="A798" s="243"/>
      <c r="B798" s="243"/>
      <c r="C798" s="243"/>
      <c r="D798" s="329"/>
      <c r="E798" s="330"/>
      <c r="F798" s="243"/>
      <c r="G798" s="243"/>
      <c r="H798" s="243"/>
      <c r="I798" s="243"/>
      <c r="J798" s="243"/>
      <c r="K798" s="243"/>
      <c r="L798" s="243"/>
      <c r="M798" s="243"/>
      <c r="N798" s="243"/>
      <c r="O798" s="243"/>
      <c r="P798" s="243"/>
      <c r="Q798" s="243"/>
      <c r="R798" s="243"/>
      <c r="S798" s="243"/>
      <c r="T798" s="243"/>
      <c r="U798" s="243"/>
      <c r="V798" s="243"/>
      <c r="W798" s="243"/>
      <c r="X798" s="243"/>
      <c r="Y798" s="243"/>
      <c r="Z798" s="243"/>
    </row>
    <row r="799" ht="14.25" customHeight="1">
      <c r="A799" s="243"/>
      <c r="B799" s="243"/>
      <c r="C799" s="243"/>
      <c r="D799" s="329"/>
      <c r="E799" s="330"/>
      <c r="F799" s="243"/>
      <c r="G799" s="243"/>
      <c r="H799" s="243"/>
      <c r="I799" s="243"/>
      <c r="J799" s="243"/>
      <c r="K799" s="243"/>
      <c r="L799" s="243"/>
      <c r="M799" s="243"/>
      <c r="N799" s="243"/>
      <c r="O799" s="243"/>
      <c r="P799" s="243"/>
      <c r="Q799" s="243"/>
      <c r="R799" s="243"/>
      <c r="S799" s="243"/>
      <c r="T799" s="243"/>
      <c r="U799" s="243"/>
      <c r="V799" s="243"/>
      <c r="W799" s="243"/>
      <c r="X799" s="243"/>
      <c r="Y799" s="243"/>
      <c r="Z799" s="243"/>
    </row>
    <row r="800" ht="14.25" customHeight="1">
      <c r="A800" s="243"/>
      <c r="B800" s="243"/>
      <c r="C800" s="243"/>
      <c r="D800" s="329"/>
      <c r="E800" s="330"/>
      <c r="F800" s="243"/>
      <c r="G800" s="243"/>
      <c r="H800" s="243"/>
      <c r="I800" s="243"/>
      <c r="J800" s="243"/>
      <c r="K800" s="243"/>
      <c r="L800" s="243"/>
      <c r="M800" s="243"/>
      <c r="N800" s="243"/>
      <c r="O800" s="243"/>
      <c r="P800" s="243"/>
      <c r="Q800" s="243"/>
      <c r="R800" s="243"/>
      <c r="S800" s="243"/>
      <c r="T800" s="243"/>
      <c r="U800" s="243"/>
      <c r="V800" s="243"/>
      <c r="W800" s="243"/>
      <c r="X800" s="243"/>
      <c r="Y800" s="243"/>
      <c r="Z800" s="243"/>
    </row>
    <row r="801" ht="14.25" customHeight="1">
      <c r="A801" s="243"/>
      <c r="B801" s="243"/>
      <c r="C801" s="243"/>
      <c r="D801" s="329"/>
      <c r="E801" s="330"/>
      <c r="F801" s="243"/>
      <c r="G801" s="243"/>
      <c r="H801" s="243"/>
      <c r="I801" s="243"/>
      <c r="J801" s="243"/>
      <c r="K801" s="243"/>
      <c r="L801" s="243"/>
      <c r="M801" s="243"/>
      <c r="N801" s="243"/>
      <c r="O801" s="243"/>
      <c r="P801" s="243"/>
      <c r="Q801" s="243"/>
      <c r="R801" s="243"/>
      <c r="S801" s="243"/>
      <c r="T801" s="243"/>
      <c r="U801" s="243"/>
      <c r="V801" s="243"/>
      <c r="W801" s="243"/>
      <c r="X801" s="243"/>
      <c r="Y801" s="243"/>
      <c r="Z801" s="243"/>
    </row>
    <row r="802" ht="14.25" customHeight="1">
      <c r="A802" s="243"/>
      <c r="B802" s="243"/>
      <c r="C802" s="243"/>
      <c r="D802" s="329"/>
      <c r="E802" s="330"/>
      <c r="F802" s="243"/>
      <c r="G802" s="243"/>
      <c r="H802" s="243"/>
      <c r="I802" s="243"/>
      <c r="J802" s="243"/>
      <c r="K802" s="243"/>
      <c r="L802" s="243"/>
      <c r="M802" s="243"/>
      <c r="N802" s="243"/>
      <c r="O802" s="243"/>
      <c r="P802" s="243"/>
      <c r="Q802" s="243"/>
      <c r="R802" s="243"/>
      <c r="S802" s="243"/>
      <c r="T802" s="243"/>
      <c r="U802" s="243"/>
      <c r="V802" s="243"/>
      <c r="W802" s="243"/>
      <c r="X802" s="243"/>
      <c r="Y802" s="243"/>
      <c r="Z802" s="243"/>
    </row>
    <row r="803" ht="14.25" customHeight="1">
      <c r="A803" s="243"/>
      <c r="B803" s="243"/>
      <c r="C803" s="243"/>
      <c r="D803" s="329"/>
      <c r="E803" s="330"/>
      <c r="F803" s="243"/>
      <c r="G803" s="243"/>
      <c r="H803" s="243"/>
      <c r="I803" s="243"/>
      <c r="J803" s="243"/>
      <c r="K803" s="243"/>
      <c r="L803" s="243"/>
      <c r="M803" s="243"/>
      <c r="N803" s="243"/>
      <c r="O803" s="243"/>
      <c r="P803" s="243"/>
      <c r="Q803" s="243"/>
      <c r="R803" s="243"/>
      <c r="S803" s="243"/>
      <c r="T803" s="243"/>
      <c r="U803" s="243"/>
      <c r="V803" s="243"/>
      <c r="W803" s="243"/>
      <c r="X803" s="243"/>
      <c r="Y803" s="243"/>
      <c r="Z803" s="243"/>
    </row>
    <row r="804" ht="14.25" customHeight="1">
      <c r="A804" s="243"/>
      <c r="B804" s="243"/>
      <c r="C804" s="243"/>
      <c r="D804" s="329"/>
      <c r="E804" s="330"/>
      <c r="F804" s="243"/>
      <c r="G804" s="243"/>
      <c r="H804" s="243"/>
      <c r="I804" s="243"/>
      <c r="J804" s="243"/>
      <c r="K804" s="243"/>
      <c r="L804" s="243"/>
      <c r="M804" s="243"/>
      <c r="N804" s="243"/>
      <c r="O804" s="243"/>
      <c r="P804" s="243"/>
      <c r="Q804" s="243"/>
      <c r="R804" s="243"/>
      <c r="S804" s="243"/>
      <c r="T804" s="243"/>
      <c r="U804" s="243"/>
      <c r="V804" s="243"/>
      <c r="W804" s="243"/>
      <c r="X804" s="243"/>
      <c r="Y804" s="243"/>
      <c r="Z804" s="243"/>
    </row>
    <row r="805" ht="14.25" customHeight="1">
      <c r="A805" s="243"/>
      <c r="B805" s="243"/>
      <c r="C805" s="243"/>
      <c r="D805" s="329"/>
      <c r="E805" s="330"/>
      <c r="F805" s="243"/>
      <c r="G805" s="243"/>
      <c r="H805" s="243"/>
      <c r="I805" s="243"/>
      <c r="J805" s="243"/>
      <c r="K805" s="243"/>
      <c r="L805" s="243"/>
      <c r="M805" s="243"/>
      <c r="N805" s="243"/>
      <c r="O805" s="243"/>
      <c r="P805" s="243"/>
      <c r="Q805" s="243"/>
      <c r="R805" s="243"/>
      <c r="S805" s="243"/>
      <c r="T805" s="243"/>
      <c r="U805" s="243"/>
      <c r="V805" s="243"/>
      <c r="W805" s="243"/>
      <c r="X805" s="243"/>
      <c r="Y805" s="243"/>
      <c r="Z805" s="243"/>
    </row>
    <row r="806" ht="14.25" customHeight="1">
      <c r="A806" s="243"/>
      <c r="B806" s="243"/>
      <c r="C806" s="243"/>
      <c r="D806" s="329"/>
      <c r="E806" s="330"/>
      <c r="F806" s="243"/>
      <c r="G806" s="243"/>
      <c r="H806" s="243"/>
      <c r="I806" s="243"/>
      <c r="J806" s="243"/>
      <c r="K806" s="243"/>
      <c r="L806" s="243"/>
      <c r="M806" s="243"/>
      <c r="N806" s="243"/>
      <c r="O806" s="243"/>
      <c r="P806" s="243"/>
      <c r="Q806" s="243"/>
      <c r="R806" s="243"/>
      <c r="S806" s="243"/>
      <c r="T806" s="243"/>
      <c r="U806" s="243"/>
      <c r="V806" s="243"/>
      <c r="W806" s="243"/>
      <c r="X806" s="243"/>
      <c r="Y806" s="243"/>
      <c r="Z806" s="243"/>
    </row>
    <row r="807" ht="14.25" customHeight="1">
      <c r="A807" s="243"/>
      <c r="B807" s="243"/>
      <c r="C807" s="243"/>
      <c r="D807" s="329"/>
      <c r="E807" s="330"/>
      <c r="F807" s="243"/>
      <c r="G807" s="243"/>
      <c r="H807" s="243"/>
      <c r="I807" s="243"/>
      <c r="J807" s="243"/>
      <c r="K807" s="243"/>
      <c r="L807" s="243"/>
      <c r="M807" s="243"/>
      <c r="N807" s="243"/>
      <c r="O807" s="243"/>
      <c r="P807" s="243"/>
      <c r="Q807" s="243"/>
      <c r="R807" s="243"/>
      <c r="S807" s="243"/>
      <c r="T807" s="243"/>
      <c r="U807" s="243"/>
      <c r="V807" s="243"/>
      <c r="W807" s="243"/>
      <c r="X807" s="243"/>
      <c r="Y807" s="243"/>
      <c r="Z807" s="243"/>
    </row>
    <row r="808" ht="14.25" customHeight="1">
      <c r="A808" s="243"/>
      <c r="B808" s="243"/>
      <c r="C808" s="243"/>
      <c r="D808" s="329"/>
      <c r="E808" s="330"/>
      <c r="F808" s="243"/>
      <c r="G808" s="243"/>
      <c r="H808" s="243"/>
      <c r="I808" s="243"/>
      <c r="J808" s="243"/>
      <c r="K808" s="243"/>
      <c r="L808" s="243"/>
      <c r="M808" s="243"/>
      <c r="N808" s="243"/>
      <c r="O808" s="243"/>
      <c r="P808" s="243"/>
      <c r="Q808" s="243"/>
      <c r="R808" s="243"/>
      <c r="S808" s="243"/>
      <c r="T808" s="243"/>
      <c r="U808" s="243"/>
      <c r="V808" s="243"/>
      <c r="W808" s="243"/>
      <c r="X808" s="243"/>
      <c r="Y808" s="243"/>
      <c r="Z808" s="243"/>
    </row>
    <row r="809" ht="14.25" customHeight="1">
      <c r="A809" s="243"/>
      <c r="B809" s="243"/>
      <c r="C809" s="243"/>
      <c r="D809" s="329"/>
      <c r="E809" s="330"/>
      <c r="F809" s="243"/>
      <c r="G809" s="243"/>
      <c r="H809" s="243"/>
      <c r="I809" s="243"/>
      <c r="J809" s="243"/>
      <c r="K809" s="243"/>
      <c r="L809" s="243"/>
      <c r="M809" s="243"/>
      <c r="N809" s="243"/>
      <c r="O809" s="243"/>
      <c r="P809" s="243"/>
      <c r="Q809" s="243"/>
      <c r="R809" s="243"/>
      <c r="S809" s="243"/>
      <c r="T809" s="243"/>
      <c r="U809" s="243"/>
      <c r="V809" s="243"/>
      <c r="W809" s="243"/>
      <c r="X809" s="243"/>
      <c r="Y809" s="243"/>
      <c r="Z809" s="243"/>
    </row>
    <row r="810" ht="14.25" customHeight="1">
      <c r="A810" s="243"/>
      <c r="B810" s="243"/>
      <c r="C810" s="243"/>
      <c r="D810" s="329"/>
      <c r="E810" s="330"/>
      <c r="F810" s="243"/>
      <c r="G810" s="243"/>
      <c r="H810" s="243"/>
      <c r="I810" s="243"/>
      <c r="J810" s="243"/>
      <c r="K810" s="243"/>
      <c r="L810" s="243"/>
      <c r="M810" s="243"/>
      <c r="N810" s="243"/>
      <c r="O810" s="243"/>
      <c r="P810" s="243"/>
      <c r="Q810" s="243"/>
      <c r="R810" s="243"/>
      <c r="S810" s="243"/>
      <c r="T810" s="243"/>
      <c r="U810" s="243"/>
      <c r="V810" s="243"/>
      <c r="W810" s="243"/>
      <c r="X810" s="243"/>
      <c r="Y810" s="243"/>
      <c r="Z810" s="243"/>
    </row>
    <row r="811" ht="14.25" customHeight="1">
      <c r="A811" s="243"/>
      <c r="B811" s="243"/>
      <c r="C811" s="243"/>
      <c r="D811" s="329"/>
      <c r="E811" s="330"/>
      <c r="F811" s="243"/>
      <c r="G811" s="243"/>
      <c r="H811" s="243"/>
      <c r="I811" s="243"/>
      <c r="J811" s="243"/>
      <c r="K811" s="243"/>
      <c r="L811" s="243"/>
      <c r="M811" s="243"/>
      <c r="N811" s="243"/>
      <c r="O811" s="243"/>
      <c r="P811" s="243"/>
      <c r="Q811" s="243"/>
      <c r="R811" s="243"/>
      <c r="S811" s="243"/>
      <c r="T811" s="243"/>
      <c r="U811" s="243"/>
      <c r="V811" s="243"/>
      <c r="W811" s="243"/>
      <c r="X811" s="243"/>
      <c r="Y811" s="243"/>
      <c r="Z811" s="243"/>
    </row>
    <row r="812" ht="14.25" customHeight="1">
      <c r="A812" s="243"/>
      <c r="B812" s="243"/>
      <c r="C812" s="243"/>
      <c r="D812" s="329"/>
      <c r="E812" s="330"/>
      <c r="F812" s="243"/>
      <c r="G812" s="243"/>
      <c r="H812" s="243"/>
      <c r="I812" s="243"/>
      <c r="J812" s="243"/>
      <c r="K812" s="243"/>
      <c r="L812" s="243"/>
      <c r="M812" s="243"/>
      <c r="N812" s="243"/>
      <c r="O812" s="243"/>
      <c r="P812" s="243"/>
      <c r="Q812" s="243"/>
      <c r="R812" s="243"/>
      <c r="S812" s="243"/>
      <c r="T812" s="243"/>
      <c r="U812" s="243"/>
      <c r="V812" s="243"/>
      <c r="W812" s="243"/>
      <c r="X812" s="243"/>
      <c r="Y812" s="243"/>
      <c r="Z812" s="243"/>
    </row>
    <row r="813" ht="14.25" customHeight="1">
      <c r="A813" s="243"/>
      <c r="B813" s="243"/>
      <c r="C813" s="243"/>
      <c r="D813" s="329"/>
      <c r="E813" s="330"/>
      <c r="F813" s="243"/>
      <c r="G813" s="243"/>
      <c r="H813" s="243"/>
      <c r="I813" s="243"/>
      <c r="J813" s="243"/>
      <c r="K813" s="243"/>
      <c r="L813" s="243"/>
      <c r="M813" s="243"/>
      <c r="N813" s="243"/>
      <c r="O813" s="243"/>
      <c r="P813" s="243"/>
      <c r="Q813" s="243"/>
      <c r="R813" s="243"/>
      <c r="S813" s="243"/>
      <c r="T813" s="243"/>
      <c r="U813" s="243"/>
      <c r="V813" s="243"/>
      <c r="W813" s="243"/>
      <c r="X813" s="243"/>
      <c r="Y813" s="243"/>
      <c r="Z813" s="243"/>
    </row>
    <row r="814" ht="14.25" customHeight="1">
      <c r="A814" s="243"/>
      <c r="B814" s="243"/>
      <c r="C814" s="243"/>
      <c r="D814" s="329"/>
      <c r="E814" s="330"/>
      <c r="F814" s="243"/>
      <c r="G814" s="243"/>
      <c r="H814" s="243"/>
      <c r="I814" s="243"/>
      <c r="J814" s="243"/>
      <c r="K814" s="243"/>
      <c r="L814" s="243"/>
      <c r="M814" s="243"/>
      <c r="N814" s="243"/>
      <c r="O814" s="243"/>
      <c r="P814" s="243"/>
      <c r="Q814" s="243"/>
      <c r="R814" s="243"/>
      <c r="S814" s="243"/>
      <c r="T814" s="243"/>
      <c r="U814" s="243"/>
      <c r="V814" s="243"/>
      <c r="W814" s="243"/>
      <c r="X814" s="243"/>
      <c r="Y814" s="243"/>
      <c r="Z814" s="243"/>
    </row>
    <row r="815" ht="14.25" customHeight="1">
      <c r="A815" s="243"/>
      <c r="B815" s="243"/>
      <c r="C815" s="243"/>
      <c r="D815" s="329"/>
      <c r="E815" s="330"/>
      <c r="F815" s="243"/>
      <c r="G815" s="243"/>
      <c r="H815" s="243"/>
      <c r="I815" s="243"/>
      <c r="J815" s="243"/>
      <c r="K815" s="243"/>
      <c r="L815" s="243"/>
      <c r="M815" s="243"/>
      <c r="N815" s="243"/>
      <c r="O815" s="243"/>
      <c r="P815" s="243"/>
      <c r="Q815" s="243"/>
      <c r="R815" s="243"/>
      <c r="S815" s="243"/>
      <c r="T815" s="243"/>
      <c r="U815" s="243"/>
      <c r="V815" s="243"/>
      <c r="W815" s="243"/>
      <c r="X815" s="243"/>
      <c r="Y815" s="243"/>
      <c r="Z815" s="243"/>
    </row>
    <row r="816" ht="14.25" customHeight="1">
      <c r="A816" s="243"/>
      <c r="B816" s="243"/>
      <c r="C816" s="243"/>
      <c r="D816" s="329"/>
      <c r="E816" s="330"/>
      <c r="F816" s="243"/>
      <c r="G816" s="243"/>
      <c r="H816" s="243"/>
      <c r="I816" s="243"/>
      <c r="J816" s="243"/>
      <c r="K816" s="243"/>
      <c r="L816" s="243"/>
      <c r="M816" s="243"/>
      <c r="N816" s="243"/>
      <c r="O816" s="243"/>
      <c r="P816" s="243"/>
      <c r="Q816" s="243"/>
      <c r="R816" s="243"/>
      <c r="S816" s="243"/>
      <c r="T816" s="243"/>
      <c r="U816" s="243"/>
      <c r="V816" s="243"/>
      <c r="W816" s="243"/>
      <c r="X816" s="243"/>
      <c r="Y816" s="243"/>
      <c r="Z816" s="243"/>
    </row>
    <row r="817" ht="14.25" customHeight="1">
      <c r="A817" s="243"/>
      <c r="B817" s="243"/>
      <c r="C817" s="243"/>
      <c r="D817" s="329"/>
      <c r="E817" s="330"/>
      <c r="F817" s="243"/>
      <c r="G817" s="243"/>
      <c r="H817" s="243"/>
      <c r="I817" s="243"/>
      <c r="J817" s="243"/>
      <c r="K817" s="243"/>
      <c r="L817" s="243"/>
      <c r="M817" s="243"/>
      <c r="N817" s="243"/>
      <c r="O817" s="243"/>
      <c r="P817" s="243"/>
      <c r="Q817" s="243"/>
      <c r="R817" s="243"/>
      <c r="S817" s="243"/>
      <c r="T817" s="243"/>
      <c r="U817" s="243"/>
      <c r="V817" s="243"/>
      <c r="W817" s="243"/>
      <c r="X817" s="243"/>
      <c r="Y817" s="243"/>
      <c r="Z817" s="243"/>
    </row>
    <row r="818" ht="14.25" customHeight="1">
      <c r="A818" s="243"/>
      <c r="B818" s="243"/>
      <c r="C818" s="243"/>
      <c r="D818" s="329"/>
      <c r="E818" s="330"/>
      <c r="F818" s="243"/>
      <c r="G818" s="243"/>
      <c r="H818" s="243"/>
      <c r="I818" s="243"/>
      <c r="J818" s="243"/>
      <c r="K818" s="243"/>
      <c r="L818" s="243"/>
      <c r="M818" s="243"/>
      <c r="N818" s="243"/>
      <c r="O818" s="243"/>
      <c r="P818" s="243"/>
      <c r="Q818" s="243"/>
      <c r="R818" s="243"/>
      <c r="S818" s="243"/>
      <c r="T818" s="243"/>
      <c r="U818" s="243"/>
      <c r="V818" s="243"/>
      <c r="W818" s="243"/>
      <c r="X818" s="243"/>
      <c r="Y818" s="243"/>
      <c r="Z818" s="243"/>
    </row>
    <row r="819" ht="14.25" customHeight="1">
      <c r="A819" s="243"/>
      <c r="B819" s="243"/>
      <c r="C819" s="243"/>
      <c r="D819" s="329"/>
      <c r="E819" s="330"/>
      <c r="F819" s="243"/>
      <c r="G819" s="243"/>
      <c r="H819" s="243"/>
      <c r="I819" s="243"/>
      <c r="J819" s="243"/>
      <c r="K819" s="243"/>
      <c r="L819" s="243"/>
      <c r="M819" s="243"/>
      <c r="N819" s="243"/>
      <c r="O819" s="243"/>
      <c r="P819" s="243"/>
      <c r="Q819" s="243"/>
      <c r="R819" s="243"/>
      <c r="S819" s="243"/>
      <c r="T819" s="243"/>
      <c r="U819" s="243"/>
      <c r="V819" s="243"/>
      <c r="W819" s="243"/>
      <c r="X819" s="243"/>
      <c r="Y819" s="243"/>
      <c r="Z819" s="243"/>
    </row>
    <row r="820" ht="14.25" customHeight="1">
      <c r="A820" s="243"/>
      <c r="B820" s="243"/>
      <c r="C820" s="243"/>
      <c r="D820" s="329"/>
      <c r="E820" s="330"/>
      <c r="F820" s="243"/>
      <c r="G820" s="243"/>
      <c r="H820" s="243"/>
      <c r="I820" s="243"/>
      <c r="J820" s="243"/>
      <c r="K820" s="243"/>
      <c r="L820" s="243"/>
      <c r="M820" s="243"/>
      <c r="N820" s="243"/>
      <c r="O820" s="243"/>
      <c r="P820" s="243"/>
      <c r="Q820" s="243"/>
      <c r="R820" s="243"/>
      <c r="S820" s="243"/>
      <c r="T820" s="243"/>
      <c r="U820" s="243"/>
      <c r="V820" s="243"/>
      <c r="W820" s="243"/>
      <c r="X820" s="243"/>
      <c r="Y820" s="243"/>
      <c r="Z820" s="243"/>
    </row>
    <row r="821" ht="14.25" customHeight="1">
      <c r="A821" s="243"/>
      <c r="B821" s="243"/>
      <c r="C821" s="243"/>
      <c r="D821" s="329"/>
      <c r="E821" s="330"/>
      <c r="F821" s="243"/>
      <c r="G821" s="243"/>
      <c r="H821" s="243"/>
      <c r="I821" s="243"/>
      <c r="J821" s="243"/>
      <c r="K821" s="243"/>
      <c r="L821" s="243"/>
      <c r="M821" s="243"/>
      <c r="N821" s="243"/>
      <c r="O821" s="243"/>
      <c r="P821" s="243"/>
      <c r="Q821" s="243"/>
      <c r="R821" s="243"/>
      <c r="S821" s="243"/>
      <c r="T821" s="243"/>
      <c r="U821" s="243"/>
      <c r="V821" s="243"/>
      <c r="W821" s="243"/>
      <c r="X821" s="243"/>
      <c r="Y821" s="243"/>
      <c r="Z821" s="243"/>
    </row>
    <row r="822" ht="14.25" customHeight="1">
      <c r="A822" s="243"/>
      <c r="B822" s="243"/>
      <c r="C822" s="243"/>
      <c r="D822" s="329"/>
      <c r="E822" s="330"/>
      <c r="F822" s="243"/>
      <c r="G822" s="243"/>
      <c r="H822" s="243"/>
      <c r="I822" s="243"/>
      <c r="J822" s="243"/>
      <c r="K822" s="243"/>
      <c r="L822" s="243"/>
      <c r="M822" s="243"/>
      <c r="N822" s="243"/>
      <c r="O822" s="243"/>
      <c r="P822" s="243"/>
      <c r="Q822" s="243"/>
      <c r="R822" s="243"/>
      <c r="S822" s="243"/>
      <c r="T822" s="243"/>
      <c r="U822" s="243"/>
      <c r="V822" s="243"/>
      <c r="W822" s="243"/>
      <c r="X822" s="243"/>
      <c r="Y822" s="243"/>
      <c r="Z822" s="243"/>
    </row>
    <row r="823" ht="14.25" customHeight="1">
      <c r="A823" s="243"/>
      <c r="B823" s="243"/>
      <c r="C823" s="243"/>
      <c r="D823" s="329"/>
      <c r="E823" s="330"/>
      <c r="F823" s="243"/>
      <c r="G823" s="243"/>
      <c r="H823" s="243"/>
      <c r="I823" s="243"/>
      <c r="J823" s="243"/>
      <c r="K823" s="243"/>
      <c r="L823" s="243"/>
      <c r="M823" s="243"/>
      <c r="N823" s="243"/>
      <c r="O823" s="243"/>
      <c r="P823" s="243"/>
      <c r="Q823" s="243"/>
      <c r="R823" s="243"/>
      <c r="S823" s="243"/>
      <c r="T823" s="243"/>
      <c r="U823" s="243"/>
      <c r="V823" s="243"/>
      <c r="W823" s="243"/>
      <c r="X823" s="243"/>
      <c r="Y823" s="243"/>
      <c r="Z823" s="243"/>
    </row>
    <row r="824" ht="14.25" customHeight="1">
      <c r="A824" s="243"/>
      <c r="B824" s="243"/>
      <c r="C824" s="243"/>
      <c r="D824" s="329"/>
      <c r="E824" s="330"/>
      <c r="F824" s="243"/>
      <c r="G824" s="243"/>
      <c r="H824" s="243"/>
      <c r="I824" s="243"/>
      <c r="J824" s="243"/>
      <c r="K824" s="243"/>
      <c r="L824" s="243"/>
      <c r="M824" s="243"/>
      <c r="N824" s="243"/>
      <c r="O824" s="243"/>
      <c r="P824" s="243"/>
      <c r="Q824" s="243"/>
      <c r="R824" s="243"/>
      <c r="S824" s="243"/>
      <c r="T824" s="243"/>
      <c r="U824" s="243"/>
      <c r="V824" s="243"/>
      <c r="W824" s="243"/>
      <c r="X824" s="243"/>
      <c r="Y824" s="243"/>
      <c r="Z824" s="243"/>
    </row>
    <row r="825" ht="14.25" customHeight="1">
      <c r="A825" s="243"/>
      <c r="B825" s="243"/>
      <c r="C825" s="243"/>
      <c r="D825" s="329"/>
      <c r="E825" s="330"/>
      <c r="F825" s="243"/>
      <c r="G825" s="243"/>
      <c r="H825" s="243"/>
      <c r="I825" s="243"/>
      <c r="J825" s="243"/>
      <c r="K825" s="243"/>
      <c r="L825" s="243"/>
      <c r="M825" s="243"/>
      <c r="N825" s="243"/>
      <c r="O825" s="243"/>
      <c r="P825" s="243"/>
      <c r="Q825" s="243"/>
      <c r="R825" s="243"/>
      <c r="S825" s="243"/>
      <c r="T825" s="243"/>
      <c r="U825" s="243"/>
      <c r="V825" s="243"/>
      <c r="W825" s="243"/>
      <c r="X825" s="243"/>
      <c r="Y825" s="243"/>
      <c r="Z825" s="243"/>
    </row>
    <row r="826" ht="14.25" customHeight="1">
      <c r="A826" s="243"/>
      <c r="B826" s="243"/>
      <c r="C826" s="243"/>
      <c r="D826" s="329"/>
      <c r="E826" s="330"/>
      <c r="F826" s="243"/>
      <c r="G826" s="243"/>
      <c r="H826" s="243"/>
      <c r="I826" s="243"/>
      <c r="J826" s="243"/>
      <c r="K826" s="243"/>
      <c r="L826" s="243"/>
      <c r="M826" s="243"/>
      <c r="N826" s="243"/>
      <c r="O826" s="243"/>
      <c r="P826" s="243"/>
      <c r="Q826" s="243"/>
      <c r="R826" s="243"/>
      <c r="S826" s="243"/>
      <c r="T826" s="243"/>
      <c r="U826" s="243"/>
      <c r="V826" s="243"/>
      <c r="W826" s="243"/>
      <c r="X826" s="243"/>
      <c r="Y826" s="243"/>
      <c r="Z826" s="243"/>
    </row>
    <row r="827" ht="14.25" customHeight="1">
      <c r="A827" s="243"/>
      <c r="B827" s="243"/>
      <c r="C827" s="243"/>
      <c r="D827" s="329"/>
      <c r="E827" s="330"/>
      <c r="F827" s="243"/>
      <c r="G827" s="243"/>
      <c r="H827" s="243"/>
      <c r="I827" s="243"/>
      <c r="J827" s="243"/>
      <c r="K827" s="243"/>
      <c r="L827" s="243"/>
      <c r="M827" s="243"/>
      <c r="N827" s="243"/>
      <c r="O827" s="243"/>
      <c r="P827" s="243"/>
      <c r="Q827" s="243"/>
      <c r="R827" s="243"/>
      <c r="S827" s="243"/>
      <c r="T827" s="243"/>
      <c r="U827" s="243"/>
      <c r="V827" s="243"/>
      <c r="W827" s="243"/>
      <c r="X827" s="243"/>
      <c r="Y827" s="243"/>
      <c r="Z827" s="243"/>
    </row>
    <row r="828" ht="14.25" customHeight="1">
      <c r="A828" s="243"/>
      <c r="B828" s="243"/>
      <c r="C828" s="243"/>
      <c r="D828" s="329"/>
      <c r="E828" s="330"/>
      <c r="F828" s="243"/>
      <c r="G828" s="243"/>
      <c r="H828" s="243"/>
      <c r="I828" s="243"/>
      <c r="J828" s="243"/>
      <c r="K828" s="243"/>
      <c r="L828" s="243"/>
      <c r="M828" s="243"/>
      <c r="N828" s="243"/>
      <c r="O828" s="243"/>
      <c r="P828" s="243"/>
      <c r="Q828" s="243"/>
      <c r="R828" s="243"/>
      <c r="S828" s="243"/>
      <c r="T828" s="243"/>
      <c r="U828" s="243"/>
      <c r="V828" s="243"/>
      <c r="W828" s="243"/>
      <c r="X828" s="243"/>
      <c r="Y828" s="243"/>
      <c r="Z828" s="243"/>
    </row>
    <row r="829" ht="14.25" customHeight="1">
      <c r="A829" s="243"/>
      <c r="B829" s="243"/>
      <c r="C829" s="243"/>
      <c r="D829" s="329"/>
      <c r="E829" s="330"/>
      <c r="F829" s="243"/>
      <c r="G829" s="243"/>
      <c r="H829" s="243"/>
      <c r="I829" s="243"/>
      <c r="J829" s="243"/>
      <c r="K829" s="243"/>
      <c r="L829" s="243"/>
      <c r="M829" s="243"/>
      <c r="N829" s="243"/>
      <c r="O829" s="243"/>
      <c r="P829" s="243"/>
      <c r="Q829" s="243"/>
      <c r="R829" s="243"/>
      <c r="S829" s="243"/>
      <c r="T829" s="243"/>
      <c r="U829" s="243"/>
      <c r="V829" s="243"/>
      <c r="W829" s="243"/>
      <c r="X829" s="243"/>
      <c r="Y829" s="243"/>
      <c r="Z829" s="243"/>
    </row>
    <row r="830" ht="14.25" customHeight="1">
      <c r="A830" s="243"/>
      <c r="B830" s="243"/>
      <c r="C830" s="243"/>
      <c r="D830" s="329"/>
      <c r="E830" s="330"/>
      <c r="F830" s="243"/>
      <c r="G830" s="243"/>
      <c r="H830" s="243"/>
      <c r="I830" s="243"/>
      <c r="J830" s="243"/>
      <c r="K830" s="243"/>
      <c r="L830" s="243"/>
      <c r="M830" s="243"/>
      <c r="N830" s="243"/>
      <c r="O830" s="243"/>
      <c r="P830" s="243"/>
      <c r="Q830" s="243"/>
      <c r="R830" s="243"/>
      <c r="S830" s="243"/>
      <c r="T830" s="243"/>
      <c r="U830" s="243"/>
      <c r="V830" s="243"/>
      <c r="W830" s="243"/>
      <c r="X830" s="243"/>
      <c r="Y830" s="243"/>
      <c r="Z830" s="243"/>
    </row>
    <row r="831" ht="14.25" customHeight="1">
      <c r="A831" s="243"/>
      <c r="B831" s="243"/>
      <c r="C831" s="243"/>
      <c r="D831" s="329"/>
      <c r="E831" s="330"/>
      <c r="F831" s="243"/>
      <c r="G831" s="243"/>
      <c r="H831" s="243"/>
      <c r="I831" s="243"/>
      <c r="J831" s="243"/>
      <c r="K831" s="243"/>
      <c r="L831" s="243"/>
      <c r="M831" s="243"/>
      <c r="N831" s="243"/>
      <c r="O831" s="243"/>
      <c r="P831" s="243"/>
      <c r="Q831" s="243"/>
      <c r="R831" s="243"/>
      <c r="S831" s="243"/>
      <c r="T831" s="243"/>
      <c r="U831" s="243"/>
      <c r="V831" s="243"/>
      <c r="W831" s="243"/>
      <c r="X831" s="243"/>
      <c r="Y831" s="243"/>
      <c r="Z831" s="243"/>
    </row>
    <row r="832" ht="14.25" customHeight="1">
      <c r="A832" s="243"/>
      <c r="B832" s="243"/>
      <c r="C832" s="243"/>
      <c r="D832" s="329"/>
      <c r="E832" s="330"/>
      <c r="F832" s="243"/>
      <c r="G832" s="243"/>
      <c r="H832" s="243"/>
      <c r="I832" s="243"/>
      <c r="J832" s="243"/>
      <c r="K832" s="243"/>
      <c r="L832" s="243"/>
      <c r="M832" s="243"/>
      <c r="N832" s="243"/>
      <c r="O832" s="243"/>
      <c r="P832" s="243"/>
      <c r="Q832" s="243"/>
      <c r="R832" s="243"/>
      <c r="S832" s="243"/>
      <c r="T832" s="243"/>
      <c r="U832" s="243"/>
      <c r="V832" s="243"/>
      <c r="W832" s="243"/>
      <c r="X832" s="243"/>
      <c r="Y832" s="243"/>
      <c r="Z832" s="243"/>
    </row>
    <row r="833" ht="14.25" customHeight="1">
      <c r="A833" s="243"/>
      <c r="B833" s="243"/>
      <c r="C833" s="243"/>
      <c r="D833" s="329"/>
      <c r="E833" s="330"/>
      <c r="F833" s="243"/>
      <c r="G833" s="243"/>
      <c r="H833" s="243"/>
      <c r="I833" s="243"/>
      <c r="J833" s="243"/>
      <c r="K833" s="243"/>
      <c r="L833" s="243"/>
      <c r="M833" s="243"/>
      <c r="N833" s="243"/>
      <c r="O833" s="243"/>
      <c r="P833" s="243"/>
      <c r="Q833" s="243"/>
      <c r="R833" s="243"/>
      <c r="S833" s="243"/>
      <c r="T833" s="243"/>
      <c r="U833" s="243"/>
      <c r="V833" s="243"/>
      <c r="W833" s="243"/>
      <c r="X833" s="243"/>
      <c r="Y833" s="243"/>
      <c r="Z833" s="243"/>
    </row>
    <row r="834" ht="14.25" customHeight="1">
      <c r="A834" s="243"/>
      <c r="B834" s="243"/>
      <c r="C834" s="243"/>
      <c r="D834" s="329"/>
      <c r="E834" s="330"/>
      <c r="F834" s="243"/>
      <c r="G834" s="243"/>
      <c r="H834" s="243"/>
      <c r="I834" s="243"/>
      <c r="J834" s="243"/>
      <c r="K834" s="243"/>
      <c r="L834" s="243"/>
      <c r="M834" s="243"/>
      <c r="N834" s="243"/>
      <c r="O834" s="243"/>
      <c r="P834" s="243"/>
      <c r="Q834" s="243"/>
      <c r="R834" s="243"/>
      <c r="S834" s="243"/>
      <c r="T834" s="243"/>
      <c r="U834" s="243"/>
      <c r="V834" s="243"/>
      <c r="W834" s="243"/>
      <c r="X834" s="243"/>
      <c r="Y834" s="243"/>
      <c r="Z834" s="243"/>
    </row>
    <row r="835" ht="14.25" customHeight="1">
      <c r="A835" s="243"/>
      <c r="B835" s="243"/>
      <c r="C835" s="243"/>
      <c r="D835" s="329"/>
      <c r="E835" s="330"/>
      <c r="F835" s="243"/>
      <c r="G835" s="243"/>
      <c r="H835" s="243"/>
      <c r="I835" s="243"/>
      <c r="J835" s="243"/>
      <c r="K835" s="243"/>
      <c r="L835" s="243"/>
      <c r="M835" s="243"/>
      <c r="N835" s="243"/>
      <c r="O835" s="243"/>
      <c r="P835" s="243"/>
      <c r="Q835" s="243"/>
      <c r="R835" s="243"/>
      <c r="S835" s="243"/>
      <c r="T835" s="243"/>
      <c r="U835" s="243"/>
      <c r="V835" s="243"/>
      <c r="W835" s="243"/>
      <c r="X835" s="243"/>
      <c r="Y835" s="243"/>
      <c r="Z835" s="243"/>
    </row>
    <row r="836" ht="14.25" customHeight="1">
      <c r="A836" s="243"/>
      <c r="B836" s="243"/>
      <c r="C836" s="243"/>
      <c r="D836" s="329"/>
      <c r="E836" s="330"/>
      <c r="F836" s="243"/>
      <c r="G836" s="243"/>
      <c r="H836" s="243"/>
      <c r="I836" s="243"/>
      <c r="J836" s="243"/>
      <c r="K836" s="243"/>
      <c r="L836" s="243"/>
      <c r="M836" s="243"/>
      <c r="N836" s="243"/>
      <c r="O836" s="243"/>
      <c r="P836" s="243"/>
      <c r="Q836" s="243"/>
      <c r="R836" s="243"/>
      <c r="S836" s="243"/>
      <c r="T836" s="243"/>
      <c r="U836" s="243"/>
      <c r="V836" s="243"/>
      <c r="W836" s="243"/>
      <c r="X836" s="243"/>
      <c r="Y836" s="243"/>
      <c r="Z836" s="243"/>
    </row>
    <row r="837" ht="14.25" customHeight="1">
      <c r="A837" s="243"/>
      <c r="B837" s="243"/>
      <c r="C837" s="243"/>
      <c r="D837" s="329"/>
      <c r="E837" s="330"/>
      <c r="F837" s="243"/>
      <c r="G837" s="243"/>
      <c r="H837" s="243"/>
      <c r="I837" s="243"/>
      <c r="J837" s="243"/>
      <c r="K837" s="243"/>
      <c r="L837" s="243"/>
      <c r="M837" s="243"/>
      <c r="N837" s="243"/>
      <c r="O837" s="243"/>
      <c r="P837" s="243"/>
      <c r="Q837" s="243"/>
      <c r="R837" s="243"/>
      <c r="S837" s="243"/>
      <c r="T837" s="243"/>
      <c r="U837" s="243"/>
      <c r="V837" s="243"/>
      <c r="W837" s="243"/>
      <c r="X837" s="243"/>
      <c r="Y837" s="243"/>
      <c r="Z837" s="243"/>
    </row>
    <row r="838" ht="14.25" customHeight="1">
      <c r="A838" s="243"/>
      <c r="B838" s="243"/>
      <c r="C838" s="243"/>
      <c r="D838" s="329"/>
      <c r="E838" s="330"/>
      <c r="F838" s="243"/>
      <c r="G838" s="243"/>
      <c r="H838" s="243"/>
      <c r="I838" s="243"/>
      <c r="J838" s="243"/>
      <c r="K838" s="243"/>
      <c r="L838" s="243"/>
      <c r="M838" s="243"/>
      <c r="N838" s="243"/>
      <c r="O838" s="243"/>
      <c r="P838" s="243"/>
      <c r="Q838" s="243"/>
      <c r="R838" s="243"/>
      <c r="S838" s="243"/>
      <c r="T838" s="243"/>
      <c r="U838" s="243"/>
      <c r="V838" s="243"/>
      <c r="W838" s="243"/>
      <c r="X838" s="243"/>
      <c r="Y838" s="243"/>
      <c r="Z838" s="243"/>
    </row>
    <row r="839" ht="14.25" customHeight="1">
      <c r="A839" s="243"/>
      <c r="B839" s="243"/>
      <c r="C839" s="243"/>
      <c r="D839" s="329"/>
      <c r="E839" s="330"/>
      <c r="F839" s="243"/>
      <c r="G839" s="243"/>
      <c r="H839" s="243"/>
      <c r="I839" s="243"/>
      <c r="J839" s="243"/>
      <c r="K839" s="243"/>
      <c r="L839" s="243"/>
      <c r="M839" s="243"/>
      <c r="N839" s="243"/>
      <c r="O839" s="243"/>
      <c r="P839" s="243"/>
      <c r="Q839" s="243"/>
      <c r="R839" s="243"/>
      <c r="S839" s="243"/>
      <c r="T839" s="243"/>
      <c r="U839" s="243"/>
      <c r="V839" s="243"/>
      <c r="W839" s="243"/>
      <c r="X839" s="243"/>
      <c r="Y839" s="243"/>
      <c r="Z839" s="243"/>
    </row>
    <row r="840" ht="14.25" customHeight="1">
      <c r="A840" s="243"/>
      <c r="B840" s="243"/>
      <c r="C840" s="243"/>
      <c r="D840" s="329"/>
      <c r="E840" s="330"/>
      <c r="F840" s="243"/>
      <c r="G840" s="243"/>
      <c r="H840" s="243"/>
      <c r="I840" s="243"/>
      <c r="J840" s="243"/>
      <c r="K840" s="243"/>
      <c r="L840" s="243"/>
      <c r="M840" s="243"/>
      <c r="N840" s="243"/>
      <c r="O840" s="243"/>
      <c r="P840" s="243"/>
      <c r="Q840" s="243"/>
      <c r="R840" s="243"/>
      <c r="S840" s="243"/>
      <c r="T840" s="243"/>
      <c r="U840" s="243"/>
      <c r="V840" s="243"/>
      <c r="W840" s="243"/>
      <c r="X840" s="243"/>
      <c r="Y840" s="243"/>
      <c r="Z840" s="243"/>
    </row>
    <row r="841" ht="14.25" customHeight="1">
      <c r="A841" s="243"/>
      <c r="B841" s="243"/>
      <c r="C841" s="243"/>
      <c r="D841" s="329"/>
      <c r="E841" s="330"/>
      <c r="F841" s="243"/>
      <c r="G841" s="243"/>
      <c r="H841" s="243"/>
      <c r="I841" s="243"/>
      <c r="J841" s="243"/>
      <c r="K841" s="243"/>
      <c r="L841" s="243"/>
      <c r="M841" s="243"/>
      <c r="N841" s="243"/>
      <c r="O841" s="243"/>
      <c r="P841" s="243"/>
      <c r="Q841" s="243"/>
      <c r="R841" s="243"/>
      <c r="S841" s="243"/>
      <c r="T841" s="243"/>
      <c r="U841" s="243"/>
      <c r="V841" s="243"/>
      <c r="W841" s="243"/>
      <c r="X841" s="243"/>
      <c r="Y841" s="243"/>
      <c r="Z841" s="243"/>
    </row>
    <row r="842" ht="14.25" customHeight="1">
      <c r="A842" s="243"/>
      <c r="B842" s="243"/>
      <c r="C842" s="243"/>
      <c r="D842" s="329"/>
      <c r="E842" s="330"/>
      <c r="F842" s="243"/>
      <c r="G842" s="243"/>
      <c r="H842" s="243"/>
      <c r="I842" s="243"/>
      <c r="J842" s="243"/>
      <c r="K842" s="243"/>
      <c r="L842" s="243"/>
      <c r="M842" s="243"/>
      <c r="N842" s="243"/>
      <c r="O842" s="243"/>
      <c r="P842" s="243"/>
      <c r="Q842" s="243"/>
      <c r="R842" s="243"/>
      <c r="S842" s="243"/>
      <c r="T842" s="243"/>
      <c r="U842" s="243"/>
      <c r="V842" s="243"/>
      <c r="W842" s="243"/>
      <c r="X842" s="243"/>
      <c r="Y842" s="243"/>
      <c r="Z842" s="243"/>
    </row>
    <row r="843" ht="14.25" customHeight="1">
      <c r="A843" s="243"/>
      <c r="B843" s="243"/>
      <c r="C843" s="243"/>
      <c r="D843" s="329"/>
      <c r="E843" s="330"/>
      <c r="F843" s="243"/>
      <c r="G843" s="243"/>
      <c r="H843" s="243"/>
      <c r="I843" s="243"/>
      <c r="J843" s="243"/>
      <c r="K843" s="243"/>
      <c r="L843" s="243"/>
      <c r="M843" s="243"/>
      <c r="N843" s="243"/>
      <c r="O843" s="243"/>
      <c r="P843" s="243"/>
      <c r="Q843" s="243"/>
      <c r="R843" s="243"/>
      <c r="S843" s="243"/>
      <c r="T843" s="243"/>
      <c r="U843" s="243"/>
      <c r="V843" s="243"/>
      <c r="W843" s="243"/>
      <c r="X843" s="243"/>
      <c r="Y843" s="243"/>
      <c r="Z843" s="243"/>
    </row>
    <row r="844" ht="14.25" customHeight="1">
      <c r="A844" s="243"/>
      <c r="B844" s="243"/>
      <c r="C844" s="243"/>
      <c r="D844" s="329"/>
      <c r="E844" s="330"/>
      <c r="F844" s="243"/>
      <c r="G844" s="243"/>
      <c r="H844" s="243"/>
      <c r="I844" s="243"/>
      <c r="J844" s="243"/>
      <c r="K844" s="243"/>
      <c r="L844" s="243"/>
      <c r="M844" s="243"/>
      <c r="N844" s="243"/>
      <c r="O844" s="243"/>
      <c r="P844" s="243"/>
      <c r="Q844" s="243"/>
      <c r="R844" s="243"/>
      <c r="S844" s="243"/>
      <c r="T844" s="243"/>
      <c r="U844" s="243"/>
      <c r="V844" s="243"/>
      <c r="W844" s="243"/>
      <c r="X844" s="243"/>
      <c r="Y844" s="243"/>
      <c r="Z844" s="243"/>
    </row>
    <row r="845" ht="14.25" customHeight="1">
      <c r="A845" s="243"/>
      <c r="B845" s="243"/>
      <c r="C845" s="243"/>
      <c r="D845" s="329"/>
      <c r="E845" s="330"/>
      <c r="F845" s="243"/>
      <c r="G845" s="243"/>
      <c r="H845" s="243"/>
      <c r="I845" s="243"/>
      <c r="J845" s="243"/>
      <c r="K845" s="243"/>
      <c r="L845" s="243"/>
      <c r="M845" s="243"/>
      <c r="N845" s="243"/>
      <c r="O845" s="243"/>
      <c r="P845" s="243"/>
      <c r="Q845" s="243"/>
      <c r="R845" s="243"/>
      <c r="S845" s="243"/>
      <c r="T845" s="243"/>
      <c r="U845" s="243"/>
      <c r="V845" s="243"/>
      <c r="W845" s="243"/>
      <c r="X845" s="243"/>
      <c r="Y845" s="243"/>
      <c r="Z845" s="243"/>
    </row>
    <row r="846" ht="14.25" customHeight="1">
      <c r="A846" s="243"/>
      <c r="B846" s="243"/>
      <c r="C846" s="243"/>
      <c r="D846" s="329"/>
      <c r="E846" s="330"/>
      <c r="F846" s="243"/>
      <c r="G846" s="243"/>
      <c r="H846" s="243"/>
      <c r="I846" s="243"/>
      <c r="J846" s="243"/>
      <c r="K846" s="243"/>
      <c r="L846" s="243"/>
      <c r="M846" s="243"/>
      <c r="N846" s="243"/>
      <c r="O846" s="243"/>
      <c r="P846" s="243"/>
      <c r="Q846" s="243"/>
      <c r="R846" s="243"/>
      <c r="S846" s="243"/>
      <c r="T846" s="243"/>
      <c r="U846" s="243"/>
      <c r="V846" s="243"/>
      <c r="W846" s="243"/>
      <c r="X846" s="243"/>
      <c r="Y846" s="243"/>
      <c r="Z846" s="243"/>
    </row>
    <row r="847" ht="14.25" customHeight="1">
      <c r="A847" s="243"/>
      <c r="B847" s="243"/>
      <c r="C847" s="243"/>
      <c r="D847" s="329"/>
      <c r="E847" s="330"/>
      <c r="F847" s="243"/>
      <c r="G847" s="243"/>
      <c r="H847" s="243"/>
      <c r="I847" s="243"/>
      <c r="J847" s="243"/>
      <c r="K847" s="243"/>
      <c r="L847" s="243"/>
      <c r="M847" s="243"/>
      <c r="N847" s="243"/>
      <c r="O847" s="243"/>
      <c r="P847" s="243"/>
      <c r="Q847" s="243"/>
      <c r="R847" s="243"/>
      <c r="S847" s="243"/>
      <c r="T847" s="243"/>
      <c r="U847" s="243"/>
      <c r="V847" s="243"/>
      <c r="W847" s="243"/>
      <c r="X847" s="243"/>
      <c r="Y847" s="243"/>
      <c r="Z847" s="243"/>
    </row>
    <row r="848" ht="14.25" customHeight="1">
      <c r="A848" s="243"/>
      <c r="B848" s="243"/>
      <c r="C848" s="243"/>
      <c r="D848" s="329"/>
      <c r="E848" s="330"/>
      <c r="F848" s="243"/>
      <c r="G848" s="243"/>
      <c r="H848" s="243"/>
      <c r="I848" s="243"/>
      <c r="J848" s="243"/>
      <c r="K848" s="243"/>
      <c r="L848" s="243"/>
      <c r="M848" s="243"/>
      <c r="N848" s="243"/>
      <c r="O848" s="243"/>
      <c r="P848" s="243"/>
      <c r="Q848" s="243"/>
      <c r="R848" s="243"/>
      <c r="S848" s="243"/>
      <c r="T848" s="243"/>
      <c r="U848" s="243"/>
      <c r="V848" s="243"/>
      <c r="W848" s="243"/>
      <c r="X848" s="243"/>
      <c r="Y848" s="243"/>
      <c r="Z848" s="243"/>
    </row>
    <row r="849" ht="14.25" customHeight="1">
      <c r="A849" s="243"/>
      <c r="B849" s="243"/>
      <c r="C849" s="243"/>
      <c r="D849" s="329"/>
      <c r="E849" s="330"/>
      <c r="F849" s="243"/>
      <c r="G849" s="243"/>
      <c r="H849" s="243"/>
      <c r="I849" s="243"/>
      <c r="J849" s="243"/>
      <c r="K849" s="243"/>
      <c r="L849" s="243"/>
      <c r="M849" s="243"/>
      <c r="N849" s="243"/>
      <c r="O849" s="243"/>
      <c r="P849" s="243"/>
      <c r="Q849" s="243"/>
      <c r="R849" s="243"/>
      <c r="S849" s="243"/>
      <c r="T849" s="243"/>
      <c r="U849" s="243"/>
      <c r="V849" s="243"/>
      <c r="W849" s="243"/>
      <c r="X849" s="243"/>
      <c r="Y849" s="243"/>
      <c r="Z849" s="243"/>
    </row>
    <row r="850" ht="14.25" customHeight="1">
      <c r="A850" s="243"/>
      <c r="B850" s="243"/>
      <c r="C850" s="243"/>
      <c r="D850" s="329"/>
      <c r="E850" s="330"/>
      <c r="F850" s="243"/>
      <c r="G850" s="243"/>
      <c r="H850" s="243"/>
      <c r="I850" s="243"/>
      <c r="J850" s="243"/>
      <c r="K850" s="243"/>
      <c r="L850" s="243"/>
      <c r="M850" s="243"/>
      <c r="N850" s="243"/>
      <c r="O850" s="243"/>
      <c r="P850" s="243"/>
      <c r="Q850" s="243"/>
      <c r="R850" s="243"/>
      <c r="S850" s="243"/>
      <c r="T850" s="243"/>
      <c r="U850" s="243"/>
      <c r="V850" s="243"/>
      <c r="W850" s="243"/>
      <c r="X850" s="243"/>
      <c r="Y850" s="243"/>
      <c r="Z850" s="243"/>
    </row>
    <row r="851" ht="14.25" customHeight="1">
      <c r="A851" s="243"/>
      <c r="B851" s="243"/>
      <c r="C851" s="243"/>
      <c r="D851" s="329"/>
      <c r="E851" s="330"/>
      <c r="F851" s="243"/>
      <c r="G851" s="243"/>
      <c r="H851" s="243"/>
      <c r="I851" s="243"/>
      <c r="J851" s="243"/>
      <c r="K851" s="243"/>
      <c r="L851" s="243"/>
      <c r="M851" s="243"/>
      <c r="N851" s="243"/>
      <c r="O851" s="243"/>
      <c r="P851" s="243"/>
      <c r="Q851" s="243"/>
      <c r="R851" s="243"/>
      <c r="S851" s="243"/>
      <c r="T851" s="243"/>
      <c r="U851" s="243"/>
      <c r="V851" s="243"/>
      <c r="W851" s="243"/>
      <c r="X851" s="243"/>
      <c r="Y851" s="243"/>
      <c r="Z851" s="243"/>
    </row>
    <row r="852" ht="14.25" customHeight="1">
      <c r="A852" s="243"/>
      <c r="B852" s="243"/>
      <c r="C852" s="243"/>
      <c r="D852" s="329"/>
      <c r="E852" s="330"/>
      <c r="F852" s="243"/>
      <c r="G852" s="243"/>
      <c r="H852" s="243"/>
      <c r="I852" s="243"/>
      <c r="J852" s="243"/>
      <c r="K852" s="243"/>
      <c r="L852" s="243"/>
      <c r="M852" s="243"/>
      <c r="N852" s="243"/>
      <c r="O852" s="243"/>
      <c r="P852" s="243"/>
      <c r="Q852" s="243"/>
      <c r="R852" s="243"/>
      <c r="S852" s="243"/>
      <c r="T852" s="243"/>
      <c r="U852" s="243"/>
      <c r="V852" s="243"/>
      <c r="W852" s="243"/>
      <c r="X852" s="243"/>
      <c r="Y852" s="243"/>
      <c r="Z852" s="243"/>
    </row>
    <row r="853" ht="14.25" customHeight="1">
      <c r="A853" s="243"/>
      <c r="B853" s="243"/>
      <c r="C853" s="243"/>
      <c r="D853" s="329"/>
      <c r="E853" s="330"/>
      <c r="F853" s="243"/>
      <c r="G853" s="243"/>
      <c r="H853" s="243"/>
      <c r="I853" s="243"/>
      <c r="J853" s="243"/>
      <c r="K853" s="243"/>
      <c r="L853" s="243"/>
      <c r="M853" s="243"/>
      <c r="N853" s="243"/>
      <c r="O853" s="243"/>
      <c r="P853" s="243"/>
      <c r="Q853" s="243"/>
      <c r="R853" s="243"/>
      <c r="S853" s="243"/>
      <c r="T853" s="243"/>
      <c r="U853" s="243"/>
      <c r="V853" s="243"/>
      <c r="W853" s="243"/>
      <c r="X853" s="243"/>
      <c r="Y853" s="243"/>
      <c r="Z853" s="243"/>
    </row>
    <row r="854" ht="14.25" customHeight="1">
      <c r="A854" s="243"/>
      <c r="B854" s="243"/>
      <c r="C854" s="243"/>
      <c r="D854" s="329"/>
      <c r="E854" s="330"/>
      <c r="F854" s="243"/>
      <c r="G854" s="243"/>
      <c r="H854" s="243"/>
      <c r="I854" s="243"/>
      <c r="J854" s="243"/>
      <c r="K854" s="243"/>
      <c r="L854" s="243"/>
      <c r="M854" s="243"/>
      <c r="N854" s="243"/>
      <c r="O854" s="243"/>
      <c r="P854" s="243"/>
      <c r="Q854" s="243"/>
      <c r="R854" s="243"/>
      <c r="S854" s="243"/>
      <c r="T854" s="243"/>
      <c r="U854" s="243"/>
      <c r="V854" s="243"/>
      <c r="W854" s="243"/>
      <c r="X854" s="243"/>
      <c r="Y854" s="243"/>
      <c r="Z854" s="243"/>
    </row>
    <row r="855" ht="14.25" customHeight="1">
      <c r="A855" s="243"/>
      <c r="B855" s="243"/>
      <c r="C855" s="243"/>
      <c r="D855" s="329"/>
      <c r="E855" s="330"/>
      <c r="F855" s="243"/>
      <c r="G855" s="243"/>
      <c r="H855" s="243"/>
      <c r="I855" s="243"/>
      <c r="J855" s="243"/>
      <c r="K855" s="243"/>
      <c r="L855" s="243"/>
      <c r="M855" s="243"/>
      <c r="N855" s="243"/>
      <c r="O855" s="243"/>
      <c r="P855" s="243"/>
      <c r="Q855" s="243"/>
      <c r="R855" s="243"/>
      <c r="S855" s="243"/>
      <c r="T855" s="243"/>
      <c r="U855" s="243"/>
      <c r="V855" s="243"/>
      <c r="W855" s="243"/>
      <c r="X855" s="243"/>
      <c r="Y855" s="243"/>
      <c r="Z855" s="243"/>
    </row>
    <row r="856" ht="14.25" customHeight="1">
      <c r="A856" s="243"/>
      <c r="B856" s="243"/>
      <c r="C856" s="243"/>
      <c r="D856" s="329"/>
      <c r="E856" s="330"/>
      <c r="F856" s="243"/>
      <c r="G856" s="243"/>
      <c r="H856" s="243"/>
      <c r="I856" s="243"/>
      <c r="J856" s="243"/>
      <c r="K856" s="243"/>
      <c r="L856" s="243"/>
      <c r="M856" s="243"/>
      <c r="N856" s="243"/>
      <c r="O856" s="243"/>
      <c r="P856" s="243"/>
      <c r="Q856" s="243"/>
      <c r="R856" s="243"/>
      <c r="S856" s="243"/>
      <c r="T856" s="243"/>
      <c r="U856" s="243"/>
      <c r="V856" s="243"/>
      <c r="W856" s="243"/>
      <c r="X856" s="243"/>
      <c r="Y856" s="243"/>
      <c r="Z856" s="243"/>
    </row>
    <row r="857" ht="14.25" customHeight="1">
      <c r="A857" s="243"/>
      <c r="B857" s="243"/>
      <c r="C857" s="243"/>
      <c r="D857" s="329"/>
      <c r="E857" s="330"/>
      <c r="F857" s="243"/>
      <c r="G857" s="243"/>
      <c r="H857" s="243"/>
      <c r="I857" s="243"/>
      <c r="J857" s="243"/>
      <c r="K857" s="243"/>
      <c r="L857" s="243"/>
      <c r="M857" s="243"/>
      <c r="N857" s="243"/>
      <c r="O857" s="243"/>
      <c r="P857" s="243"/>
      <c r="Q857" s="243"/>
      <c r="R857" s="243"/>
      <c r="S857" s="243"/>
      <c r="T857" s="243"/>
      <c r="U857" s="243"/>
      <c r="V857" s="243"/>
      <c r="W857" s="243"/>
      <c r="X857" s="243"/>
      <c r="Y857" s="243"/>
      <c r="Z857" s="243"/>
    </row>
    <row r="858" ht="14.25" customHeight="1">
      <c r="A858" s="243"/>
      <c r="B858" s="243"/>
      <c r="C858" s="243"/>
      <c r="D858" s="329"/>
      <c r="E858" s="330"/>
      <c r="F858" s="243"/>
      <c r="G858" s="243"/>
      <c r="H858" s="243"/>
      <c r="I858" s="243"/>
      <c r="J858" s="243"/>
      <c r="K858" s="243"/>
      <c r="L858" s="243"/>
      <c r="M858" s="243"/>
      <c r="N858" s="243"/>
      <c r="O858" s="243"/>
      <c r="P858" s="243"/>
      <c r="Q858" s="243"/>
      <c r="R858" s="243"/>
      <c r="S858" s="243"/>
      <c r="T858" s="243"/>
      <c r="U858" s="243"/>
      <c r="V858" s="243"/>
      <c r="W858" s="243"/>
      <c r="X858" s="243"/>
      <c r="Y858" s="243"/>
      <c r="Z858" s="243"/>
    </row>
    <row r="859" ht="14.25" customHeight="1">
      <c r="A859" s="243"/>
      <c r="B859" s="243"/>
      <c r="C859" s="243"/>
      <c r="D859" s="329"/>
      <c r="E859" s="330"/>
      <c r="F859" s="243"/>
      <c r="G859" s="243"/>
      <c r="H859" s="243"/>
      <c r="I859" s="243"/>
      <c r="J859" s="243"/>
      <c r="K859" s="243"/>
      <c r="L859" s="243"/>
      <c r="M859" s="243"/>
      <c r="N859" s="243"/>
      <c r="O859" s="243"/>
      <c r="P859" s="243"/>
      <c r="Q859" s="243"/>
      <c r="R859" s="243"/>
      <c r="S859" s="243"/>
      <c r="T859" s="243"/>
      <c r="U859" s="243"/>
      <c r="V859" s="243"/>
      <c r="W859" s="243"/>
      <c r="X859" s="243"/>
      <c r="Y859" s="243"/>
      <c r="Z859" s="243"/>
    </row>
    <row r="860" ht="14.25" customHeight="1">
      <c r="A860" s="243"/>
      <c r="B860" s="243"/>
      <c r="C860" s="243"/>
      <c r="D860" s="329"/>
      <c r="E860" s="330"/>
      <c r="F860" s="243"/>
      <c r="G860" s="243"/>
      <c r="H860" s="243"/>
      <c r="I860" s="243"/>
      <c r="J860" s="243"/>
      <c r="K860" s="243"/>
      <c r="L860" s="243"/>
      <c r="M860" s="243"/>
      <c r="N860" s="243"/>
      <c r="O860" s="243"/>
      <c r="P860" s="243"/>
      <c r="Q860" s="243"/>
      <c r="R860" s="243"/>
      <c r="S860" s="243"/>
      <c r="T860" s="243"/>
      <c r="U860" s="243"/>
      <c r="V860" s="243"/>
      <c r="W860" s="243"/>
      <c r="X860" s="243"/>
      <c r="Y860" s="243"/>
      <c r="Z860" s="243"/>
    </row>
    <row r="861" ht="14.25" customHeight="1">
      <c r="A861" s="243"/>
      <c r="B861" s="243"/>
      <c r="C861" s="243"/>
      <c r="D861" s="329"/>
      <c r="E861" s="330"/>
      <c r="F861" s="243"/>
      <c r="G861" s="243"/>
      <c r="H861" s="243"/>
      <c r="I861" s="243"/>
      <c r="J861" s="243"/>
      <c r="K861" s="243"/>
      <c r="L861" s="243"/>
      <c r="M861" s="243"/>
      <c r="N861" s="243"/>
      <c r="O861" s="243"/>
      <c r="P861" s="243"/>
      <c r="Q861" s="243"/>
      <c r="R861" s="243"/>
      <c r="S861" s="243"/>
      <c r="T861" s="243"/>
      <c r="U861" s="243"/>
      <c r="V861" s="243"/>
      <c r="W861" s="243"/>
      <c r="X861" s="243"/>
      <c r="Y861" s="243"/>
      <c r="Z861" s="243"/>
    </row>
    <row r="862" ht="14.25" customHeight="1">
      <c r="A862" s="243"/>
      <c r="B862" s="243"/>
      <c r="C862" s="243"/>
      <c r="D862" s="329"/>
      <c r="E862" s="330"/>
      <c r="F862" s="243"/>
      <c r="G862" s="243"/>
      <c r="H862" s="243"/>
      <c r="I862" s="243"/>
      <c r="J862" s="243"/>
      <c r="K862" s="243"/>
      <c r="L862" s="243"/>
      <c r="M862" s="243"/>
      <c r="N862" s="243"/>
      <c r="O862" s="243"/>
      <c r="P862" s="243"/>
      <c r="Q862" s="243"/>
      <c r="R862" s="243"/>
      <c r="S862" s="243"/>
      <c r="T862" s="243"/>
      <c r="U862" s="243"/>
      <c r="V862" s="243"/>
      <c r="W862" s="243"/>
      <c r="X862" s="243"/>
      <c r="Y862" s="243"/>
      <c r="Z862" s="243"/>
    </row>
    <row r="863" ht="14.25" customHeight="1">
      <c r="A863" s="243"/>
      <c r="B863" s="243"/>
      <c r="C863" s="243"/>
      <c r="D863" s="329"/>
      <c r="E863" s="330"/>
      <c r="F863" s="243"/>
      <c r="G863" s="243"/>
      <c r="H863" s="243"/>
      <c r="I863" s="243"/>
      <c r="J863" s="243"/>
      <c r="K863" s="243"/>
      <c r="L863" s="243"/>
      <c r="M863" s="243"/>
      <c r="N863" s="243"/>
      <c r="O863" s="243"/>
      <c r="P863" s="243"/>
      <c r="Q863" s="243"/>
      <c r="R863" s="243"/>
      <c r="S863" s="243"/>
      <c r="T863" s="243"/>
      <c r="U863" s="243"/>
      <c r="V863" s="243"/>
      <c r="W863" s="243"/>
      <c r="X863" s="243"/>
      <c r="Y863" s="243"/>
      <c r="Z863" s="243"/>
    </row>
    <row r="864" ht="14.25" customHeight="1">
      <c r="A864" s="243"/>
      <c r="B864" s="243"/>
      <c r="C864" s="243"/>
      <c r="D864" s="329"/>
      <c r="E864" s="330"/>
      <c r="F864" s="243"/>
      <c r="G864" s="243"/>
      <c r="H864" s="243"/>
      <c r="I864" s="243"/>
      <c r="J864" s="243"/>
      <c r="K864" s="243"/>
      <c r="L864" s="243"/>
      <c r="M864" s="243"/>
      <c r="N864" s="243"/>
      <c r="O864" s="243"/>
      <c r="P864" s="243"/>
      <c r="Q864" s="243"/>
      <c r="R864" s="243"/>
      <c r="S864" s="243"/>
      <c r="T864" s="243"/>
      <c r="U864" s="243"/>
      <c r="V864" s="243"/>
      <c r="W864" s="243"/>
      <c r="X864" s="243"/>
      <c r="Y864" s="243"/>
      <c r="Z864" s="243"/>
    </row>
    <row r="865" ht="14.25" customHeight="1">
      <c r="A865" s="243"/>
      <c r="B865" s="243"/>
      <c r="C865" s="243"/>
      <c r="D865" s="329"/>
      <c r="E865" s="330"/>
      <c r="F865" s="243"/>
      <c r="G865" s="243"/>
      <c r="H865" s="243"/>
      <c r="I865" s="243"/>
      <c r="J865" s="243"/>
      <c r="K865" s="243"/>
      <c r="L865" s="243"/>
      <c r="M865" s="243"/>
      <c r="N865" s="243"/>
      <c r="O865" s="243"/>
      <c r="P865" s="243"/>
      <c r="Q865" s="243"/>
      <c r="R865" s="243"/>
      <c r="S865" s="243"/>
      <c r="T865" s="243"/>
      <c r="U865" s="243"/>
      <c r="V865" s="243"/>
      <c r="W865" s="243"/>
      <c r="X865" s="243"/>
      <c r="Y865" s="243"/>
      <c r="Z865" s="243"/>
    </row>
    <row r="866" ht="14.25" customHeight="1">
      <c r="A866" s="243"/>
      <c r="B866" s="243"/>
      <c r="C866" s="243"/>
      <c r="D866" s="329"/>
      <c r="E866" s="330"/>
      <c r="F866" s="243"/>
      <c r="G866" s="243"/>
      <c r="H866" s="243"/>
      <c r="I866" s="243"/>
      <c r="J866" s="243"/>
      <c r="K866" s="243"/>
      <c r="L866" s="243"/>
      <c r="M866" s="243"/>
      <c r="N866" s="243"/>
      <c r="O866" s="243"/>
      <c r="P866" s="243"/>
      <c r="Q866" s="243"/>
      <c r="R866" s="243"/>
      <c r="S866" s="243"/>
      <c r="T866" s="243"/>
      <c r="U866" s="243"/>
      <c r="V866" s="243"/>
      <c r="W866" s="243"/>
      <c r="X866" s="243"/>
      <c r="Y866" s="243"/>
      <c r="Z866" s="243"/>
    </row>
    <row r="867" ht="14.25" customHeight="1">
      <c r="A867" s="243"/>
      <c r="B867" s="243"/>
      <c r="C867" s="243"/>
      <c r="D867" s="329"/>
      <c r="E867" s="330"/>
      <c r="F867" s="243"/>
      <c r="G867" s="243"/>
      <c r="H867" s="243"/>
      <c r="I867" s="243"/>
      <c r="J867" s="243"/>
      <c r="K867" s="243"/>
      <c r="L867" s="243"/>
      <c r="M867" s="243"/>
      <c r="N867" s="243"/>
      <c r="O867" s="243"/>
      <c r="P867" s="243"/>
      <c r="Q867" s="243"/>
      <c r="R867" s="243"/>
      <c r="S867" s="243"/>
      <c r="T867" s="243"/>
      <c r="U867" s="243"/>
      <c r="V867" s="243"/>
      <c r="W867" s="243"/>
      <c r="X867" s="243"/>
      <c r="Y867" s="243"/>
      <c r="Z867" s="243"/>
    </row>
    <row r="868" ht="14.25" customHeight="1">
      <c r="A868" s="243"/>
      <c r="B868" s="243"/>
      <c r="C868" s="243"/>
      <c r="D868" s="329"/>
      <c r="E868" s="330"/>
      <c r="F868" s="243"/>
      <c r="G868" s="243"/>
      <c r="H868" s="243"/>
      <c r="I868" s="243"/>
      <c r="J868" s="243"/>
      <c r="K868" s="243"/>
      <c r="L868" s="243"/>
      <c r="M868" s="243"/>
      <c r="N868" s="243"/>
      <c r="O868" s="243"/>
      <c r="P868" s="243"/>
      <c r="Q868" s="243"/>
      <c r="R868" s="243"/>
      <c r="S868" s="243"/>
      <c r="T868" s="243"/>
      <c r="U868" s="243"/>
      <c r="V868" s="243"/>
      <c r="W868" s="243"/>
      <c r="X868" s="243"/>
      <c r="Y868" s="243"/>
      <c r="Z868" s="243"/>
    </row>
    <row r="869" ht="14.25" customHeight="1">
      <c r="A869" s="243"/>
      <c r="B869" s="243"/>
      <c r="C869" s="243"/>
      <c r="D869" s="329"/>
      <c r="E869" s="330"/>
      <c r="F869" s="243"/>
      <c r="G869" s="243"/>
      <c r="H869" s="243"/>
      <c r="I869" s="243"/>
      <c r="J869" s="243"/>
      <c r="K869" s="243"/>
      <c r="L869" s="243"/>
      <c r="M869" s="243"/>
      <c r="N869" s="243"/>
      <c r="O869" s="243"/>
      <c r="P869" s="243"/>
      <c r="Q869" s="243"/>
      <c r="R869" s="243"/>
      <c r="S869" s="243"/>
      <c r="T869" s="243"/>
      <c r="U869" s="243"/>
      <c r="V869" s="243"/>
      <c r="W869" s="243"/>
      <c r="X869" s="243"/>
      <c r="Y869" s="243"/>
      <c r="Z869" s="243"/>
    </row>
    <row r="870" ht="14.25" customHeight="1">
      <c r="A870" s="243"/>
      <c r="B870" s="243"/>
      <c r="C870" s="243"/>
      <c r="D870" s="329"/>
      <c r="E870" s="330"/>
      <c r="F870" s="243"/>
      <c r="G870" s="243"/>
      <c r="H870" s="243"/>
      <c r="I870" s="243"/>
      <c r="J870" s="243"/>
      <c r="K870" s="243"/>
      <c r="L870" s="243"/>
      <c r="M870" s="243"/>
      <c r="N870" s="243"/>
      <c r="O870" s="243"/>
      <c r="P870" s="243"/>
      <c r="Q870" s="243"/>
      <c r="R870" s="243"/>
      <c r="S870" s="243"/>
      <c r="T870" s="243"/>
      <c r="U870" s="243"/>
      <c r="V870" s="243"/>
      <c r="W870" s="243"/>
      <c r="X870" s="243"/>
      <c r="Y870" s="243"/>
      <c r="Z870" s="243"/>
    </row>
    <row r="871" ht="14.25" customHeight="1">
      <c r="A871" s="243"/>
      <c r="B871" s="243"/>
      <c r="C871" s="243"/>
      <c r="D871" s="329"/>
      <c r="E871" s="330"/>
      <c r="F871" s="243"/>
      <c r="G871" s="243"/>
      <c r="H871" s="243"/>
      <c r="I871" s="243"/>
      <c r="J871" s="243"/>
      <c r="K871" s="243"/>
      <c r="L871" s="243"/>
      <c r="M871" s="243"/>
      <c r="N871" s="243"/>
      <c r="O871" s="243"/>
      <c r="P871" s="243"/>
      <c r="Q871" s="243"/>
      <c r="R871" s="243"/>
      <c r="S871" s="243"/>
      <c r="T871" s="243"/>
      <c r="U871" s="243"/>
      <c r="V871" s="243"/>
      <c r="W871" s="243"/>
      <c r="X871" s="243"/>
      <c r="Y871" s="243"/>
      <c r="Z871" s="243"/>
    </row>
    <row r="872" ht="14.25" customHeight="1">
      <c r="A872" s="243"/>
      <c r="B872" s="243"/>
      <c r="C872" s="243"/>
      <c r="D872" s="329"/>
      <c r="E872" s="330"/>
      <c r="F872" s="243"/>
      <c r="G872" s="243"/>
      <c r="H872" s="243"/>
      <c r="I872" s="243"/>
      <c r="J872" s="243"/>
      <c r="K872" s="243"/>
      <c r="L872" s="243"/>
      <c r="M872" s="243"/>
      <c r="N872" s="243"/>
      <c r="O872" s="243"/>
      <c r="P872" s="243"/>
      <c r="Q872" s="243"/>
      <c r="R872" s="243"/>
      <c r="S872" s="243"/>
      <c r="T872" s="243"/>
      <c r="U872" s="243"/>
      <c r="V872" s="243"/>
      <c r="W872" s="243"/>
      <c r="X872" s="243"/>
      <c r="Y872" s="243"/>
      <c r="Z872" s="243"/>
    </row>
    <row r="873" ht="14.25" customHeight="1">
      <c r="A873" s="243"/>
      <c r="B873" s="243"/>
      <c r="C873" s="243"/>
      <c r="D873" s="329"/>
      <c r="E873" s="330"/>
      <c r="F873" s="243"/>
      <c r="G873" s="243"/>
      <c r="H873" s="243"/>
      <c r="I873" s="243"/>
      <c r="J873" s="243"/>
      <c r="K873" s="243"/>
      <c r="L873" s="243"/>
      <c r="M873" s="243"/>
      <c r="N873" s="243"/>
      <c r="O873" s="243"/>
      <c r="P873" s="243"/>
      <c r="Q873" s="243"/>
      <c r="R873" s="243"/>
      <c r="S873" s="243"/>
      <c r="T873" s="243"/>
      <c r="U873" s="243"/>
      <c r="V873" s="243"/>
      <c r="W873" s="243"/>
      <c r="X873" s="243"/>
      <c r="Y873" s="243"/>
      <c r="Z873" s="243"/>
    </row>
    <row r="874" ht="14.25" customHeight="1">
      <c r="A874" s="243"/>
      <c r="B874" s="243"/>
      <c r="C874" s="243"/>
      <c r="D874" s="329"/>
      <c r="E874" s="330"/>
      <c r="F874" s="243"/>
      <c r="G874" s="243"/>
      <c r="H874" s="243"/>
      <c r="I874" s="243"/>
      <c r="J874" s="243"/>
      <c r="K874" s="243"/>
      <c r="L874" s="243"/>
      <c r="M874" s="243"/>
      <c r="N874" s="243"/>
      <c r="O874" s="243"/>
      <c r="P874" s="243"/>
      <c r="Q874" s="243"/>
      <c r="R874" s="243"/>
      <c r="S874" s="243"/>
      <c r="T874" s="243"/>
      <c r="U874" s="243"/>
      <c r="V874" s="243"/>
      <c r="W874" s="243"/>
      <c r="X874" s="243"/>
      <c r="Y874" s="243"/>
      <c r="Z874" s="243"/>
    </row>
    <row r="875" ht="14.25" customHeight="1">
      <c r="A875" s="243"/>
      <c r="B875" s="243"/>
      <c r="C875" s="243"/>
      <c r="D875" s="329"/>
      <c r="E875" s="330"/>
      <c r="F875" s="243"/>
      <c r="G875" s="243"/>
      <c r="H875" s="243"/>
      <c r="I875" s="243"/>
      <c r="J875" s="243"/>
      <c r="K875" s="243"/>
      <c r="L875" s="243"/>
      <c r="M875" s="243"/>
      <c r="N875" s="243"/>
      <c r="O875" s="243"/>
      <c r="P875" s="243"/>
      <c r="Q875" s="243"/>
      <c r="R875" s="243"/>
      <c r="S875" s="243"/>
      <c r="T875" s="243"/>
      <c r="U875" s="243"/>
      <c r="V875" s="243"/>
      <c r="W875" s="243"/>
      <c r="X875" s="243"/>
      <c r="Y875" s="243"/>
      <c r="Z875" s="243"/>
    </row>
    <row r="876" ht="14.25" customHeight="1">
      <c r="A876" s="243"/>
      <c r="B876" s="243"/>
      <c r="C876" s="243"/>
      <c r="D876" s="329"/>
      <c r="E876" s="330"/>
      <c r="F876" s="243"/>
      <c r="G876" s="243"/>
      <c r="H876" s="243"/>
      <c r="I876" s="243"/>
      <c r="J876" s="243"/>
      <c r="K876" s="243"/>
      <c r="L876" s="243"/>
      <c r="M876" s="243"/>
      <c r="N876" s="243"/>
      <c r="O876" s="243"/>
      <c r="P876" s="243"/>
      <c r="Q876" s="243"/>
      <c r="R876" s="243"/>
      <c r="S876" s="243"/>
      <c r="T876" s="243"/>
      <c r="U876" s="243"/>
      <c r="V876" s="243"/>
      <c r="W876" s="243"/>
      <c r="X876" s="243"/>
      <c r="Y876" s="243"/>
      <c r="Z876" s="243"/>
    </row>
    <row r="877" ht="14.25" customHeight="1">
      <c r="A877" s="243"/>
      <c r="B877" s="243"/>
      <c r="C877" s="243"/>
      <c r="D877" s="329"/>
      <c r="E877" s="330"/>
      <c r="F877" s="243"/>
      <c r="G877" s="243"/>
      <c r="H877" s="243"/>
      <c r="I877" s="243"/>
      <c r="J877" s="243"/>
      <c r="K877" s="243"/>
      <c r="L877" s="243"/>
      <c r="M877" s="243"/>
      <c r="N877" s="243"/>
      <c r="O877" s="243"/>
      <c r="P877" s="243"/>
      <c r="Q877" s="243"/>
      <c r="R877" s="243"/>
      <c r="S877" s="243"/>
      <c r="T877" s="243"/>
      <c r="U877" s="243"/>
      <c r="V877" s="243"/>
      <c r="W877" s="243"/>
      <c r="X877" s="243"/>
      <c r="Y877" s="243"/>
      <c r="Z877" s="243"/>
    </row>
    <row r="878" ht="14.25" customHeight="1">
      <c r="A878" s="243"/>
      <c r="B878" s="243"/>
      <c r="C878" s="243"/>
      <c r="D878" s="329"/>
      <c r="E878" s="330"/>
      <c r="F878" s="243"/>
      <c r="G878" s="243"/>
      <c r="H878" s="243"/>
      <c r="I878" s="243"/>
      <c r="J878" s="243"/>
      <c r="K878" s="243"/>
      <c r="L878" s="243"/>
      <c r="M878" s="243"/>
      <c r="N878" s="243"/>
      <c r="O878" s="243"/>
      <c r="P878" s="243"/>
      <c r="Q878" s="243"/>
      <c r="R878" s="243"/>
      <c r="S878" s="243"/>
      <c r="T878" s="243"/>
      <c r="U878" s="243"/>
      <c r="V878" s="243"/>
      <c r="W878" s="243"/>
      <c r="X878" s="243"/>
      <c r="Y878" s="243"/>
      <c r="Z878" s="243"/>
    </row>
    <row r="879" ht="14.25" customHeight="1">
      <c r="A879" s="243"/>
      <c r="B879" s="243"/>
      <c r="C879" s="243"/>
      <c r="D879" s="329"/>
      <c r="E879" s="330"/>
      <c r="F879" s="243"/>
      <c r="G879" s="243"/>
      <c r="H879" s="243"/>
      <c r="I879" s="243"/>
      <c r="J879" s="243"/>
      <c r="K879" s="243"/>
      <c r="L879" s="243"/>
      <c r="M879" s="243"/>
      <c r="N879" s="243"/>
      <c r="O879" s="243"/>
      <c r="P879" s="243"/>
      <c r="Q879" s="243"/>
      <c r="R879" s="243"/>
      <c r="S879" s="243"/>
      <c r="T879" s="243"/>
      <c r="U879" s="243"/>
      <c r="V879" s="243"/>
      <c r="W879" s="243"/>
      <c r="X879" s="243"/>
      <c r="Y879" s="243"/>
      <c r="Z879" s="243"/>
    </row>
    <row r="880" ht="14.25" customHeight="1">
      <c r="A880" s="243"/>
      <c r="B880" s="243"/>
      <c r="C880" s="243"/>
      <c r="D880" s="329"/>
      <c r="E880" s="330"/>
      <c r="F880" s="243"/>
      <c r="G880" s="243"/>
      <c r="H880" s="243"/>
      <c r="I880" s="243"/>
      <c r="J880" s="243"/>
      <c r="K880" s="243"/>
      <c r="L880" s="243"/>
      <c r="M880" s="243"/>
      <c r="N880" s="243"/>
      <c r="O880" s="243"/>
      <c r="P880" s="243"/>
      <c r="Q880" s="243"/>
      <c r="R880" s="243"/>
      <c r="S880" s="243"/>
      <c r="T880" s="243"/>
      <c r="U880" s="243"/>
      <c r="V880" s="243"/>
      <c r="W880" s="243"/>
      <c r="X880" s="243"/>
      <c r="Y880" s="243"/>
      <c r="Z880" s="243"/>
    </row>
    <row r="881" ht="14.25" customHeight="1">
      <c r="A881" s="243"/>
      <c r="B881" s="243"/>
      <c r="C881" s="243"/>
      <c r="D881" s="329"/>
      <c r="E881" s="330"/>
      <c r="F881" s="243"/>
      <c r="G881" s="243"/>
      <c r="H881" s="243"/>
      <c r="I881" s="243"/>
      <c r="J881" s="243"/>
      <c r="K881" s="243"/>
      <c r="L881" s="243"/>
      <c r="M881" s="243"/>
      <c r="N881" s="243"/>
      <c r="O881" s="243"/>
      <c r="P881" s="243"/>
      <c r="Q881" s="243"/>
      <c r="R881" s="243"/>
      <c r="S881" s="243"/>
      <c r="T881" s="243"/>
      <c r="U881" s="243"/>
      <c r="V881" s="243"/>
      <c r="W881" s="243"/>
      <c r="X881" s="243"/>
      <c r="Y881" s="243"/>
      <c r="Z881" s="243"/>
    </row>
    <row r="882" ht="14.25" customHeight="1">
      <c r="A882" s="243"/>
      <c r="B882" s="243"/>
      <c r="C882" s="243"/>
      <c r="D882" s="329"/>
      <c r="E882" s="330"/>
      <c r="F882" s="243"/>
      <c r="G882" s="243"/>
      <c r="H882" s="243"/>
      <c r="I882" s="243"/>
      <c r="J882" s="243"/>
      <c r="K882" s="243"/>
      <c r="L882" s="243"/>
      <c r="M882" s="243"/>
      <c r="N882" s="243"/>
      <c r="O882" s="243"/>
      <c r="P882" s="243"/>
      <c r="Q882" s="243"/>
      <c r="R882" s="243"/>
      <c r="S882" s="243"/>
      <c r="T882" s="243"/>
      <c r="U882" s="243"/>
      <c r="V882" s="243"/>
      <c r="W882" s="243"/>
      <c r="X882" s="243"/>
      <c r="Y882" s="243"/>
      <c r="Z882" s="243"/>
    </row>
    <row r="883" ht="14.25" customHeight="1">
      <c r="A883" s="243"/>
      <c r="B883" s="243"/>
      <c r="C883" s="243"/>
      <c r="D883" s="329"/>
      <c r="E883" s="330"/>
      <c r="F883" s="243"/>
      <c r="G883" s="243"/>
      <c r="H883" s="243"/>
      <c r="I883" s="243"/>
      <c r="J883" s="243"/>
      <c r="K883" s="243"/>
      <c r="L883" s="243"/>
      <c r="M883" s="243"/>
      <c r="N883" s="243"/>
      <c r="O883" s="243"/>
      <c r="P883" s="243"/>
      <c r="Q883" s="243"/>
      <c r="R883" s="243"/>
      <c r="S883" s="243"/>
      <c r="T883" s="243"/>
      <c r="U883" s="243"/>
      <c r="V883" s="243"/>
      <c r="W883" s="243"/>
      <c r="X883" s="243"/>
      <c r="Y883" s="243"/>
      <c r="Z883" s="243"/>
    </row>
    <row r="884" ht="14.25" customHeight="1">
      <c r="A884" s="243"/>
      <c r="B884" s="243"/>
      <c r="C884" s="243"/>
      <c r="D884" s="329"/>
      <c r="E884" s="330"/>
      <c r="F884" s="243"/>
      <c r="G884" s="243"/>
      <c r="H884" s="243"/>
      <c r="I884" s="243"/>
      <c r="J884" s="243"/>
      <c r="K884" s="243"/>
      <c r="L884" s="243"/>
      <c r="M884" s="243"/>
      <c r="N884" s="243"/>
      <c r="O884" s="243"/>
      <c r="P884" s="243"/>
      <c r="Q884" s="243"/>
      <c r="R884" s="243"/>
      <c r="S884" s="243"/>
      <c r="T884" s="243"/>
      <c r="U884" s="243"/>
      <c r="V884" s="243"/>
      <c r="W884" s="243"/>
      <c r="X884" s="243"/>
      <c r="Y884" s="243"/>
      <c r="Z884" s="243"/>
    </row>
    <row r="885" ht="14.25" customHeight="1">
      <c r="A885" s="243"/>
      <c r="B885" s="243"/>
      <c r="C885" s="243"/>
      <c r="D885" s="329"/>
      <c r="E885" s="330"/>
      <c r="F885" s="243"/>
      <c r="G885" s="243"/>
      <c r="H885" s="243"/>
      <c r="I885" s="243"/>
      <c r="J885" s="243"/>
      <c r="K885" s="243"/>
      <c r="L885" s="243"/>
      <c r="M885" s="243"/>
      <c r="N885" s="243"/>
      <c r="O885" s="243"/>
      <c r="P885" s="243"/>
      <c r="Q885" s="243"/>
      <c r="R885" s="243"/>
      <c r="S885" s="243"/>
      <c r="T885" s="243"/>
      <c r="U885" s="243"/>
      <c r="V885" s="243"/>
      <c r="W885" s="243"/>
      <c r="X885" s="243"/>
      <c r="Y885" s="243"/>
      <c r="Z885" s="243"/>
    </row>
    <row r="886" ht="14.25" customHeight="1">
      <c r="A886" s="243"/>
      <c r="B886" s="243"/>
      <c r="C886" s="243"/>
      <c r="D886" s="329"/>
      <c r="E886" s="330"/>
      <c r="F886" s="243"/>
      <c r="G886" s="243"/>
      <c r="H886" s="243"/>
      <c r="I886" s="243"/>
      <c r="J886" s="243"/>
      <c r="K886" s="243"/>
      <c r="L886" s="243"/>
      <c r="M886" s="243"/>
      <c r="N886" s="243"/>
      <c r="O886" s="243"/>
      <c r="P886" s="243"/>
      <c r="Q886" s="243"/>
      <c r="R886" s="243"/>
      <c r="S886" s="243"/>
      <c r="T886" s="243"/>
      <c r="U886" s="243"/>
      <c r="V886" s="243"/>
      <c r="W886" s="243"/>
      <c r="X886" s="243"/>
      <c r="Y886" s="243"/>
      <c r="Z886" s="243"/>
    </row>
    <row r="887" ht="14.25" customHeight="1">
      <c r="A887" s="243"/>
      <c r="B887" s="243"/>
      <c r="C887" s="243"/>
      <c r="D887" s="329"/>
      <c r="E887" s="330"/>
      <c r="F887" s="243"/>
      <c r="G887" s="243"/>
      <c r="H887" s="243"/>
      <c r="I887" s="243"/>
      <c r="J887" s="243"/>
      <c r="K887" s="243"/>
      <c r="L887" s="243"/>
      <c r="M887" s="243"/>
      <c r="N887" s="243"/>
      <c r="O887" s="243"/>
      <c r="P887" s="243"/>
      <c r="Q887" s="243"/>
      <c r="R887" s="243"/>
      <c r="S887" s="243"/>
      <c r="T887" s="243"/>
      <c r="U887" s="243"/>
      <c r="V887" s="243"/>
      <c r="W887" s="243"/>
      <c r="X887" s="243"/>
      <c r="Y887" s="243"/>
      <c r="Z887" s="243"/>
    </row>
    <row r="888" ht="14.25" customHeight="1">
      <c r="A888" s="243"/>
      <c r="B888" s="243"/>
      <c r="C888" s="243"/>
      <c r="D888" s="329"/>
      <c r="E888" s="330"/>
      <c r="F888" s="243"/>
      <c r="G888" s="243"/>
      <c r="H888" s="243"/>
      <c r="I888" s="243"/>
      <c r="J888" s="243"/>
      <c r="K888" s="243"/>
      <c r="L888" s="243"/>
      <c r="M888" s="243"/>
      <c r="N888" s="243"/>
      <c r="O888" s="243"/>
      <c r="P888" s="243"/>
      <c r="Q888" s="243"/>
      <c r="R888" s="243"/>
      <c r="S888" s="243"/>
      <c r="T888" s="243"/>
      <c r="U888" s="243"/>
      <c r="V888" s="243"/>
      <c r="W888" s="243"/>
      <c r="X888" s="243"/>
      <c r="Y888" s="243"/>
      <c r="Z888" s="243"/>
    </row>
    <row r="889" ht="14.25" customHeight="1">
      <c r="A889" s="243"/>
      <c r="B889" s="243"/>
      <c r="C889" s="243"/>
      <c r="D889" s="329"/>
      <c r="E889" s="330"/>
      <c r="F889" s="243"/>
      <c r="G889" s="243"/>
      <c r="H889" s="243"/>
      <c r="I889" s="243"/>
      <c r="J889" s="243"/>
      <c r="K889" s="243"/>
      <c r="L889" s="243"/>
      <c r="M889" s="243"/>
      <c r="N889" s="243"/>
      <c r="O889" s="243"/>
      <c r="P889" s="243"/>
      <c r="Q889" s="243"/>
      <c r="R889" s="243"/>
      <c r="S889" s="243"/>
      <c r="T889" s="243"/>
      <c r="U889" s="243"/>
      <c r="V889" s="243"/>
      <c r="W889" s="243"/>
      <c r="X889" s="243"/>
      <c r="Y889" s="243"/>
      <c r="Z889" s="243"/>
    </row>
    <row r="890" ht="14.25" customHeight="1">
      <c r="A890" s="243"/>
      <c r="B890" s="243"/>
      <c r="C890" s="243"/>
      <c r="D890" s="329"/>
      <c r="E890" s="330"/>
      <c r="F890" s="243"/>
      <c r="G890" s="243"/>
      <c r="H890" s="243"/>
      <c r="I890" s="243"/>
      <c r="J890" s="243"/>
      <c r="K890" s="243"/>
      <c r="L890" s="243"/>
      <c r="M890" s="243"/>
      <c r="N890" s="243"/>
      <c r="O890" s="243"/>
      <c r="P890" s="243"/>
      <c r="Q890" s="243"/>
      <c r="R890" s="243"/>
      <c r="S890" s="243"/>
      <c r="T890" s="243"/>
      <c r="U890" s="243"/>
      <c r="V890" s="243"/>
      <c r="W890" s="243"/>
      <c r="X890" s="243"/>
      <c r="Y890" s="243"/>
      <c r="Z890" s="243"/>
    </row>
    <row r="891" ht="14.25" customHeight="1">
      <c r="A891" s="243"/>
      <c r="B891" s="243"/>
      <c r="C891" s="243"/>
      <c r="D891" s="329"/>
      <c r="E891" s="330"/>
      <c r="F891" s="243"/>
      <c r="G891" s="243"/>
      <c r="H891" s="243"/>
      <c r="I891" s="243"/>
      <c r="J891" s="243"/>
      <c r="K891" s="243"/>
      <c r="L891" s="243"/>
      <c r="M891" s="243"/>
      <c r="N891" s="243"/>
      <c r="O891" s="243"/>
      <c r="P891" s="243"/>
      <c r="Q891" s="243"/>
      <c r="R891" s="243"/>
      <c r="S891" s="243"/>
      <c r="T891" s="243"/>
      <c r="U891" s="243"/>
      <c r="V891" s="243"/>
      <c r="W891" s="243"/>
      <c r="X891" s="243"/>
      <c r="Y891" s="243"/>
      <c r="Z891" s="243"/>
    </row>
    <row r="892" ht="14.25" customHeight="1">
      <c r="A892" s="243"/>
      <c r="B892" s="243"/>
      <c r="C892" s="243"/>
      <c r="D892" s="329"/>
      <c r="E892" s="330"/>
      <c r="F892" s="243"/>
      <c r="G892" s="243"/>
      <c r="H892" s="243"/>
      <c r="I892" s="243"/>
      <c r="J892" s="243"/>
      <c r="K892" s="243"/>
      <c r="L892" s="243"/>
      <c r="M892" s="243"/>
      <c r="N892" s="243"/>
      <c r="O892" s="243"/>
      <c r="P892" s="243"/>
      <c r="Q892" s="243"/>
      <c r="R892" s="243"/>
      <c r="S892" s="243"/>
      <c r="T892" s="243"/>
      <c r="U892" s="243"/>
      <c r="V892" s="243"/>
      <c r="W892" s="243"/>
      <c r="X892" s="243"/>
      <c r="Y892" s="243"/>
      <c r="Z892" s="243"/>
    </row>
    <row r="893" ht="14.25" customHeight="1">
      <c r="A893" s="243"/>
      <c r="B893" s="243"/>
      <c r="C893" s="243"/>
      <c r="D893" s="329"/>
      <c r="E893" s="330"/>
      <c r="F893" s="243"/>
      <c r="G893" s="243"/>
      <c r="H893" s="243"/>
      <c r="I893" s="243"/>
      <c r="J893" s="243"/>
      <c r="K893" s="243"/>
      <c r="L893" s="243"/>
      <c r="M893" s="243"/>
      <c r="N893" s="243"/>
      <c r="O893" s="243"/>
      <c r="P893" s="243"/>
      <c r="Q893" s="243"/>
      <c r="R893" s="243"/>
      <c r="S893" s="243"/>
      <c r="T893" s="243"/>
      <c r="U893" s="243"/>
      <c r="V893" s="243"/>
      <c r="W893" s="243"/>
      <c r="X893" s="243"/>
      <c r="Y893" s="243"/>
      <c r="Z893" s="243"/>
    </row>
    <row r="894" ht="14.25" customHeight="1">
      <c r="A894" s="243"/>
      <c r="B894" s="243"/>
      <c r="C894" s="243"/>
      <c r="D894" s="329"/>
      <c r="E894" s="330"/>
      <c r="F894" s="243"/>
      <c r="G894" s="243"/>
      <c r="H894" s="243"/>
      <c r="I894" s="243"/>
      <c r="J894" s="243"/>
      <c r="K894" s="243"/>
      <c r="L894" s="243"/>
      <c r="M894" s="243"/>
      <c r="N894" s="243"/>
      <c r="O894" s="243"/>
      <c r="P894" s="243"/>
      <c r="Q894" s="243"/>
      <c r="R894" s="243"/>
      <c r="S894" s="243"/>
      <c r="T894" s="243"/>
      <c r="U894" s="243"/>
      <c r="V894" s="243"/>
      <c r="W894" s="243"/>
      <c r="X894" s="243"/>
      <c r="Y894" s="243"/>
      <c r="Z894" s="243"/>
    </row>
    <row r="895" ht="14.25" customHeight="1">
      <c r="A895" s="243"/>
      <c r="B895" s="243"/>
      <c r="C895" s="243"/>
      <c r="D895" s="329"/>
      <c r="E895" s="330"/>
      <c r="F895" s="243"/>
      <c r="G895" s="243"/>
      <c r="H895" s="243"/>
      <c r="I895" s="243"/>
      <c r="J895" s="243"/>
      <c r="K895" s="243"/>
      <c r="L895" s="243"/>
      <c r="M895" s="243"/>
      <c r="N895" s="243"/>
      <c r="O895" s="243"/>
      <c r="P895" s="243"/>
      <c r="Q895" s="243"/>
      <c r="R895" s="243"/>
      <c r="S895" s="243"/>
      <c r="T895" s="243"/>
      <c r="U895" s="243"/>
      <c r="V895" s="243"/>
      <c r="W895" s="243"/>
      <c r="X895" s="243"/>
      <c r="Y895" s="243"/>
      <c r="Z895" s="243"/>
    </row>
    <row r="896" ht="14.25" customHeight="1">
      <c r="A896" s="243"/>
      <c r="B896" s="243"/>
      <c r="C896" s="243"/>
      <c r="D896" s="329"/>
      <c r="E896" s="330"/>
      <c r="F896" s="243"/>
      <c r="G896" s="243"/>
      <c r="H896" s="243"/>
      <c r="I896" s="243"/>
      <c r="J896" s="243"/>
      <c r="K896" s="243"/>
      <c r="L896" s="243"/>
      <c r="M896" s="243"/>
      <c r="N896" s="243"/>
      <c r="O896" s="243"/>
      <c r="P896" s="243"/>
      <c r="Q896" s="243"/>
      <c r="R896" s="243"/>
      <c r="S896" s="243"/>
      <c r="T896" s="243"/>
      <c r="U896" s="243"/>
      <c r="V896" s="243"/>
      <c r="W896" s="243"/>
      <c r="X896" s="243"/>
      <c r="Y896" s="243"/>
      <c r="Z896" s="243"/>
    </row>
    <row r="897" ht="14.25" customHeight="1">
      <c r="A897" s="243"/>
      <c r="B897" s="243"/>
      <c r="C897" s="243"/>
      <c r="D897" s="329"/>
      <c r="E897" s="330"/>
      <c r="F897" s="243"/>
      <c r="G897" s="243"/>
      <c r="H897" s="243"/>
      <c r="I897" s="243"/>
      <c r="J897" s="243"/>
      <c r="K897" s="243"/>
      <c r="L897" s="243"/>
      <c r="M897" s="243"/>
      <c r="N897" s="243"/>
      <c r="O897" s="243"/>
      <c r="P897" s="243"/>
      <c r="Q897" s="243"/>
      <c r="R897" s="243"/>
      <c r="S897" s="243"/>
      <c r="T897" s="243"/>
      <c r="U897" s="243"/>
      <c r="V897" s="243"/>
      <c r="W897" s="243"/>
      <c r="X897" s="243"/>
      <c r="Y897" s="243"/>
      <c r="Z897" s="243"/>
    </row>
    <row r="898" ht="14.25" customHeight="1">
      <c r="A898" s="243"/>
      <c r="B898" s="243"/>
      <c r="C898" s="243"/>
      <c r="D898" s="329"/>
      <c r="E898" s="330"/>
      <c r="F898" s="243"/>
      <c r="G898" s="243"/>
      <c r="H898" s="243"/>
      <c r="I898" s="243"/>
      <c r="J898" s="243"/>
      <c r="K898" s="243"/>
      <c r="L898" s="243"/>
      <c r="M898" s="243"/>
      <c r="N898" s="243"/>
      <c r="O898" s="243"/>
      <c r="P898" s="243"/>
      <c r="Q898" s="243"/>
      <c r="R898" s="243"/>
      <c r="S898" s="243"/>
      <c r="T898" s="243"/>
      <c r="U898" s="243"/>
      <c r="V898" s="243"/>
      <c r="W898" s="243"/>
      <c r="X898" s="243"/>
      <c r="Y898" s="243"/>
      <c r="Z898" s="243"/>
    </row>
    <row r="899" ht="14.25" customHeight="1">
      <c r="A899" s="243"/>
      <c r="B899" s="243"/>
      <c r="C899" s="243"/>
      <c r="D899" s="329"/>
      <c r="E899" s="330"/>
      <c r="F899" s="243"/>
      <c r="G899" s="243"/>
      <c r="H899" s="243"/>
      <c r="I899" s="243"/>
      <c r="J899" s="243"/>
      <c r="K899" s="243"/>
      <c r="L899" s="243"/>
      <c r="M899" s="243"/>
      <c r="N899" s="243"/>
      <c r="O899" s="243"/>
      <c r="P899" s="243"/>
      <c r="Q899" s="243"/>
      <c r="R899" s="243"/>
      <c r="S899" s="243"/>
      <c r="T899" s="243"/>
      <c r="U899" s="243"/>
      <c r="V899" s="243"/>
      <c r="W899" s="243"/>
      <c r="X899" s="243"/>
      <c r="Y899" s="243"/>
      <c r="Z899" s="243"/>
    </row>
    <row r="900" ht="14.25" customHeight="1">
      <c r="A900" s="243"/>
      <c r="B900" s="243"/>
      <c r="C900" s="243"/>
      <c r="D900" s="329"/>
      <c r="E900" s="330"/>
      <c r="F900" s="243"/>
      <c r="G900" s="243"/>
      <c r="H900" s="243"/>
      <c r="I900" s="243"/>
      <c r="J900" s="243"/>
      <c r="K900" s="243"/>
      <c r="L900" s="243"/>
      <c r="M900" s="243"/>
      <c r="N900" s="243"/>
      <c r="O900" s="243"/>
      <c r="P900" s="243"/>
      <c r="Q900" s="243"/>
      <c r="R900" s="243"/>
      <c r="S900" s="243"/>
      <c r="T900" s="243"/>
      <c r="U900" s="243"/>
      <c r="V900" s="243"/>
      <c r="W900" s="243"/>
      <c r="X900" s="243"/>
      <c r="Y900" s="243"/>
      <c r="Z900" s="243"/>
    </row>
    <row r="901" ht="14.25" customHeight="1">
      <c r="A901" s="243"/>
      <c r="B901" s="243"/>
      <c r="C901" s="243"/>
      <c r="D901" s="329"/>
      <c r="E901" s="330"/>
      <c r="F901" s="243"/>
      <c r="G901" s="243"/>
      <c r="H901" s="243"/>
      <c r="I901" s="243"/>
      <c r="J901" s="243"/>
      <c r="K901" s="243"/>
      <c r="L901" s="243"/>
      <c r="M901" s="243"/>
      <c r="N901" s="243"/>
      <c r="O901" s="243"/>
      <c r="P901" s="243"/>
      <c r="Q901" s="243"/>
      <c r="R901" s="243"/>
      <c r="S901" s="243"/>
      <c r="T901" s="243"/>
      <c r="U901" s="243"/>
      <c r="V901" s="243"/>
      <c r="W901" s="243"/>
      <c r="X901" s="243"/>
      <c r="Y901" s="243"/>
      <c r="Z901" s="243"/>
    </row>
    <row r="902" ht="14.25" customHeight="1">
      <c r="A902" s="243"/>
      <c r="B902" s="243"/>
      <c r="C902" s="243"/>
      <c r="D902" s="329"/>
      <c r="E902" s="330"/>
      <c r="F902" s="243"/>
      <c r="G902" s="243"/>
      <c r="H902" s="243"/>
      <c r="I902" s="243"/>
      <c r="J902" s="243"/>
      <c r="K902" s="243"/>
      <c r="L902" s="243"/>
      <c r="M902" s="243"/>
      <c r="N902" s="243"/>
      <c r="O902" s="243"/>
      <c r="P902" s="243"/>
      <c r="Q902" s="243"/>
      <c r="R902" s="243"/>
      <c r="S902" s="243"/>
      <c r="T902" s="243"/>
      <c r="U902" s="243"/>
      <c r="V902" s="243"/>
      <c r="W902" s="243"/>
      <c r="X902" s="243"/>
      <c r="Y902" s="243"/>
      <c r="Z902" s="243"/>
    </row>
    <row r="903" ht="14.25" customHeight="1">
      <c r="A903" s="243"/>
      <c r="B903" s="243"/>
      <c r="C903" s="243"/>
      <c r="D903" s="329"/>
      <c r="E903" s="330"/>
      <c r="F903" s="243"/>
      <c r="G903" s="243"/>
      <c r="H903" s="243"/>
      <c r="I903" s="243"/>
      <c r="J903" s="243"/>
      <c r="K903" s="243"/>
      <c r="L903" s="243"/>
      <c r="M903" s="243"/>
      <c r="N903" s="243"/>
      <c r="O903" s="243"/>
      <c r="P903" s="243"/>
      <c r="Q903" s="243"/>
      <c r="R903" s="243"/>
      <c r="S903" s="243"/>
      <c r="T903" s="243"/>
      <c r="U903" s="243"/>
      <c r="V903" s="243"/>
      <c r="W903" s="243"/>
      <c r="X903" s="243"/>
      <c r="Y903" s="243"/>
      <c r="Z903" s="243"/>
    </row>
    <row r="904" ht="14.25" customHeight="1">
      <c r="A904" s="243"/>
      <c r="B904" s="243"/>
      <c r="C904" s="243"/>
      <c r="D904" s="329"/>
      <c r="E904" s="330"/>
      <c r="F904" s="243"/>
      <c r="G904" s="243"/>
      <c r="H904" s="243"/>
      <c r="I904" s="243"/>
      <c r="J904" s="243"/>
      <c r="K904" s="243"/>
      <c r="L904" s="243"/>
      <c r="M904" s="243"/>
      <c r="N904" s="243"/>
      <c r="O904" s="243"/>
      <c r="P904" s="243"/>
      <c r="Q904" s="243"/>
      <c r="R904" s="243"/>
      <c r="S904" s="243"/>
      <c r="T904" s="243"/>
      <c r="U904" s="243"/>
      <c r="V904" s="243"/>
      <c r="W904" s="243"/>
      <c r="X904" s="243"/>
      <c r="Y904" s="243"/>
      <c r="Z904" s="243"/>
    </row>
    <row r="905" ht="14.25" customHeight="1">
      <c r="A905" s="243"/>
      <c r="B905" s="243"/>
      <c r="C905" s="243"/>
      <c r="D905" s="329"/>
      <c r="E905" s="330"/>
      <c r="F905" s="243"/>
      <c r="G905" s="243"/>
      <c r="H905" s="243"/>
      <c r="I905" s="243"/>
      <c r="J905" s="243"/>
      <c r="K905" s="243"/>
      <c r="L905" s="243"/>
      <c r="M905" s="243"/>
      <c r="N905" s="243"/>
      <c r="O905" s="243"/>
      <c r="P905" s="243"/>
      <c r="Q905" s="243"/>
      <c r="R905" s="243"/>
      <c r="S905" s="243"/>
      <c r="T905" s="243"/>
      <c r="U905" s="243"/>
      <c r="V905" s="243"/>
      <c r="W905" s="243"/>
      <c r="X905" s="243"/>
      <c r="Y905" s="243"/>
      <c r="Z905" s="243"/>
    </row>
    <row r="906" ht="14.25" customHeight="1">
      <c r="A906" s="243"/>
      <c r="B906" s="243"/>
      <c r="C906" s="243"/>
      <c r="D906" s="329"/>
      <c r="E906" s="330"/>
      <c r="F906" s="243"/>
      <c r="G906" s="243"/>
      <c r="H906" s="243"/>
      <c r="I906" s="243"/>
      <c r="J906" s="243"/>
      <c r="K906" s="243"/>
      <c r="L906" s="243"/>
      <c r="M906" s="243"/>
      <c r="N906" s="243"/>
      <c r="O906" s="243"/>
      <c r="P906" s="243"/>
      <c r="Q906" s="243"/>
      <c r="R906" s="243"/>
      <c r="S906" s="243"/>
      <c r="T906" s="243"/>
      <c r="U906" s="243"/>
      <c r="V906" s="243"/>
      <c r="W906" s="243"/>
      <c r="X906" s="243"/>
      <c r="Y906" s="243"/>
      <c r="Z906" s="243"/>
    </row>
    <row r="907" ht="14.25" customHeight="1">
      <c r="A907" s="243"/>
      <c r="B907" s="243"/>
      <c r="C907" s="243"/>
      <c r="D907" s="329"/>
      <c r="E907" s="330"/>
      <c r="F907" s="243"/>
      <c r="G907" s="243"/>
      <c r="H907" s="243"/>
      <c r="I907" s="243"/>
      <c r="J907" s="243"/>
      <c r="K907" s="243"/>
      <c r="L907" s="243"/>
      <c r="M907" s="243"/>
      <c r="N907" s="243"/>
      <c r="O907" s="243"/>
      <c r="P907" s="243"/>
      <c r="Q907" s="243"/>
      <c r="R907" s="243"/>
      <c r="S907" s="243"/>
      <c r="T907" s="243"/>
      <c r="U907" s="243"/>
      <c r="V907" s="243"/>
      <c r="W907" s="243"/>
      <c r="X907" s="243"/>
      <c r="Y907" s="243"/>
      <c r="Z907" s="243"/>
    </row>
    <row r="908" ht="14.25" customHeight="1">
      <c r="A908" s="243"/>
      <c r="B908" s="243"/>
      <c r="C908" s="243"/>
      <c r="D908" s="329"/>
      <c r="E908" s="330"/>
      <c r="F908" s="243"/>
      <c r="G908" s="243"/>
      <c r="H908" s="243"/>
      <c r="I908" s="243"/>
      <c r="J908" s="243"/>
      <c r="K908" s="243"/>
      <c r="L908" s="243"/>
      <c r="M908" s="243"/>
      <c r="N908" s="243"/>
      <c r="O908" s="243"/>
      <c r="P908" s="243"/>
      <c r="Q908" s="243"/>
      <c r="R908" s="243"/>
      <c r="S908" s="243"/>
      <c r="T908" s="243"/>
      <c r="U908" s="243"/>
      <c r="V908" s="243"/>
      <c r="W908" s="243"/>
      <c r="X908" s="243"/>
      <c r="Y908" s="243"/>
      <c r="Z908" s="243"/>
    </row>
    <row r="909" ht="14.25" customHeight="1">
      <c r="A909" s="243"/>
      <c r="B909" s="243"/>
      <c r="C909" s="243"/>
      <c r="D909" s="329"/>
      <c r="E909" s="330"/>
      <c r="F909" s="243"/>
      <c r="G909" s="243"/>
      <c r="H909" s="243"/>
      <c r="I909" s="243"/>
      <c r="J909" s="243"/>
      <c r="K909" s="243"/>
      <c r="L909" s="243"/>
      <c r="M909" s="243"/>
      <c r="N909" s="243"/>
      <c r="O909" s="243"/>
      <c r="P909" s="243"/>
      <c r="Q909" s="243"/>
      <c r="R909" s="243"/>
      <c r="S909" s="243"/>
      <c r="T909" s="243"/>
      <c r="U909" s="243"/>
      <c r="V909" s="243"/>
      <c r="W909" s="243"/>
      <c r="X909" s="243"/>
      <c r="Y909" s="243"/>
      <c r="Z909" s="243"/>
    </row>
    <row r="910" ht="14.25" customHeight="1">
      <c r="A910" s="243"/>
      <c r="B910" s="243"/>
      <c r="C910" s="243"/>
      <c r="D910" s="329"/>
      <c r="E910" s="330"/>
      <c r="F910" s="243"/>
      <c r="G910" s="243"/>
      <c r="H910" s="243"/>
      <c r="I910" s="243"/>
      <c r="J910" s="243"/>
      <c r="K910" s="243"/>
      <c r="L910" s="243"/>
      <c r="M910" s="243"/>
      <c r="N910" s="243"/>
      <c r="O910" s="243"/>
      <c r="P910" s="243"/>
      <c r="Q910" s="243"/>
      <c r="R910" s="243"/>
      <c r="S910" s="243"/>
      <c r="T910" s="243"/>
      <c r="U910" s="243"/>
      <c r="V910" s="243"/>
      <c r="W910" s="243"/>
      <c r="X910" s="243"/>
      <c r="Y910" s="243"/>
      <c r="Z910" s="243"/>
    </row>
    <row r="911" ht="14.25" customHeight="1">
      <c r="A911" s="243"/>
      <c r="B911" s="243"/>
      <c r="C911" s="243"/>
      <c r="D911" s="329"/>
      <c r="E911" s="330"/>
      <c r="F911" s="243"/>
      <c r="G911" s="243"/>
      <c r="H911" s="243"/>
      <c r="I911" s="243"/>
      <c r="J911" s="243"/>
      <c r="K911" s="243"/>
      <c r="L911" s="243"/>
      <c r="M911" s="243"/>
      <c r="N911" s="243"/>
      <c r="O911" s="243"/>
      <c r="P911" s="243"/>
      <c r="Q911" s="243"/>
      <c r="R911" s="243"/>
      <c r="S911" s="243"/>
      <c r="T911" s="243"/>
      <c r="U911" s="243"/>
      <c r="V911" s="243"/>
      <c r="W911" s="243"/>
      <c r="X911" s="243"/>
      <c r="Y911" s="243"/>
      <c r="Z911" s="243"/>
    </row>
    <row r="912" ht="14.25" customHeight="1">
      <c r="A912" s="243"/>
      <c r="B912" s="243"/>
      <c r="C912" s="243"/>
      <c r="D912" s="329"/>
      <c r="E912" s="330"/>
      <c r="F912" s="243"/>
      <c r="G912" s="243"/>
      <c r="H912" s="243"/>
      <c r="I912" s="243"/>
      <c r="J912" s="243"/>
      <c r="K912" s="243"/>
      <c r="L912" s="243"/>
      <c r="M912" s="243"/>
      <c r="N912" s="243"/>
      <c r="O912" s="243"/>
      <c r="P912" s="243"/>
      <c r="Q912" s="243"/>
      <c r="R912" s="243"/>
      <c r="S912" s="243"/>
      <c r="T912" s="243"/>
      <c r="U912" s="243"/>
      <c r="V912" s="243"/>
      <c r="W912" s="243"/>
      <c r="X912" s="243"/>
      <c r="Y912" s="243"/>
      <c r="Z912" s="243"/>
    </row>
    <row r="913" ht="14.25" customHeight="1">
      <c r="A913" s="243"/>
      <c r="B913" s="243"/>
      <c r="C913" s="243"/>
      <c r="D913" s="329"/>
      <c r="E913" s="330"/>
      <c r="F913" s="243"/>
      <c r="G913" s="243"/>
      <c r="H913" s="243"/>
      <c r="I913" s="243"/>
      <c r="J913" s="243"/>
      <c r="K913" s="243"/>
      <c r="L913" s="243"/>
      <c r="M913" s="243"/>
      <c r="N913" s="243"/>
      <c r="O913" s="243"/>
      <c r="P913" s="243"/>
      <c r="Q913" s="243"/>
      <c r="R913" s="243"/>
      <c r="S913" s="243"/>
      <c r="T913" s="243"/>
      <c r="U913" s="243"/>
      <c r="V913" s="243"/>
      <c r="W913" s="243"/>
      <c r="X913" s="243"/>
      <c r="Y913" s="243"/>
      <c r="Z913" s="243"/>
    </row>
    <row r="914" ht="14.25" customHeight="1">
      <c r="A914" s="243"/>
      <c r="B914" s="243"/>
      <c r="C914" s="243"/>
      <c r="D914" s="329"/>
      <c r="E914" s="330"/>
      <c r="F914" s="243"/>
      <c r="G914" s="243"/>
      <c r="H914" s="243"/>
      <c r="I914" s="243"/>
      <c r="J914" s="243"/>
      <c r="K914" s="243"/>
      <c r="L914" s="243"/>
      <c r="M914" s="243"/>
      <c r="N914" s="243"/>
      <c r="O914" s="243"/>
      <c r="P914" s="243"/>
      <c r="Q914" s="243"/>
      <c r="R914" s="243"/>
      <c r="S914" s="243"/>
      <c r="T914" s="243"/>
      <c r="U914" s="243"/>
      <c r="V914" s="243"/>
      <c r="W914" s="243"/>
      <c r="X914" s="243"/>
      <c r="Y914" s="243"/>
      <c r="Z914" s="243"/>
    </row>
    <row r="915" ht="14.25" customHeight="1">
      <c r="A915" s="243"/>
      <c r="B915" s="243"/>
      <c r="C915" s="243"/>
      <c r="D915" s="329"/>
      <c r="E915" s="330"/>
      <c r="F915" s="243"/>
      <c r="G915" s="243"/>
      <c r="H915" s="243"/>
      <c r="I915" s="243"/>
      <c r="J915" s="243"/>
      <c r="K915" s="243"/>
      <c r="L915" s="243"/>
      <c r="M915" s="243"/>
      <c r="N915" s="243"/>
      <c r="O915" s="243"/>
      <c r="P915" s="243"/>
      <c r="Q915" s="243"/>
      <c r="R915" s="243"/>
      <c r="S915" s="243"/>
      <c r="T915" s="243"/>
      <c r="U915" s="243"/>
      <c r="V915" s="243"/>
      <c r="W915" s="243"/>
      <c r="X915" s="243"/>
      <c r="Y915" s="243"/>
      <c r="Z915" s="243"/>
    </row>
    <row r="916" ht="14.25" customHeight="1">
      <c r="A916" s="243"/>
      <c r="B916" s="243"/>
      <c r="C916" s="243"/>
      <c r="D916" s="329"/>
      <c r="E916" s="330"/>
      <c r="F916" s="243"/>
      <c r="G916" s="243"/>
      <c r="H916" s="243"/>
      <c r="I916" s="243"/>
      <c r="J916" s="243"/>
      <c r="K916" s="243"/>
      <c r="L916" s="243"/>
      <c r="M916" s="243"/>
      <c r="N916" s="243"/>
      <c r="O916" s="243"/>
      <c r="P916" s="243"/>
      <c r="Q916" s="243"/>
      <c r="R916" s="243"/>
      <c r="S916" s="243"/>
      <c r="T916" s="243"/>
      <c r="U916" s="243"/>
      <c r="V916" s="243"/>
      <c r="W916" s="243"/>
      <c r="X916" s="243"/>
      <c r="Y916" s="243"/>
      <c r="Z916" s="243"/>
    </row>
    <row r="917" ht="14.25" customHeight="1">
      <c r="A917" s="243"/>
      <c r="B917" s="243"/>
      <c r="C917" s="243"/>
      <c r="D917" s="329"/>
      <c r="E917" s="330"/>
      <c r="F917" s="243"/>
      <c r="G917" s="243"/>
      <c r="H917" s="243"/>
      <c r="I917" s="243"/>
      <c r="J917" s="243"/>
      <c r="K917" s="243"/>
      <c r="L917" s="243"/>
      <c r="M917" s="243"/>
      <c r="N917" s="243"/>
      <c r="O917" s="243"/>
      <c r="P917" s="243"/>
      <c r="Q917" s="243"/>
      <c r="R917" s="243"/>
      <c r="S917" s="243"/>
      <c r="T917" s="243"/>
      <c r="U917" s="243"/>
      <c r="V917" s="243"/>
      <c r="W917" s="243"/>
      <c r="X917" s="243"/>
      <c r="Y917" s="243"/>
      <c r="Z917" s="243"/>
    </row>
    <row r="918" ht="14.25" customHeight="1">
      <c r="A918" s="243"/>
      <c r="B918" s="243"/>
      <c r="C918" s="243"/>
      <c r="D918" s="329"/>
      <c r="E918" s="330"/>
      <c r="F918" s="243"/>
      <c r="G918" s="243"/>
      <c r="H918" s="243"/>
      <c r="I918" s="243"/>
      <c r="J918" s="243"/>
      <c r="K918" s="243"/>
      <c r="L918" s="243"/>
      <c r="M918" s="243"/>
      <c r="N918" s="243"/>
      <c r="O918" s="243"/>
      <c r="P918" s="243"/>
      <c r="Q918" s="243"/>
      <c r="R918" s="243"/>
      <c r="S918" s="243"/>
      <c r="T918" s="243"/>
      <c r="U918" s="243"/>
      <c r="V918" s="243"/>
      <c r="W918" s="243"/>
      <c r="X918" s="243"/>
      <c r="Y918" s="243"/>
      <c r="Z918" s="243"/>
    </row>
    <row r="919" ht="14.25" customHeight="1">
      <c r="A919" s="243"/>
      <c r="B919" s="243"/>
      <c r="C919" s="243"/>
      <c r="D919" s="329"/>
      <c r="E919" s="330"/>
      <c r="F919" s="243"/>
      <c r="G919" s="243"/>
      <c r="H919" s="243"/>
      <c r="I919" s="243"/>
      <c r="J919" s="243"/>
      <c r="K919" s="243"/>
      <c r="L919" s="243"/>
      <c r="M919" s="243"/>
      <c r="N919" s="243"/>
      <c r="O919" s="243"/>
      <c r="P919" s="243"/>
      <c r="Q919" s="243"/>
      <c r="R919" s="243"/>
      <c r="S919" s="243"/>
      <c r="T919" s="243"/>
      <c r="U919" s="243"/>
      <c r="V919" s="243"/>
      <c r="W919" s="243"/>
      <c r="X919" s="243"/>
      <c r="Y919" s="243"/>
      <c r="Z919" s="243"/>
    </row>
    <row r="920" ht="14.25" customHeight="1">
      <c r="A920" s="243"/>
      <c r="B920" s="243"/>
      <c r="C920" s="243"/>
      <c r="D920" s="329"/>
      <c r="E920" s="330"/>
      <c r="F920" s="243"/>
      <c r="G920" s="243"/>
      <c r="H920" s="243"/>
      <c r="I920" s="243"/>
      <c r="J920" s="243"/>
      <c r="K920" s="243"/>
      <c r="L920" s="243"/>
      <c r="M920" s="243"/>
      <c r="N920" s="243"/>
      <c r="O920" s="243"/>
      <c r="P920" s="243"/>
      <c r="Q920" s="243"/>
      <c r="R920" s="243"/>
      <c r="S920" s="243"/>
      <c r="T920" s="243"/>
      <c r="U920" s="243"/>
      <c r="V920" s="243"/>
      <c r="W920" s="243"/>
      <c r="X920" s="243"/>
      <c r="Y920" s="243"/>
      <c r="Z920" s="243"/>
    </row>
    <row r="921" ht="14.25" customHeight="1">
      <c r="A921" s="243"/>
      <c r="B921" s="243"/>
      <c r="C921" s="243"/>
      <c r="D921" s="329"/>
      <c r="E921" s="330"/>
      <c r="F921" s="243"/>
      <c r="G921" s="243"/>
      <c r="H921" s="243"/>
      <c r="I921" s="243"/>
      <c r="J921" s="243"/>
      <c r="K921" s="243"/>
      <c r="L921" s="243"/>
      <c r="M921" s="243"/>
      <c r="N921" s="243"/>
      <c r="O921" s="243"/>
      <c r="P921" s="243"/>
      <c r="Q921" s="243"/>
      <c r="R921" s="243"/>
      <c r="S921" s="243"/>
      <c r="T921" s="243"/>
      <c r="U921" s="243"/>
      <c r="V921" s="243"/>
      <c r="W921" s="243"/>
      <c r="X921" s="243"/>
      <c r="Y921" s="243"/>
      <c r="Z921" s="243"/>
    </row>
    <row r="922" ht="14.25" customHeight="1">
      <c r="A922" s="243"/>
      <c r="B922" s="243"/>
      <c r="C922" s="243"/>
      <c r="D922" s="329"/>
      <c r="E922" s="330"/>
      <c r="F922" s="243"/>
      <c r="G922" s="243"/>
      <c r="H922" s="243"/>
      <c r="I922" s="243"/>
      <c r="J922" s="243"/>
      <c r="K922" s="243"/>
      <c r="L922" s="243"/>
      <c r="M922" s="243"/>
      <c r="N922" s="243"/>
      <c r="O922" s="243"/>
      <c r="P922" s="243"/>
      <c r="Q922" s="243"/>
      <c r="R922" s="243"/>
      <c r="S922" s="243"/>
      <c r="T922" s="243"/>
      <c r="U922" s="243"/>
      <c r="V922" s="243"/>
      <c r="W922" s="243"/>
      <c r="X922" s="243"/>
      <c r="Y922" s="243"/>
      <c r="Z922" s="243"/>
    </row>
    <row r="923" ht="14.25" customHeight="1">
      <c r="A923" s="243"/>
      <c r="B923" s="243"/>
      <c r="C923" s="243"/>
      <c r="D923" s="329"/>
      <c r="E923" s="330"/>
      <c r="F923" s="243"/>
      <c r="G923" s="243"/>
      <c r="H923" s="243"/>
      <c r="I923" s="243"/>
      <c r="J923" s="243"/>
      <c r="K923" s="243"/>
      <c r="L923" s="243"/>
      <c r="M923" s="243"/>
      <c r="N923" s="243"/>
      <c r="O923" s="243"/>
      <c r="P923" s="243"/>
      <c r="Q923" s="243"/>
      <c r="R923" s="243"/>
      <c r="S923" s="243"/>
      <c r="T923" s="243"/>
      <c r="U923" s="243"/>
      <c r="V923" s="243"/>
      <c r="W923" s="243"/>
      <c r="X923" s="243"/>
      <c r="Y923" s="243"/>
      <c r="Z923" s="243"/>
    </row>
    <row r="924" ht="14.25" customHeight="1">
      <c r="A924" s="243"/>
      <c r="B924" s="243"/>
      <c r="C924" s="243"/>
      <c r="D924" s="329"/>
      <c r="E924" s="330"/>
      <c r="F924" s="243"/>
      <c r="G924" s="243"/>
      <c r="H924" s="243"/>
      <c r="I924" s="243"/>
      <c r="J924" s="243"/>
      <c r="K924" s="243"/>
      <c r="L924" s="243"/>
      <c r="M924" s="243"/>
      <c r="N924" s="243"/>
      <c r="O924" s="243"/>
      <c r="P924" s="243"/>
      <c r="Q924" s="243"/>
      <c r="R924" s="243"/>
      <c r="S924" s="243"/>
      <c r="T924" s="243"/>
      <c r="U924" s="243"/>
      <c r="V924" s="243"/>
      <c r="W924" s="243"/>
      <c r="X924" s="243"/>
      <c r="Y924" s="243"/>
      <c r="Z924" s="243"/>
    </row>
    <row r="925" ht="14.25" customHeight="1">
      <c r="A925" s="243"/>
      <c r="B925" s="243"/>
      <c r="C925" s="243"/>
      <c r="D925" s="329"/>
      <c r="E925" s="330"/>
      <c r="F925" s="243"/>
      <c r="G925" s="243"/>
      <c r="H925" s="243"/>
      <c r="I925" s="243"/>
      <c r="J925" s="243"/>
      <c r="K925" s="243"/>
      <c r="L925" s="243"/>
      <c r="M925" s="243"/>
      <c r="N925" s="243"/>
      <c r="O925" s="243"/>
      <c r="P925" s="243"/>
      <c r="Q925" s="243"/>
      <c r="R925" s="243"/>
      <c r="S925" s="243"/>
      <c r="T925" s="243"/>
      <c r="U925" s="243"/>
      <c r="V925" s="243"/>
      <c r="W925" s="243"/>
      <c r="X925" s="243"/>
      <c r="Y925" s="243"/>
      <c r="Z925" s="243"/>
    </row>
    <row r="926" ht="14.25" customHeight="1">
      <c r="A926" s="243"/>
      <c r="B926" s="243"/>
      <c r="C926" s="243"/>
      <c r="D926" s="329"/>
      <c r="E926" s="330"/>
      <c r="F926" s="243"/>
      <c r="G926" s="243"/>
      <c r="H926" s="243"/>
      <c r="I926" s="243"/>
      <c r="J926" s="243"/>
      <c r="K926" s="243"/>
      <c r="L926" s="243"/>
      <c r="M926" s="243"/>
      <c r="N926" s="243"/>
      <c r="O926" s="243"/>
      <c r="P926" s="243"/>
      <c r="Q926" s="243"/>
      <c r="R926" s="243"/>
      <c r="S926" s="243"/>
      <c r="T926" s="243"/>
      <c r="U926" s="243"/>
      <c r="V926" s="243"/>
      <c r="W926" s="243"/>
      <c r="X926" s="243"/>
      <c r="Y926" s="243"/>
      <c r="Z926" s="243"/>
    </row>
    <row r="927" ht="14.25" customHeight="1">
      <c r="A927" s="243"/>
      <c r="B927" s="243"/>
      <c r="C927" s="243"/>
      <c r="D927" s="329"/>
      <c r="E927" s="330"/>
      <c r="F927" s="243"/>
      <c r="G927" s="243"/>
      <c r="H927" s="243"/>
      <c r="I927" s="243"/>
      <c r="J927" s="243"/>
      <c r="K927" s="243"/>
      <c r="L927" s="243"/>
      <c r="M927" s="243"/>
      <c r="N927" s="243"/>
      <c r="O927" s="243"/>
      <c r="P927" s="243"/>
      <c r="Q927" s="243"/>
      <c r="R927" s="243"/>
      <c r="S927" s="243"/>
      <c r="T927" s="243"/>
      <c r="U927" s="243"/>
      <c r="V927" s="243"/>
      <c r="W927" s="243"/>
      <c r="X927" s="243"/>
      <c r="Y927" s="243"/>
      <c r="Z927" s="243"/>
    </row>
    <row r="928" ht="14.25" customHeight="1">
      <c r="A928" s="243"/>
      <c r="B928" s="243"/>
      <c r="C928" s="243"/>
      <c r="D928" s="329"/>
      <c r="E928" s="330"/>
      <c r="F928" s="243"/>
      <c r="G928" s="243"/>
      <c r="H928" s="243"/>
      <c r="I928" s="243"/>
      <c r="J928" s="243"/>
      <c r="K928" s="243"/>
      <c r="L928" s="243"/>
      <c r="M928" s="243"/>
      <c r="N928" s="243"/>
      <c r="O928" s="243"/>
      <c r="P928" s="243"/>
      <c r="Q928" s="243"/>
      <c r="R928" s="243"/>
      <c r="S928" s="243"/>
      <c r="T928" s="243"/>
      <c r="U928" s="243"/>
      <c r="V928" s="243"/>
      <c r="W928" s="243"/>
      <c r="X928" s="243"/>
      <c r="Y928" s="243"/>
      <c r="Z928" s="243"/>
    </row>
    <row r="929" ht="14.25" customHeight="1">
      <c r="A929" s="243"/>
      <c r="B929" s="243"/>
      <c r="C929" s="243"/>
      <c r="D929" s="329"/>
      <c r="E929" s="330"/>
      <c r="F929" s="243"/>
      <c r="G929" s="243"/>
      <c r="H929" s="243"/>
      <c r="I929" s="243"/>
      <c r="J929" s="243"/>
      <c r="K929" s="243"/>
      <c r="L929" s="243"/>
      <c r="M929" s="243"/>
      <c r="N929" s="243"/>
      <c r="O929" s="243"/>
      <c r="P929" s="243"/>
      <c r="Q929" s="243"/>
      <c r="R929" s="243"/>
      <c r="S929" s="243"/>
      <c r="T929" s="243"/>
      <c r="U929" s="243"/>
      <c r="V929" s="243"/>
      <c r="W929" s="243"/>
      <c r="X929" s="243"/>
      <c r="Y929" s="243"/>
      <c r="Z929" s="243"/>
    </row>
    <row r="930" ht="14.25" customHeight="1">
      <c r="A930" s="243"/>
      <c r="B930" s="243"/>
      <c r="C930" s="243"/>
      <c r="D930" s="329"/>
      <c r="E930" s="330"/>
      <c r="F930" s="243"/>
      <c r="G930" s="243"/>
      <c r="H930" s="243"/>
      <c r="I930" s="243"/>
      <c r="J930" s="243"/>
      <c r="K930" s="243"/>
      <c r="L930" s="243"/>
      <c r="M930" s="243"/>
      <c r="N930" s="243"/>
      <c r="O930" s="243"/>
      <c r="P930" s="243"/>
      <c r="Q930" s="243"/>
      <c r="R930" s="243"/>
      <c r="S930" s="243"/>
      <c r="T930" s="243"/>
      <c r="U930" s="243"/>
      <c r="V930" s="243"/>
      <c r="W930" s="243"/>
      <c r="X930" s="243"/>
      <c r="Y930" s="243"/>
      <c r="Z930" s="243"/>
    </row>
    <row r="931" ht="14.25" customHeight="1">
      <c r="A931" s="243"/>
      <c r="B931" s="243"/>
      <c r="C931" s="243"/>
      <c r="D931" s="329"/>
      <c r="E931" s="330"/>
      <c r="F931" s="243"/>
      <c r="G931" s="243"/>
      <c r="H931" s="243"/>
      <c r="I931" s="243"/>
      <c r="J931" s="243"/>
      <c r="K931" s="243"/>
      <c r="L931" s="243"/>
      <c r="M931" s="243"/>
      <c r="N931" s="243"/>
      <c r="O931" s="243"/>
      <c r="P931" s="243"/>
      <c r="Q931" s="243"/>
      <c r="R931" s="243"/>
      <c r="S931" s="243"/>
      <c r="T931" s="243"/>
      <c r="U931" s="243"/>
      <c r="V931" s="243"/>
      <c r="W931" s="243"/>
      <c r="X931" s="243"/>
      <c r="Y931" s="243"/>
      <c r="Z931" s="243"/>
    </row>
    <row r="932" ht="14.25" customHeight="1">
      <c r="A932" s="243"/>
      <c r="B932" s="243"/>
      <c r="C932" s="243"/>
      <c r="D932" s="329"/>
      <c r="E932" s="330"/>
      <c r="F932" s="243"/>
      <c r="G932" s="243"/>
      <c r="H932" s="243"/>
      <c r="I932" s="243"/>
      <c r="J932" s="243"/>
      <c r="K932" s="243"/>
      <c r="L932" s="243"/>
      <c r="M932" s="243"/>
      <c r="N932" s="243"/>
      <c r="O932" s="243"/>
      <c r="P932" s="243"/>
      <c r="Q932" s="243"/>
      <c r="R932" s="243"/>
      <c r="S932" s="243"/>
      <c r="T932" s="243"/>
      <c r="U932" s="243"/>
      <c r="V932" s="243"/>
      <c r="W932" s="243"/>
      <c r="X932" s="243"/>
      <c r="Y932" s="243"/>
      <c r="Z932" s="243"/>
    </row>
    <row r="933" ht="14.25" customHeight="1">
      <c r="A933" s="243"/>
      <c r="B933" s="243"/>
      <c r="C933" s="243"/>
      <c r="D933" s="329"/>
      <c r="E933" s="330"/>
      <c r="F933" s="243"/>
      <c r="G933" s="243"/>
      <c r="H933" s="243"/>
      <c r="I933" s="243"/>
      <c r="J933" s="243"/>
      <c r="K933" s="243"/>
      <c r="L933" s="243"/>
      <c r="M933" s="243"/>
      <c r="N933" s="243"/>
      <c r="O933" s="243"/>
      <c r="P933" s="243"/>
      <c r="Q933" s="243"/>
      <c r="R933" s="243"/>
      <c r="S933" s="243"/>
      <c r="T933" s="243"/>
      <c r="U933" s="243"/>
      <c r="V933" s="243"/>
      <c r="W933" s="243"/>
      <c r="X933" s="243"/>
      <c r="Y933" s="243"/>
      <c r="Z933" s="243"/>
    </row>
    <row r="934" ht="14.25" customHeight="1">
      <c r="A934" s="243"/>
      <c r="B934" s="243"/>
      <c r="C934" s="243"/>
      <c r="D934" s="329"/>
      <c r="E934" s="330"/>
      <c r="F934" s="243"/>
      <c r="G934" s="243"/>
      <c r="H934" s="243"/>
      <c r="I934" s="243"/>
      <c r="J934" s="243"/>
      <c r="K934" s="243"/>
      <c r="L934" s="243"/>
      <c r="M934" s="243"/>
      <c r="N934" s="243"/>
      <c r="O934" s="243"/>
      <c r="P934" s="243"/>
      <c r="Q934" s="243"/>
      <c r="R934" s="243"/>
      <c r="S934" s="243"/>
      <c r="T934" s="243"/>
      <c r="U934" s="243"/>
      <c r="V934" s="243"/>
      <c r="W934" s="243"/>
      <c r="X934" s="243"/>
      <c r="Y934" s="243"/>
      <c r="Z934" s="243"/>
    </row>
    <row r="935" ht="14.25" customHeight="1">
      <c r="A935" s="243"/>
      <c r="B935" s="243"/>
      <c r="C935" s="243"/>
      <c r="D935" s="329"/>
      <c r="E935" s="330"/>
      <c r="F935" s="243"/>
      <c r="G935" s="243"/>
      <c r="H935" s="243"/>
      <c r="I935" s="243"/>
      <c r="J935" s="243"/>
      <c r="K935" s="243"/>
      <c r="L935" s="243"/>
      <c r="M935" s="243"/>
      <c r="N935" s="243"/>
      <c r="O935" s="243"/>
      <c r="P935" s="243"/>
      <c r="Q935" s="243"/>
      <c r="R935" s="243"/>
      <c r="S935" s="243"/>
      <c r="T935" s="243"/>
      <c r="U935" s="243"/>
      <c r="V935" s="243"/>
      <c r="W935" s="243"/>
      <c r="X935" s="243"/>
      <c r="Y935" s="243"/>
      <c r="Z935" s="243"/>
    </row>
    <row r="936" ht="14.25" customHeight="1">
      <c r="A936" s="243"/>
      <c r="B936" s="243"/>
      <c r="C936" s="243"/>
      <c r="D936" s="329"/>
      <c r="E936" s="330"/>
      <c r="F936" s="243"/>
      <c r="G936" s="243"/>
      <c r="H936" s="243"/>
      <c r="I936" s="243"/>
      <c r="J936" s="243"/>
      <c r="K936" s="243"/>
      <c r="L936" s="243"/>
      <c r="M936" s="243"/>
      <c r="N936" s="243"/>
      <c r="O936" s="243"/>
      <c r="P936" s="243"/>
      <c r="Q936" s="243"/>
      <c r="R936" s="243"/>
      <c r="S936" s="243"/>
      <c r="T936" s="243"/>
      <c r="U936" s="243"/>
      <c r="V936" s="243"/>
      <c r="W936" s="243"/>
      <c r="X936" s="243"/>
      <c r="Y936" s="243"/>
      <c r="Z936" s="243"/>
    </row>
    <row r="937" ht="14.25" customHeight="1">
      <c r="A937" s="243"/>
      <c r="B937" s="243"/>
      <c r="C937" s="243"/>
      <c r="D937" s="329"/>
      <c r="E937" s="330"/>
      <c r="F937" s="243"/>
      <c r="G937" s="243"/>
      <c r="H937" s="243"/>
      <c r="I937" s="243"/>
      <c r="J937" s="243"/>
      <c r="K937" s="243"/>
      <c r="L937" s="243"/>
      <c r="M937" s="243"/>
      <c r="N937" s="243"/>
      <c r="O937" s="243"/>
      <c r="P937" s="243"/>
      <c r="Q937" s="243"/>
      <c r="R937" s="243"/>
      <c r="S937" s="243"/>
      <c r="T937" s="243"/>
      <c r="U937" s="243"/>
      <c r="V937" s="243"/>
      <c r="W937" s="243"/>
      <c r="X937" s="243"/>
      <c r="Y937" s="243"/>
      <c r="Z937" s="243"/>
    </row>
    <row r="938" ht="14.25" customHeight="1">
      <c r="A938" s="243"/>
      <c r="B938" s="243"/>
      <c r="C938" s="243"/>
      <c r="D938" s="329"/>
      <c r="E938" s="330"/>
      <c r="F938" s="243"/>
      <c r="G938" s="243"/>
      <c r="H938" s="243"/>
      <c r="I938" s="243"/>
      <c r="J938" s="243"/>
      <c r="K938" s="243"/>
      <c r="L938" s="243"/>
      <c r="M938" s="243"/>
      <c r="N938" s="243"/>
      <c r="O938" s="243"/>
      <c r="P938" s="243"/>
      <c r="Q938" s="243"/>
      <c r="R938" s="243"/>
      <c r="S938" s="243"/>
      <c r="T938" s="243"/>
      <c r="U938" s="243"/>
      <c r="V938" s="243"/>
      <c r="W938" s="243"/>
      <c r="X938" s="243"/>
      <c r="Y938" s="243"/>
      <c r="Z938" s="243"/>
    </row>
    <row r="939" ht="14.25" customHeight="1">
      <c r="A939" s="243"/>
      <c r="B939" s="243"/>
      <c r="C939" s="243"/>
      <c r="D939" s="329"/>
      <c r="E939" s="330"/>
      <c r="F939" s="243"/>
      <c r="G939" s="243"/>
      <c r="H939" s="243"/>
      <c r="I939" s="243"/>
      <c r="J939" s="243"/>
      <c r="K939" s="243"/>
      <c r="L939" s="243"/>
      <c r="M939" s="243"/>
      <c r="N939" s="243"/>
      <c r="O939" s="243"/>
      <c r="P939" s="243"/>
      <c r="Q939" s="243"/>
      <c r="R939" s="243"/>
      <c r="S939" s="243"/>
      <c r="T939" s="243"/>
      <c r="U939" s="243"/>
      <c r="V939" s="243"/>
      <c r="W939" s="243"/>
      <c r="X939" s="243"/>
      <c r="Y939" s="243"/>
      <c r="Z939" s="243"/>
    </row>
    <row r="940" ht="14.25" customHeight="1">
      <c r="A940" s="243"/>
      <c r="B940" s="243"/>
      <c r="C940" s="243"/>
      <c r="D940" s="329"/>
      <c r="E940" s="330"/>
      <c r="F940" s="243"/>
      <c r="G940" s="243"/>
      <c r="H940" s="243"/>
      <c r="I940" s="243"/>
      <c r="J940" s="243"/>
      <c r="K940" s="243"/>
      <c r="L940" s="243"/>
      <c r="M940" s="243"/>
      <c r="N940" s="243"/>
      <c r="O940" s="243"/>
      <c r="P940" s="243"/>
      <c r="Q940" s="243"/>
      <c r="R940" s="243"/>
      <c r="S940" s="243"/>
      <c r="T940" s="243"/>
      <c r="U940" s="243"/>
      <c r="V940" s="243"/>
      <c r="W940" s="243"/>
      <c r="X940" s="243"/>
      <c r="Y940" s="243"/>
      <c r="Z940" s="243"/>
    </row>
    <row r="941" ht="14.25" customHeight="1">
      <c r="A941" s="243"/>
      <c r="B941" s="243"/>
      <c r="C941" s="243"/>
      <c r="D941" s="329"/>
      <c r="E941" s="330"/>
      <c r="F941" s="243"/>
      <c r="G941" s="243"/>
      <c r="H941" s="243"/>
      <c r="I941" s="243"/>
      <c r="J941" s="243"/>
      <c r="K941" s="243"/>
      <c r="L941" s="243"/>
      <c r="M941" s="243"/>
      <c r="N941" s="243"/>
      <c r="O941" s="243"/>
      <c r="P941" s="243"/>
      <c r="Q941" s="243"/>
      <c r="R941" s="243"/>
      <c r="S941" s="243"/>
      <c r="T941" s="243"/>
      <c r="U941" s="243"/>
      <c r="V941" s="243"/>
      <c r="W941" s="243"/>
      <c r="X941" s="243"/>
      <c r="Y941" s="243"/>
      <c r="Z941" s="243"/>
    </row>
    <row r="942" ht="14.25" customHeight="1">
      <c r="A942" s="243"/>
      <c r="B942" s="243"/>
      <c r="C942" s="243"/>
      <c r="D942" s="329"/>
      <c r="E942" s="330"/>
      <c r="F942" s="243"/>
      <c r="G942" s="243"/>
      <c r="H942" s="243"/>
      <c r="I942" s="243"/>
      <c r="J942" s="243"/>
      <c r="K942" s="243"/>
      <c r="L942" s="243"/>
      <c r="M942" s="243"/>
      <c r="N942" s="243"/>
      <c r="O942" s="243"/>
      <c r="P942" s="243"/>
      <c r="Q942" s="243"/>
      <c r="R942" s="243"/>
      <c r="S942" s="243"/>
      <c r="T942" s="243"/>
      <c r="U942" s="243"/>
      <c r="V942" s="243"/>
      <c r="W942" s="243"/>
      <c r="X942" s="243"/>
      <c r="Y942" s="243"/>
      <c r="Z942" s="243"/>
    </row>
    <row r="943" ht="14.25" customHeight="1">
      <c r="A943" s="243"/>
      <c r="B943" s="243"/>
      <c r="C943" s="243"/>
      <c r="D943" s="329"/>
      <c r="E943" s="330"/>
      <c r="F943" s="243"/>
      <c r="G943" s="243"/>
      <c r="H943" s="243"/>
      <c r="I943" s="243"/>
      <c r="J943" s="243"/>
      <c r="K943" s="243"/>
      <c r="L943" s="243"/>
      <c r="M943" s="243"/>
      <c r="N943" s="243"/>
      <c r="O943" s="243"/>
      <c r="P943" s="243"/>
      <c r="Q943" s="243"/>
      <c r="R943" s="243"/>
      <c r="S943" s="243"/>
      <c r="T943" s="243"/>
      <c r="U943" s="243"/>
      <c r="V943" s="243"/>
      <c r="W943" s="243"/>
      <c r="X943" s="243"/>
      <c r="Y943" s="243"/>
      <c r="Z943" s="243"/>
    </row>
    <row r="944" ht="14.25" customHeight="1">
      <c r="A944" s="243"/>
      <c r="B944" s="243"/>
      <c r="C944" s="243"/>
      <c r="D944" s="329"/>
      <c r="E944" s="330"/>
      <c r="F944" s="243"/>
      <c r="G944" s="243"/>
      <c r="H944" s="243"/>
      <c r="I944" s="243"/>
      <c r="J944" s="243"/>
      <c r="K944" s="243"/>
      <c r="L944" s="243"/>
      <c r="M944" s="243"/>
      <c r="N944" s="243"/>
      <c r="O944" s="243"/>
      <c r="P944" s="243"/>
      <c r="Q944" s="243"/>
      <c r="R944" s="243"/>
      <c r="S944" s="243"/>
      <c r="T944" s="243"/>
      <c r="U944" s="243"/>
      <c r="V944" s="243"/>
      <c r="W944" s="243"/>
      <c r="X944" s="243"/>
      <c r="Y944" s="243"/>
      <c r="Z944" s="243"/>
    </row>
    <row r="945" ht="14.25" customHeight="1">
      <c r="A945" s="243"/>
      <c r="B945" s="243"/>
      <c r="C945" s="243"/>
      <c r="D945" s="329"/>
      <c r="E945" s="330"/>
      <c r="F945" s="243"/>
      <c r="G945" s="243"/>
      <c r="H945" s="243"/>
      <c r="I945" s="243"/>
      <c r="J945" s="243"/>
      <c r="K945" s="243"/>
      <c r="L945" s="243"/>
      <c r="M945" s="243"/>
      <c r="N945" s="243"/>
      <c r="O945" s="243"/>
      <c r="P945" s="243"/>
      <c r="Q945" s="243"/>
      <c r="R945" s="243"/>
      <c r="S945" s="243"/>
      <c r="T945" s="243"/>
      <c r="U945" s="243"/>
      <c r="V945" s="243"/>
      <c r="W945" s="243"/>
      <c r="X945" s="243"/>
      <c r="Y945" s="243"/>
      <c r="Z945" s="243"/>
    </row>
    <row r="946" ht="14.25" customHeight="1">
      <c r="A946" s="243"/>
      <c r="B946" s="243"/>
      <c r="C946" s="243"/>
      <c r="D946" s="329"/>
      <c r="E946" s="330"/>
      <c r="F946" s="243"/>
      <c r="G946" s="243"/>
      <c r="H946" s="243"/>
      <c r="I946" s="243"/>
      <c r="J946" s="243"/>
      <c r="K946" s="243"/>
      <c r="L946" s="243"/>
      <c r="M946" s="243"/>
      <c r="N946" s="243"/>
      <c r="O946" s="243"/>
      <c r="P946" s="243"/>
      <c r="Q946" s="243"/>
      <c r="R946" s="243"/>
      <c r="S946" s="243"/>
      <c r="T946" s="243"/>
      <c r="U946" s="243"/>
      <c r="V946" s="243"/>
      <c r="W946" s="243"/>
      <c r="X946" s="243"/>
      <c r="Y946" s="243"/>
      <c r="Z946" s="243"/>
    </row>
    <row r="947" ht="14.25" customHeight="1">
      <c r="A947" s="243"/>
      <c r="B947" s="243"/>
      <c r="C947" s="243"/>
      <c r="D947" s="329"/>
      <c r="E947" s="330"/>
      <c r="F947" s="243"/>
      <c r="G947" s="243"/>
      <c r="H947" s="243"/>
      <c r="I947" s="243"/>
      <c r="J947" s="243"/>
      <c r="K947" s="243"/>
      <c r="L947" s="243"/>
      <c r="M947" s="243"/>
      <c r="N947" s="243"/>
      <c r="O947" s="243"/>
      <c r="P947" s="243"/>
      <c r="Q947" s="243"/>
      <c r="R947" s="243"/>
      <c r="S947" s="243"/>
      <c r="T947" s="243"/>
      <c r="U947" s="243"/>
      <c r="V947" s="243"/>
      <c r="W947" s="243"/>
      <c r="X947" s="243"/>
      <c r="Y947" s="243"/>
      <c r="Z947" s="243"/>
    </row>
    <row r="948" ht="14.25" customHeight="1">
      <c r="A948" s="243"/>
      <c r="B948" s="243"/>
      <c r="C948" s="243"/>
      <c r="D948" s="329"/>
      <c r="E948" s="330"/>
      <c r="F948" s="243"/>
      <c r="G948" s="243"/>
      <c r="H948" s="243"/>
      <c r="I948" s="243"/>
      <c r="J948" s="243"/>
      <c r="K948" s="243"/>
      <c r="L948" s="243"/>
      <c r="M948" s="243"/>
      <c r="N948" s="243"/>
      <c r="O948" s="243"/>
      <c r="P948" s="243"/>
      <c r="Q948" s="243"/>
      <c r="R948" s="243"/>
      <c r="S948" s="243"/>
      <c r="T948" s="243"/>
      <c r="U948" s="243"/>
      <c r="V948" s="243"/>
      <c r="W948" s="243"/>
      <c r="X948" s="243"/>
      <c r="Y948" s="243"/>
      <c r="Z948" s="243"/>
    </row>
    <row r="949" ht="14.25" customHeight="1">
      <c r="A949" s="243"/>
      <c r="B949" s="243"/>
      <c r="C949" s="243"/>
      <c r="D949" s="329"/>
      <c r="E949" s="330"/>
      <c r="F949" s="243"/>
      <c r="G949" s="243"/>
      <c r="H949" s="243"/>
      <c r="I949" s="243"/>
      <c r="J949" s="243"/>
      <c r="K949" s="243"/>
      <c r="L949" s="243"/>
      <c r="M949" s="243"/>
      <c r="N949" s="243"/>
      <c r="O949" s="243"/>
      <c r="P949" s="243"/>
      <c r="Q949" s="243"/>
      <c r="R949" s="243"/>
      <c r="S949" s="243"/>
      <c r="T949" s="243"/>
      <c r="U949" s="243"/>
      <c r="V949" s="243"/>
      <c r="W949" s="243"/>
      <c r="X949" s="243"/>
      <c r="Y949" s="243"/>
      <c r="Z949" s="243"/>
    </row>
    <row r="950" ht="14.25" customHeight="1">
      <c r="A950" s="243"/>
      <c r="B950" s="243"/>
      <c r="C950" s="243"/>
      <c r="D950" s="329"/>
      <c r="E950" s="330"/>
      <c r="F950" s="243"/>
      <c r="G950" s="243"/>
      <c r="H950" s="243"/>
      <c r="I950" s="243"/>
      <c r="J950" s="243"/>
      <c r="K950" s="243"/>
      <c r="L950" s="243"/>
      <c r="M950" s="243"/>
      <c r="N950" s="243"/>
      <c r="O950" s="243"/>
      <c r="P950" s="243"/>
      <c r="Q950" s="243"/>
      <c r="R950" s="243"/>
      <c r="S950" s="243"/>
      <c r="T950" s="243"/>
      <c r="U950" s="243"/>
      <c r="V950" s="243"/>
      <c r="W950" s="243"/>
      <c r="X950" s="243"/>
      <c r="Y950" s="243"/>
      <c r="Z950" s="243"/>
    </row>
    <row r="951" ht="14.25" customHeight="1">
      <c r="A951" s="243"/>
      <c r="B951" s="243"/>
      <c r="C951" s="243"/>
      <c r="D951" s="329"/>
      <c r="E951" s="330"/>
      <c r="F951" s="243"/>
      <c r="G951" s="243"/>
      <c r="H951" s="243"/>
      <c r="I951" s="243"/>
      <c r="J951" s="243"/>
      <c r="K951" s="243"/>
      <c r="L951" s="243"/>
      <c r="M951" s="243"/>
      <c r="N951" s="243"/>
      <c r="O951" s="243"/>
      <c r="P951" s="243"/>
      <c r="Q951" s="243"/>
      <c r="R951" s="243"/>
      <c r="S951" s="243"/>
      <c r="T951" s="243"/>
      <c r="U951" s="243"/>
      <c r="V951" s="243"/>
      <c r="W951" s="243"/>
      <c r="X951" s="243"/>
      <c r="Y951" s="243"/>
      <c r="Z951" s="243"/>
    </row>
    <row r="952" ht="14.25" customHeight="1">
      <c r="A952" s="243"/>
      <c r="B952" s="243"/>
      <c r="C952" s="243"/>
      <c r="D952" s="329"/>
      <c r="E952" s="330"/>
      <c r="F952" s="243"/>
      <c r="G952" s="243"/>
      <c r="H952" s="243"/>
      <c r="I952" s="243"/>
      <c r="J952" s="243"/>
      <c r="K952" s="243"/>
      <c r="L952" s="243"/>
      <c r="M952" s="243"/>
      <c r="N952" s="243"/>
      <c r="O952" s="243"/>
      <c r="P952" s="243"/>
      <c r="Q952" s="243"/>
      <c r="R952" s="243"/>
      <c r="S952" s="243"/>
      <c r="T952" s="243"/>
      <c r="U952" s="243"/>
      <c r="V952" s="243"/>
      <c r="W952" s="243"/>
      <c r="X952" s="243"/>
      <c r="Y952" s="243"/>
      <c r="Z952" s="243"/>
    </row>
    <row r="953" ht="14.25" customHeight="1">
      <c r="A953" s="243"/>
      <c r="B953" s="243"/>
      <c r="C953" s="243"/>
      <c r="D953" s="329"/>
      <c r="E953" s="330"/>
      <c r="F953" s="243"/>
      <c r="G953" s="243"/>
      <c r="H953" s="243"/>
      <c r="I953" s="243"/>
      <c r="J953" s="243"/>
      <c r="K953" s="243"/>
      <c r="L953" s="243"/>
      <c r="M953" s="243"/>
      <c r="N953" s="243"/>
      <c r="O953" s="243"/>
      <c r="P953" s="243"/>
      <c r="Q953" s="243"/>
      <c r="R953" s="243"/>
      <c r="S953" s="243"/>
      <c r="T953" s="243"/>
      <c r="U953" s="243"/>
      <c r="V953" s="243"/>
      <c r="W953" s="243"/>
      <c r="X953" s="243"/>
      <c r="Y953" s="243"/>
      <c r="Z953" s="243"/>
    </row>
    <row r="954" ht="14.25" customHeight="1">
      <c r="A954" s="243"/>
      <c r="B954" s="243"/>
      <c r="C954" s="243"/>
      <c r="D954" s="329"/>
      <c r="E954" s="330"/>
      <c r="F954" s="243"/>
      <c r="G954" s="243"/>
      <c r="H954" s="243"/>
      <c r="I954" s="243"/>
      <c r="J954" s="243"/>
      <c r="K954" s="243"/>
      <c r="L954" s="243"/>
      <c r="M954" s="243"/>
      <c r="N954" s="243"/>
      <c r="O954" s="243"/>
      <c r="P954" s="243"/>
      <c r="Q954" s="243"/>
      <c r="R954" s="243"/>
      <c r="S954" s="243"/>
      <c r="T954" s="243"/>
      <c r="U954" s="243"/>
      <c r="V954" s="243"/>
      <c r="W954" s="243"/>
      <c r="X954" s="243"/>
      <c r="Y954" s="243"/>
      <c r="Z954" s="243"/>
    </row>
    <row r="955" ht="14.25" customHeight="1">
      <c r="A955" s="243"/>
      <c r="B955" s="243"/>
      <c r="C955" s="243"/>
      <c r="D955" s="329"/>
      <c r="E955" s="330"/>
      <c r="F955" s="243"/>
      <c r="G955" s="243"/>
      <c r="H955" s="243"/>
      <c r="I955" s="243"/>
      <c r="J955" s="243"/>
      <c r="K955" s="243"/>
      <c r="L955" s="243"/>
      <c r="M955" s="243"/>
      <c r="N955" s="243"/>
      <c r="O955" s="243"/>
      <c r="P955" s="243"/>
      <c r="Q955" s="243"/>
      <c r="R955" s="243"/>
      <c r="S955" s="243"/>
      <c r="T955" s="243"/>
      <c r="U955" s="243"/>
      <c r="V955" s="243"/>
      <c r="W955" s="243"/>
      <c r="X955" s="243"/>
      <c r="Y955" s="243"/>
      <c r="Z955" s="243"/>
    </row>
    <row r="956" ht="14.25" customHeight="1">
      <c r="A956" s="243"/>
      <c r="B956" s="243"/>
      <c r="C956" s="243"/>
      <c r="D956" s="329"/>
      <c r="E956" s="330"/>
      <c r="F956" s="243"/>
      <c r="G956" s="243"/>
      <c r="H956" s="243"/>
      <c r="I956" s="243"/>
      <c r="J956" s="243"/>
      <c r="K956" s="243"/>
      <c r="L956" s="243"/>
      <c r="M956" s="243"/>
      <c r="N956" s="243"/>
      <c r="O956" s="243"/>
      <c r="P956" s="243"/>
      <c r="Q956" s="243"/>
      <c r="R956" s="243"/>
      <c r="S956" s="243"/>
      <c r="T956" s="243"/>
      <c r="U956" s="243"/>
      <c r="V956" s="243"/>
      <c r="W956" s="243"/>
      <c r="X956" s="243"/>
      <c r="Y956" s="243"/>
      <c r="Z956" s="243"/>
    </row>
    <row r="957" ht="14.25" customHeight="1">
      <c r="A957" s="243"/>
      <c r="B957" s="243"/>
      <c r="C957" s="243"/>
      <c r="D957" s="329"/>
      <c r="E957" s="330"/>
      <c r="F957" s="243"/>
      <c r="G957" s="243"/>
      <c r="H957" s="243"/>
      <c r="I957" s="243"/>
      <c r="J957" s="243"/>
      <c r="K957" s="243"/>
      <c r="L957" s="243"/>
      <c r="M957" s="243"/>
      <c r="N957" s="243"/>
      <c r="O957" s="243"/>
      <c r="P957" s="243"/>
      <c r="Q957" s="243"/>
      <c r="R957" s="243"/>
      <c r="S957" s="243"/>
      <c r="T957" s="243"/>
      <c r="U957" s="243"/>
      <c r="V957" s="243"/>
      <c r="W957" s="243"/>
      <c r="X957" s="243"/>
      <c r="Y957" s="243"/>
      <c r="Z957" s="243"/>
    </row>
    <row r="958" ht="14.25" customHeight="1">
      <c r="A958" s="243"/>
      <c r="B958" s="243"/>
      <c r="C958" s="243"/>
      <c r="D958" s="329"/>
      <c r="E958" s="330"/>
      <c r="F958" s="243"/>
      <c r="G958" s="243"/>
      <c r="H958" s="243"/>
      <c r="I958" s="243"/>
      <c r="J958" s="243"/>
      <c r="K958" s="243"/>
      <c r="L958" s="243"/>
      <c r="M958" s="243"/>
      <c r="N958" s="243"/>
      <c r="O958" s="243"/>
      <c r="P958" s="243"/>
      <c r="Q958" s="243"/>
      <c r="R958" s="243"/>
      <c r="S958" s="243"/>
      <c r="T958" s="243"/>
      <c r="U958" s="243"/>
      <c r="V958" s="243"/>
      <c r="W958" s="243"/>
      <c r="X958" s="243"/>
      <c r="Y958" s="243"/>
      <c r="Z958" s="243"/>
    </row>
    <row r="959" ht="14.25" customHeight="1">
      <c r="A959" s="243"/>
      <c r="B959" s="243"/>
      <c r="C959" s="243"/>
      <c r="D959" s="329"/>
      <c r="E959" s="330"/>
      <c r="F959" s="243"/>
      <c r="G959" s="243"/>
      <c r="H959" s="243"/>
      <c r="I959" s="243"/>
      <c r="J959" s="243"/>
      <c r="K959" s="243"/>
      <c r="L959" s="243"/>
      <c r="M959" s="243"/>
      <c r="N959" s="243"/>
      <c r="O959" s="243"/>
      <c r="P959" s="243"/>
      <c r="Q959" s="243"/>
      <c r="R959" s="243"/>
      <c r="S959" s="243"/>
      <c r="T959" s="243"/>
      <c r="U959" s="243"/>
      <c r="V959" s="243"/>
      <c r="W959" s="243"/>
      <c r="X959" s="243"/>
      <c r="Y959" s="243"/>
      <c r="Z959" s="243"/>
    </row>
    <row r="960" ht="14.25" customHeight="1">
      <c r="A960" s="243"/>
      <c r="B960" s="243"/>
      <c r="C960" s="243"/>
      <c r="D960" s="329"/>
      <c r="E960" s="330"/>
      <c r="F960" s="243"/>
      <c r="G960" s="243"/>
      <c r="H960" s="243"/>
      <c r="I960" s="243"/>
      <c r="J960" s="243"/>
      <c r="K960" s="243"/>
      <c r="L960" s="243"/>
      <c r="M960" s="243"/>
      <c r="N960" s="243"/>
      <c r="O960" s="243"/>
      <c r="P960" s="243"/>
      <c r="Q960" s="243"/>
      <c r="R960" s="243"/>
      <c r="S960" s="243"/>
      <c r="T960" s="243"/>
      <c r="U960" s="243"/>
      <c r="V960" s="243"/>
      <c r="W960" s="243"/>
      <c r="X960" s="243"/>
      <c r="Y960" s="243"/>
      <c r="Z960" s="243"/>
    </row>
    <row r="961" ht="14.25" customHeight="1">
      <c r="A961" s="243"/>
      <c r="B961" s="243"/>
      <c r="C961" s="243"/>
      <c r="D961" s="329"/>
      <c r="E961" s="330"/>
      <c r="F961" s="243"/>
      <c r="G961" s="243"/>
      <c r="H961" s="243"/>
      <c r="I961" s="243"/>
      <c r="J961" s="243"/>
      <c r="K961" s="243"/>
      <c r="L961" s="243"/>
      <c r="M961" s="243"/>
      <c r="N961" s="243"/>
      <c r="O961" s="243"/>
      <c r="P961" s="243"/>
      <c r="Q961" s="243"/>
      <c r="R961" s="243"/>
      <c r="S961" s="243"/>
      <c r="T961" s="243"/>
      <c r="U961" s="243"/>
      <c r="V961" s="243"/>
      <c r="W961" s="243"/>
      <c r="X961" s="243"/>
      <c r="Y961" s="243"/>
      <c r="Z961" s="243"/>
    </row>
    <row r="962" ht="14.25" customHeight="1">
      <c r="A962" s="243"/>
      <c r="B962" s="243"/>
      <c r="C962" s="243"/>
      <c r="D962" s="329"/>
      <c r="E962" s="330"/>
      <c r="F962" s="243"/>
      <c r="G962" s="243"/>
      <c r="H962" s="243"/>
      <c r="I962" s="243"/>
      <c r="J962" s="243"/>
      <c r="K962" s="243"/>
      <c r="L962" s="243"/>
      <c r="M962" s="243"/>
      <c r="N962" s="243"/>
      <c r="O962" s="243"/>
      <c r="P962" s="243"/>
      <c r="Q962" s="243"/>
      <c r="R962" s="243"/>
      <c r="S962" s="243"/>
      <c r="T962" s="243"/>
      <c r="U962" s="243"/>
      <c r="V962" s="243"/>
      <c r="W962" s="243"/>
      <c r="X962" s="243"/>
      <c r="Y962" s="243"/>
      <c r="Z962" s="243"/>
    </row>
    <row r="963" ht="14.25" customHeight="1">
      <c r="A963" s="243"/>
      <c r="B963" s="243"/>
      <c r="C963" s="243"/>
      <c r="D963" s="329"/>
      <c r="E963" s="330"/>
      <c r="F963" s="243"/>
      <c r="G963" s="243"/>
      <c r="H963" s="243"/>
      <c r="I963" s="243"/>
      <c r="J963" s="243"/>
      <c r="K963" s="243"/>
      <c r="L963" s="243"/>
      <c r="M963" s="243"/>
      <c r="N963" s="243"/>
      <c r="O963" s="243"/>
      <c r="P963" s="243"/>
      <c r="Q963" s="243"/>
      <c r="R963" s="243"/>
      <c r="S963" s="243"/>
      <c r="T963" s="243"/>
      <c r="U963" s="243"/>
      <c r="V963" s="243"/>
      <c r="W963" s="243"/>
      <c r="X963" s="243"/>
      <c r="Y963" s="243"/>
      <c r="Z963" s="243"/>
    </row>
    <row r="964" ht="14.25" customHeight="1">
      <c r="A964" s="243"/>
      <c r="B964" s="243"/>
      <c r="C964" s="243"/>
      <c r="D964" s="329"/>
      <c r="E964" s="330"/>
      <c r="F964" s="243"/>
      <c r="G964" s="243"/>
      <c r="H964" s="243"/>
      <c r="I964" s="243"/>
      <c r="J964" s="243"/>
      <c r="K964" s="243"/>
      <c r="L964" s="243"/>
      <c r="M964" s="243"/>
      <c r="N964" s="243"/>
      <c r="O964" s="243"/>
      <c r="P964" s="243"/>
      <c r="Q964" s="243"/>
      <c r="R964" s="243"/>
      <c r="S964" s="243"/>
      <c r="T964" s="243"/>
      <c r="U964" s="243"/>
      <c r="V964" s="243"/>
      <c r="W964" s="243"/>
      <c r="X964" s="243"/>
      <c r="Y964" s="243"/>
      <c r="Z964" s="243"/>
    </row>
    <row r="965" ht="14.25" customHeight="1">
      <c r="A965" s="243"/>
      <c r="B965" s="243"/>
      <c r="C965" s="243"/>
      <c r="D965" s="329"/>
      <c r="E965" s="330"/>
      <c r="F965" s="243"/>
      <c r="G965" s="243"/>
      <c r="H965" s="243"/>
      <c r="I965" s="243"/>
      <c r="J965" s="243"/>
      <c r="K965" s="243"/>
      <c r="L965" s="243"/>
      <c r="M965" s="243"/>
      <c r="N965" s="243"/>
      <c r="O965" s="243"/>
      <c r="P965" s="243"/>
      <c r="Q965" s="243"/>
      <c r="R965" s="243"/>
      <c r="S965" s="243"/>
      <c r="T965" s="243"/>
      <c r="U965" s="243"/>
      <c r="V965" s="243"/>
      <c r="W965" s="243"/>
      <c r="X965" s="243"/>
      <c r="Y965" s="243"/>
      <c r="Z965" s="243"/>
    </row>
    <row r="966" ht="14.25" customHeight="1">
      <c r="A966" s="243"/>
      <c r="B966" s="243"/>
      <c r="C966" s="243"/>
      <c r="D966" s="329"/>
      <c r="E966" s="330"/>
      <c r="F966" s="243"/>
      <c r="G966" s="243"/>
      <c r="H966" s="243"/>
      <c r="I966" s="243"/>
      <c r="J966" s="243"/>
      <c r="K966" s="243"/>
      <c r="L966" s="243"/>
      <c r="M966" s="243"/>
      <c r="N966" s="243"/>
      <c r="O966" s="243"/>
      <c r="P966" s="243"/>
      <c r="Q966" s="243"/>
      <c r="R966" s="243"/>
      <c r="S966" s="243"/>
      <c r="T966" s="243"/>
      <c r="U966" s="243"/>
      <c r="V966" s="243"/>
      <c r="W966" s="243"/>
      <c r="X966" s="243"/>
      <c r="Y966" s="243"/>
      <c r="Z966" s="243"/>
    </row>
    <row r="967" ht="14.25" customHeight="1">
      <c r="A967" s="243"/>
      <c r="B967" s="243"/>
      <c r="C967" s="243"/>
      <c r="D967" s="329"/>
      <c r="E967" s="330"/>
      <c r="F967" s="243"/>
      <c r="G967" s="243"/>
      <c r="H967" s="243"/>
      <c r="I967" s="243"/>
      <c r="J967" s="243"/>
      <c r="K967" s="243"/>
      <c r="L967" s="243"/>
      <c r="M967" s="243"/>
      <c r="N967" s="243"/>
      <c r="O967" s="243"/>
      <c r="P967" s="243"/>
      <c r="Q967" s="243"/>
      <c r="R967" s="243"/>
      <c r="S967" s="243"/>
      <c r="T967" s="243"/>
      <c r="U967" s="243"/>
      <c r="V967" s="243"/>
      <c r="W967" s="243"/>
      <c r="X967" s="243"/>
      <c r="Y967" s="243"/>
      <c r="Z967" s="243"/>
    </row>
    <row r="968" ht="14.25" customHeight="1">
      <c r="A968" s="243"/>
      <c r="B968" s="243"/>
      <c r="C968" s="243"/>
      <c r="D968" s="329"/>
      <c r="E968" s="330"/>
      <c r="F968" s="243"/>
      <c r="G968" s="243"/>
      <c r="H968" s="243"/>
      <c r="I968" s="243"/>
      <c r="J968" s="243"/>
      <c r="K968" s="243"/>
      <c r="L968" s="243"/>
      <c r="M968" s="243"/>
      <c r="N968" s="243"/>
      <c r="O968" s="243"/>
      <c r="P968" s="243"/>
      <c r="Q968" s="243"/>
      <c r="R968" s="243"/>
      <c r="S968" s="243"/>
      <c r="T968" s="243"/>
      <c r="U968" s="243"/>
      <c r="V968" s="243"/>
      <c r="W968" s="243"/>
      <c r="X968" s="243"/>
      <c r="Y968" s="243"/>
      <c r="Z968" s="243"/>
    </row>
    <row r="969" ht="14.25" customHeight="1">
      <c r="A969" s="243"/>
      <c r="B969" s="243"/>
      <c r="C969" s="243"/>
      <c r="D969" s="329"/>
      <c r="E969" s="330"/>
      <c r="F969" s="243"/>
      <c r="G969" s="243"/>
      <c r="H969" s="243"/>
      <c r="I969" s="243"/>
      <c r="J969" s="243"/>
      <c r="K969" s="243"/>
      <c r="L969" s="243"/>
      <c r="M969" s="243"/>
      <c r="N969" s="243"/>
      <c r="O969" s="243"/>
      <c r="P969" s="243"/>
      <c r="Q969" s="243"/>
      <c r="R969" s="243"/>
      <c r="S969" s="243"/>
      <c r="T969" s="243"/>
      <c r="U969" s="243"/>
      <c r="V969" s="243"/>
      <c r="W969" s="243"/>
      <c r="X969" s="243"/>
      <c r="Y969" s="243"/>
      <c r="Z969" s="243"/>
    </row>
    <row r="970" ht="14.25" customHeight="1">
      <c r="A970" s="243"/>
      <c r="B970" s="243"/>
      <c r="C970" s="243"/>
      <c r="D970" s="329"/>
      <c r="E970" s="330"/>
      <c r="F970" s="243"/>
      <c r="G970" s="243"/>
      <c r="H970" s="243"/>
      <c r="I970" s="243"/>
      <c r="J970" s="243"/>
      <c r="K970" s="243"/>
      <c r="L970" s="243"/>
      <c r="M970" s="243"/>
      <c r="N970" s="243"/>
      <c r="O970" s="243"/>
      <c r="P970" s="243"/>
      <c r="Q970" s="243"/>
      <c r="R970" s="243"/>
      <c r="S970" s="243"/>
      <c r="T970" s="243"/>
      <c r="U970" s="243"/>
      <c r="V970" s="243"/>
      <c r="W970" s="243"/>
      <c r="X970" s="243"/>
      <c r="Y970" s="243"/>
      <c r="Z970" s="243"/>
    </row>
    <row r="971" ht="14.25" customHeight="1">
      <c r="A971" s="243"/>
      <c r="B971" s="243"/>
      <c r="C971" s="243"/>
      <c r="D971" s="329"/>
      <c r="E971" s="330"/>
      <c r="F971" s="243"/>
      <c r="G971" s="243"/>
      <c r="H971" s="243"/>
      <c r="I971" s="243"/>
      <c r="J971" s="243"/>
      <c r="K971" s="243"/>
      <c r="L971" s="243"/>
      <c r="M971" s="243"/>
      <c r="N971" s="243"/>
      <c r="O971" s="243"/>
      <c r="P971" s="243"/>
      <c r="Q971" s="243"/>
      <c r="R971" s="243"/>
      <c r="S971" s="243"/>
      <c r="T971" s="243"/>
      <c r="U971" s="243"/>
      <c r="V971" s="243"/>
      <c r="W971" s="243"/>
      <c r="X971" s="243"/>
      <c r="Y971" s="243"/>
      <c r="Z971" s="243"/>
    </row>
    <row r="972" ht="14.25" customHeight="1">
      <c r="A972" s="243"/>
      <c r="B972" s="243"/>
      <c r="C972" s="243"/>
      <c r="D972" s="329"/>
      <c r="E972" s="330"/>
      <c r="F972" s="243"/>
      <c r="G972" s="243"/>
      <c r="H972" s="243"/>
      <c r="I972" s="243"/>
      <c r="J972" s="243"/>
      <c r="K972" s="243"/>
      <c r="L972" s="243"/>
      <c r="M972" s="243"/>
      <c r="N972" s="243"/>
      <c r="O972" s="243"/>
      <c r="P972" s="243"/>
      <c r="Q972" s="243"/>
      <c r="R972" s="243"/>
      <c r="S972" s="243"/>
      <c r="T972" s="243"/>
      <c r="U972" s="243"/>
      <c r="V972" s="243"/>
      <c r="W972" s="243"/>
      <c r="X972" s="243"/>
      <c r="Y972" s="243"/>
      <c r="Z972" s="243"/>
    </row>
    <row r="973" ht="14.25" customHeight="1">
      <c r="A973" s="243"/>
      <c r="B973" s="243"/>
      <c r="C973" s="243"/>
      <c r="D973" s="329"/>
      <c r="E973" s="330"/>
      <c r="F973" s="243"/>
      <c r="G973" s="243"/>
      <c r="H973" s="243"/>
      <c r="I973" s="243"/>
      <c r="J973" s="243"/>
      <c r="K973" s="243"/>
      <c r="L973" s="243"/>
      <c r="M973" s="243"/>
      <c r="N973" s="243"/>
      <c r="O973" s="243"/>
      <c r="P973" s="243"/>
      <c r="Q973" s="243"/>
      <c r="R973" s="243"/>
      <c r="S973" s="243"/>
      <c r="T973" s="243"/>
      <c r="U973" s="243"/>
      <c r="V973" s="243"/>
      <c r="W973" s="243"/>
      <c r="X973" s="243"/>
      <c r="Y973" s="243"/>
      <c r="Z973" s="243"/>
    </row>
    <row r="974" ht="14.25" customHeight="1">
      <c r="A974" s="243"/>
      <c r="B974" s="243"/>
      <c r="C974" s="243"/>
      <c r="D974" s="329"/>
      <c r="E974" s="330"/>
      <c r="F974" s="243"/>
      <c r="G974" s="243"/>
      <c r="H974" s="243"/>
      <c r="I974" s="243"/>
      <c r="J974" s="243"/>
      <c r="K974" s="243"/>
      <c r="L974" s="243"/>
      <c r="M974" s="243"/>
      <c r="N974" s="243"/>
      <c r="O974" s="243"/>
      <c r="P974" s="243"/>
      <c r="Q974" s="243"/>
      <c r="R974" s="243"/>
      <c r="S974" s="243"/>
      <c r="T974" s="243"/>
      <c r="U974" s="243"/>
      <c r="V974" s="243"/>
      <c r="W974" s="243"/>
      <c r="X974" s="243"/>
      <c r="Y974" s="243"/>
      <c r="Z974" s="243"/>
    </row>
    <row r="975" ht="14.25" customHeight="1">
      <c r="A975" s="243"/>
      <c r="B975" s="243"/>
      <c r="C975" s="243"/>
      <c r="D975" s="329"/>
      <c r="E975" s="330"/>
      <c r="F975" s="243"/>
      <c r="G975" s="243"/>
      <c r="H975" s="243"/>
      <c r="I975" s="243"/>
      <c r="J975" s="243"/>
      <c r="K975" s="243"/>
      <c r="L975" s="243"/>
      <c r="M975" s="243"/>
      <c r="N975" s="243"/>
      <c r="O975" s="243"/>
      <c r="P975" s="243"/>
      <c r="Q975" s="243"/>
      <c r="R975" s="243"/>
      <c r="S975" s="243"/>
      <c r="T975" s="243"/>
      <c r="U975" s="243"/>
      <c r="V975" s="243"/>
      <c r="W975" s="243"/>
      <c r="X975" s="243"/>
      <c r="Y975" s="243"/>
      <c r="Z975" s="243"/>
    </row>
    <row r="976" ht="14.25" customHeight="1">
      <c r="A976" s="243"/>
      <c r="B976" s="243"/>
      <c r="C976" s="243"/>
      <c r="D976" s="329"/>
      <c r="E976" s="330"/>
      <c r="F976" s="243"/>
      <c r="G976" s="243"/>
      <c r="H976" s="243"/>
      <c r="I976" s="243"/>
      <c r="J976" s="243"/>
      <c r="K976" s="243"/>
      <c r="L976" s="243"/>
      <c r="M976" s="243"/>
      <c r="N976" s="243"/>
      <c r="O976" s="243"/>
      <c r="P976" s="243"/>
      <c r="Q976" s="243"/>
      <c r="R976" s="243"/>
      <c r="S976" s="243"/>
      <c r="T976" s="243"/>
      <c r="U976" s="243"/>
      <c r="V976" s="243"/>
      <c r="W976" s="243"/>
      <c r="X976" s="243"/>
      <c r="Y976" s="243"/>
      <c r="Z976" s="243"/>
    </row>
    <row r="977" ht="14.25" customHeight="1">
      <c r="A977" s="243"/>
      <c r="B977" s="243"/>
      <c r="C977" s="243"/>
      <c r="D977" s="329"/>
      <c r="E977" s="330"/>
      <c r="F977" s="243"/>
      <c r="G977" s="243"/>
      <c r="H977" s="243"/>
      <c r="I977" s="243"/>
      <c r="J977" s="243"/>
      <c r="K977" s="243"/>
      <c r="L977" s="243"/>
      <c r="M977" s="243"/>
      <c r="N977" s="243"/>
      <c r="O977" s="243"/>
      <c r="P977" s="243"/>
      <c r="Q977" s="243"/>
      <c r="R977" s="243"/>
      <c r="S977" s="243"/>
      <c r="T977" s="243"/>
      <c r="U977" s="243"/>
      <c r="V977" s="243"/>
      <c r="W977" s="243"/>
      <c r="X977" s="243"/>
      <c r="Y977" s="243"/>
      <c r="Z977" s="243"/>
    </row>
    <row r="978" ht="14.25" customHeight="1">
      <c r="A978" s="243"/>
      <c r="B978" s="243"/>
      <c r="C978" s="243"/>
      <c r="D978" s="329"/>
      <c r="E978" s="330"/>
      <c r="F978" s="243"/>
      <c r="G978" s="243"/>
      <c r="H978" s="243"/>
      <c r="I978" s="243"/>
      <c r="J978" s="243"/>
      <c r="K978" s="243"/>
      <c r="L978" s="243"/>
      <c r="M978" s="243"/>
      <c r="N978" s="243"/>
      <c r="O978" s="243"/>
      <c r="P978" s="243"/>
      <c r="Q978" s="243"/>
      <c r="R978" s="243"/>
      <c r="S978" s="243"/>
      <c r="T978" s="243"/>
      <c r="U978" s="243"/>
      <c r="V978" s="243"/>
      <c r="W978" s="243"/>
      <c r="X978" s="243"/>
      <c r="Y978" s="243"/>
      <c r="Z978" s="243"/>
    </row>
    <row r="979" ht="14.25" customHeight="1">
      <c r="A979" s="243"/>
      <c r="B979" s="243"/>
      <c r="C979" s="243"/>
      <c r="D979" s="329"/>
      <c r="E979" s="330"/>
      <c r="F979" s="243"/>
      <c r="G979" s="243"/>
      <c r="H979" s="243"/>
      <c r="I979" s="243"/>
      <c r="J979" s="243"/>
      <c r="K979" s="243"/>
      <c r="L979" s="243"/>
      <c r="M979" s="243"/>
      <c r="N979" s="243"/>
      <c r="O979" s="243"/>
      <c r="P979" s="243"/>
      <c r="Q979" s="243"/>
      <c r="R979" s="243"/>
      <c r="S979" s="243"/>
      <c r="T979" s="243"/>
      <c r="U979" s="243"/>
      <c r="V979" s="243"/>
      <c r="W979" s="243"/>
      <c r="X979" s="243"/>
      <c r="Y979" s="243"/>
      <c r="Z979" s="243"/>
    </row>
    <row r="980" ht="14.25" customHeight="1">
      <c r="A980" s="243"/>
      <c r="B980" s="243"/>
      <c r="C980" s="243"/>
      <c r="D980" s="329"/>
      <c r="E980" s="330"/>
      <c r="F980" s="243"/>
      <c r="G980" s="243"/>
      <c r="H980" s="243"/>
      <c r="I980" s="243"/>
      <c r="J980" s="243"/>
      <c r="K980" s="243"/>
      <c r="L980" s="243"/>
      <c r="M980" s="243"/>
      <c r="N980" s="243"/>
      <c r="O980" s="243"/>
      <c r="P980" s="243"/>
      <c r="Q980" s="243"/>
      <c r="R980" s="243"/>
      <c r="S980" s="243"/>
      <c r="T980" s="243"/>
      <c r="U980" s="243"/>
      <c r="V980" s="243"/>
      <c r="W980" s="243"/>
      <c r="X980" s="243"/>
      <c r="Y980" s="243"/>
      <c r="Z980" s="243"/>
    </row>
    <row r="981" ht="14.25" customHeight="1">
      <c r="A981" s="243"/>
      <c r="B981" s="243"/>
      <c r="C981" s="243"/>
      <c r="D981" s="329"/>
      <c r="E981" s="330"/>
      <c r="F981" s="243"/>
      <c r="G981" s="243"/>
      <c r="H981" s="243"/>
      <c r="I981" s="243"/>
      <c r="J981" s="243"/>
      <c r="K981" s="243"/>
      <c r="L981" s="243"/>
      <c r="M981" s="243"/>
      <c r="N981" s="243"/>
      <c r="O981" s="243"/>
      <c r="P981" s="243"/>
      <c r="Q981" s="243"/>
      <c r="R981" s="243"/>
      <c r="S981" s="243"/>
      <c r="T981" s="243"/>
      <c r="U981" s="243"/>
      <c r="V981" s="243"/>
      <c r="W981" s="243"/>
      <c r="X981" s="243"/>
      <c r="Y981" s="243"/>
      <c r="Z981" s="243"/>
    </row>
    <row r="982" ht="14.25" customHeight="1">
      <c r="A982" s="243"/>
      <c r="B982" s="243"/>
      <c r="C982" s="243"/>
      <c r="D982" s="329"/>
      <c r="E982" s="330"/>
      <c r="F982" s="243"/>
      <c r="G982" s="243"/>
      <c r="H982" s="243"/>
      <c r="I982" s="243"/>
      <c r="J982" s="243"/>
      <c r="K982" s="243"/>
      <c r="L982" s="243"/>
      <c r="M982" s="243"/>
      <c r="N982" s="243"/>
      <c r="O982" s="243"/>
      <c r="P982" s="243"/>
      <c r="Q982" s="243"/>
      <c r="R982" s="243"/>
      <c r="S982" s="243"/>
      <c r="T982" s="243"/>
      <c r="U982" s="243"/>
      <c r="V982" s="243"/>
      <c r="W982" s="243"/>
      <c r="X982" s="243"/>
      <c r="Y982" s="243"/>
      <c r="Z982" s="243"/>
    </row>
    <row r="983" ht="14.25" customHeight="1">
      <c r="A983" s="243"/>
      <c r="B983" s="243"/>
      <c r="C983" s="243"/>
      <c r="D983" s="329"/>
      <c r="E983" s="330"/>
      <c r="F983" s="243"/>
      <c r="G983" s="243"/>
      <c r="H983" s="243"/>
      <c r="I983" s="243"/>
      <c r="J983" s="243"/>
      <c r="K983" s="243"/>
      <c r="L983" s="243"/>
      <c r="M983" s="243"/>
      <c r="N983" s="243"/>
      <c r="O983" s="243"/>
      <c r="P983" s="243"/>
      <c r="Q983" s="243"/>
      <c r="R983" s="243"/>
      <c r="S983" s="243"/>
      <c r="T983" s="243"/>
      <c r="U983" s="243"/>
      <c r="V983" s="243"/>
      <c r="W983" s="243"/>
      <c r="X983" s="243"/>
      <c r="Y983" s="243"/>
      <c r="Z983" s="243"/>
    </row>
    <row r="984" ht="14.25" customHeight="1">
      <c r="A984" s="243"/>
      <c r="B984" s="243"/>
      <c r="C984" s="243"/>
      <c r="D984" s="329"/>
      <c r="E984" s="330"/>
      <c r="F984" s="243"/>
      <c r="G984" s="243"/>
      <c r="H984" s="243"/>
      <c r="I984" s="243"/>
      <c r="J984" s="243"/>
      <c r="K984" s="243"/>
      <c r="L984" s="243"/>
      <c r="M984" s="243"/>
      <c r="N984" s="243"/>
      <c r="O984" s="243"/>
      <c r="P984" s="243"/>
      <c r="Q984" s="243"/>
      <c r="R984" s="243"/>
      <c r="S984" s="243"/>
      <c r="T984" s="243"/>
      <c r="U984" s="243"/>
      <c r="V984" s="243"/>
      <c r="W984" s="243"/>
      <c r="X984" s="243"/>
      <c r="Y984" s="243"/>
      <c r="Z984" s="243"/>
    </row>
    <row r="985" ht="14.25" customHeight="1">
      <c r="A985" s="243"/>
      <c r="B985" s="243"/>
      <c r="C985" s="243"/>
      <c r="D985" s="329"/>
      <c r="E985" s="330"/>
      <c r="F985" s="243"/>
      <c r="G985" s="243"/>
      <c r="H985" s="243"/>
      <c r="I985" s="243"/>
      <c r="J985" s="243"/>
      <c r="K985" s="243"/>
      <c r="L985" s="243"/>
      <c r="M985" s="243"/>
      <c r="N985" s="243"/>
      <c r="O985" s="243"/>
      <c r="P985" s="243"/>
      <c r="Q985" s="243"/>
      <c r="R985" s="243"/>
      <c r="S985" s="243"/>
      <c r="T985" s="243"/>
      <c r="U985" s="243"/>
      <c r="V985" s="243"/>
      <c r="W985" s="243"/>
      <c r="X985" s="243"/>
      <c r="Y985" s="243"/>
      <c r="Z985" s="243"/>
    </row>
    <row r="986" ht="14.25" customHeight="1">
      <c r="A986" s="243"/>
      <c r="B986" s="243"/>
      <c r="C986" s="243"/>
      <c r="D986" s="329"/>
      <c r="E986" s="330"/>
      <c r="F986" s="243"/>
      <c r="G986" s="243"/>
      <c r="H986" s="243"/>
      <c r="I986" s="243"/>
      <c r="J986" s="243"/>
      <c r="K986" s="243"/>
      <c r="L986" s="243"/>
      <c r="M986" s="243"/>
      <c r="N986" s="243"/>
      <c r="O986" s="243"/>
      <c r="P986" s="243"/>
      <c r="Q986" s="243"/>
      <c r="R986" s="243"/>
      <c r="S986" s="243"/>
      <c r="T986" s="243"/>
      <c r="U986" s="243"/>
      <c r="V986" s="243"/>
      <c r="W986" s="243"/>
      <c r="X986" s="243"/>
      <c r="Y986" s="243"/>
      <c r="Z986" s="243"/>
    </row>
    <row r="987" ht="14.25" customHeight="1">
      <c r="A987" s="243"/>
      <c r="B987" s="243"/>
      <c r="C987" s="243"/>
      <c r="D987" s="329"/>
      <c r="E987" s="330"/>
      <c r="F987" s="243"/>
      <c r="G987" s="243"/>
      <c r="H987" s="243"/>
      <c r="I987" s="243"/>
      <c r="J987" s="243"/>
      <c r="K987" s="243"/>
      <c r="L987" s="243"/>
      <c r="M987" s="243"/>
      <c r="N987" s="243"/>
      <c r="O987" s="243"/>
      <c r="P987" s="243"/>
      <c r="Q987" s="243"/>
      <c r="R987" s="243"/>
      <c r="S987" s="243"/>
      <c r="T987" s="243"/>
      <c r="U987" s="243"/>
      <c r="V987" s="243"/>
      <c r="W987" s="243"/>
      <c r="X987" s="243"/>
      <c r="Y987" s="243"/>
      <c r="Z987" s="243"/>
    </row>
    <row r="988" ht="14.25" customHeight="1">
      <c r="A988" s="243"/>
      <c r="B988" s="243"/>
      <c r="C988" s="243"/>
      <c r="D988" s="329"/>
      <c r="E988" s="330"/>
      <c r="F988" s="243"/>
      <c r="G988" s="243"/>
      <c r="H988" s="243"/>
      <c r="I988" s="243"/>
      <c r="J988" s="243"/>
      <c r="K988" s="243"/>
      <c r="L988" s="243"/>
      <c r="M988" s="243"/>
      <c r="N988" s="243"/>
      <c r="O988" s="243"/>
      <c r="P988" s="243"/>
      <c r="Q988" s="243"/>
      <c r="R988" s="243"/>
      <c r="S988" s="243"/>
      <c r="T988" s="243"/>
      <c r="U988" s="243"/>
      <c r="V988" s="243"/>
      <c r="W988" s="243"/>
      <c r="X988" s="243"/>
      <c r="Y988" s="243"/>
      <c r="Z988" s="243"/>
    </row>
    <row r="989" ht="14.25" customHeight="1">
      <c r="A989" s="243"/>
      <c r="B989" s="243"/>
      <c r="C989" s="243"/>
      <c r="D989" s="329"/>
      <c r="E989" s="330"/>
      <c r="F989" s="243"/>
      <c r="G989" s="243"/>
      <c r="H989" s="243"/>
      <c r="I989" s="243"/>
      <c r="J989" s="243"/>
      <c r="K989" s="243"/>
      <c r="L989" s="243"/>
      <c r="M989" s="243"/>
      <c r="N989" s="243"/>
      <c r="O989" s="243"/>
      <c r="P989" s="243"/>
      <c r="Q989" s="243"/>
      <c r="R989" s="243"/>
      <c r="S989" s="243"/>
      <c r="T989" s="243"/>
      <c r="U989" s="243"/>
      <c r="V989" s="243"/>
      <c r="W989" s="243"/>
      <c r="X989" s="243"/>
      <c r="Y989" s="243"/>
      <c r="Z989" s="243"/>
    </row>
    <row r="990" ht="14.25" customHeight="1">
      <c r="A990" s="243"/>
      <c r="B990" s="243"/>
      <c r="C990" s="243"/>
      <c r="D990" s="329"/>
      <c r="E990" s="330"/>
      <c r="F990" s="243"/>
      <c r="G990" s="243"/>
      <c r="H990" s="243"/>
      <c r="I990" s="243"/>
      <c r="J990" s="243"/>
      <c r="K990" s="243"/>
      <c r="L990" s="243"/>
      <c r="M990" s="243"/>
      <c r="N990" s="243"/>
      <c r="O990" s="243"/>
      <c r="P990" s="243"/>
      <c r="Q990" s="243"/>
      <c r="R990" s="243"/>
      <c r="S990" s="243"/>
      <c r="T990" s="243"/>
      <c r="U990" s="243"/>
      <c r="V990" s="243"/>
      <c r="W990" s="243"/>
      <c r="X990" s="243"/>
      <c r="Y990" s="243"/>
      <c r="Z990" s="243"/>
    </row>
    <row r="991" ht="14.25" customHeight="1">
      <c r="A991" s="243"/>
      <c r="B991" s="243"/>
      <c r="C991" s="243"/>
      <c r="D991" s="329"/>
      <c r="E991" s="330"/>
      <c r="F991" s="243"/>
      <c r="G991" s="243"/>
      <c r="H991" s="243"/>
      <c r="I991" s="243"/>
      <c r="J991" s="243"/>
      <c r="K991" s="243"/>
      <c r="L991" s="243"/>
      <c r="M991" s="243"/>
      <c r="N991" s="243"/>
      <c r="O991" s="243"/>
      <c r="P991" s="243"/>
      <c r="Q991" s="243"/>
      <c r="R991" s="243"/>
      <c r="S991" s="243"/>
      <c r="T991" s="243"/>
      <c r="U991" s="243"/>
      <c r="V991" s="243"/>
      <c r="W991" s="243"/>
      <c r="X991" s="243"/>
      <c r="Y991" s="243"/>
      <c r="Z991" s="243"/>
    </row>
    <row r="992" ht="14.25" customHeight="1">
      <c r="A992" s="243"/>
      <c r="B992" s="243"/>
      <c r="C992" s="243"/>
      <c r="D992" s="329"/>
      <c r="E992" s="330"/>
      <c r="F992" s="243"/>
      <c r="G992" s="243"/>
      <c r="H992" s="243"/>
      <c r="I992" s="243"/>
      <c r="J992" s="243"/>
      <c r="K992" s="243"/>
      <c r="L992" s="243"/>
      <c r="M992" s="243"/>
      <c r="N992" s="243"/>
      <c r="O992" s="243"/>
      <c r="P992" s="243"/>
      <c r="Q992" s="243"/>
      <c r="R992" s="243"/>
      <c r="S992" s="243"/>
      <c r="T992" s="243"/>
      <c r="U992" s="243"/>
      <c r="V992" s="243"/>
      <c r="W992" s="243"/>
      <c r="X992" s="243"/>
      <c r="Y992" s="243"/>
      <c r="Z992" s="243"/>
    </row>
    <row r="993" ht="14.25" customHeight="1">
      <c r="A993" s="243"/>
      <c r="B993" s="243"/>
      <c r="C993" s="243"/>
      <c r="D993" s="329"/>
      <c r="E993" s="330"/>
      <c r="F993" s="243"/>
      <c r="G993" s="243"/>
      <c r="H993" s="243"/>
      <c r="I993" s="243"/>
      <c r="J993" s="243"/>
      <c r="K993" s="243"/>
      <c r="L993" s="243"/>
      <c r="M993" s="243"/>
      <c r="N993" s="243"/>
      <c r="O993" s="243"/>
      <c r="P993" s="243"/>
      <c r="Q993" s="243"/>
      <c r="R993" s="243"/>
      <c r="S993" s="243"/>
      <c r="T993" s="243"/>
      <c r="U993" s="243"/>
      <c r="V993" s="243"/>
      <c r="W993" s="243"/>
      <c r="X993" s="243"/>
      <c r="Y993" s="243"/>
      <c r="Z993" s="243"/>
    </row>
    <row r="994" ht="14.25" customHeight="1">
      <c r="A994" s="243"/>
      <c r="B994" s="243"/>
      <c r="C994" s="243"/>
      <c r="D994" s="329"/>
      <c r="E994" s="330"/>
      <c r="F994" s="243"/>
      <c r="G994" s="243"/>
      <c r="H994" s="243"/>
      <c r="I994" s="243"/>
      <c r="J994" s="243"/>
      <c r="K994" s="243"/>
      <c r="L994" s="243"/>
      <c r="M994" s="243"/>
      <c r="N994" s="243"/>
      <c r="O994" s="243"/>
      <c r="P994" s="243"/>
      <c r="Q994" s="243"/>
      <c r="R994" s="243"/>
      <c r="S994" s="243"/>
      <c r="T994" s="243"/>
      <c r="U994" s="243"/>
      <c r="V994" s="243"/>
      <c r="W994" s="243"/>
      <c r="X994" s="243"/>
      <c r="Y994" s="243"/>
      <c r="Z994" s="243"/>
    </row>
    <row r="995" ht="14.25" customHeight="1">
      <c r="A995" s="243"/>
      <c r="B995" s="243"/>
      <c r="C995" s="243"/>
      <c r="D995" s="329"/>
      <c r="E995" s="330"/>
      <c r="F995" s="243"/>
      <c r="G995" s="243"/>
      <c r="H995" s="243"/>
      <c r="I995" s="243"/>
      <c r="J995" s="243"/>
      <c r="K995" s="243"/>
      <c r="L995" s="243"/>
      <c r="M995" s="243"/>
      <c r="N995" s="243"/>
      <c r="O995" s="243"/>
      <c r="P995" s="243"/>
      <c r="Q995" s="243"/>
      <c r="R995" s="243"/>
      <c r="S995" s="243"/>
      <c r="T995" s="243"/>
      <c r="U995" s="243"/>
      <c r="V995" s="243"/>
      <c r="W995" s="243"/>
      <c r="X995" s="243"/>
      <c r="Y995" s="243"/>
      <c r="Z995" s="243"/>
    </row>
    <row r="996" ht="14.25" customHeight="1">
      <c r="A996" s="243"/>
      <c r="B996" s="243"/>
      <c r="C996" s="243"/>
      <c r="D996" s="329"/>
      <c r="E996" s="330"/>
      <c r="F996" s="243"/>
      <c r="G996" s="243"/>
      <c r="H996" s="243"/>
      <c r="I996" s="243"/>
      <c r="J996" s="243"/>
      <c r="K996" s="243"/>
      <c r="L996" s="243"/>
      <c r="M996" s="243"/>
      <c r="N996" s="243"/>
      <c r="O996" s="243"/>
      <c r="P996" s="243"/>
      <c r="Q996" s="243"/>
      <c r="R996" s="243"/>
      <c r="S996" s="243"/>
      <c r="T996" s="243"/>
      <c r="U996" s="243"/>
      <c r="V996" s="243"/>
      <c r="W996" s="243"/>
      <c r="X996" s="243"/>
      <c r="Y996" s="243"/>
      <c r="Z996" s="243"/>
    </row>
    <row r="997" ht="14.25" customHeight="1">
      <c r="A997" s="243"/>
      <c r="B997" s="243"/>
      <c r="C997" s="243"/>
      <c r="D997" s="329"/>
      <c r="E997" s="330"/>
      <c r="F997" s="243"/>
      <c r="G997" s="243"/>
      <c r="H997" s="243"/>
      <c r="I997" s="243"/>
      <c r="J997" s="243"/>
      <c r="K997" s="243"/>
      <c r="L997" s="243"/>
      <c r="M997" s="243"/>
      <c r="N997" s="243"/>
      <c r="O997" s="243"/>
      <c r="P997" s="243"/>
      <c r="Q997" s="243"/>
      <c r="R997" s="243"/>
      <c r="S997" s="243"/>
      <c r="T997" s="243"/>
      <c r="U997" s="243"/>
      <c r="V997" s="243"/>
      <c r="W997" s="243"/>
      <c r="X997" s="243"/>
      <c r="Y997" s="243"/>
      <c r="Z997" s="243"/>
    </row>
    <row r="998" ht="14.25" customHeight="1">
      <c r="A998" s="243"/>
      <c r="B998" s="243"/>
      <c r="C998" s="243"/>
      <c r="D998" s="329"/>
      <c r="E998" s="330"/>
      <c r="F998" s="243"/>
      <c r="G998" s="243"/>
      <c r="H998" s="243"/>
      <c r="I998" s="243"/>
      <c r="J998" s="243"/>
      <c r="K998" s="243"/>
      <c r="L998" s="243"/>
      <c r="M998" s="243"/>
      <c r="N998" s="243"/>
      <c r="O998" s="243"/>
      <c r="P998" s="243"/>
      <c r="Q998" s="243"/>
      <c r="R998" s="243"/>
      <c r="S998" s="243"/>
      <c r="T998" s="243"/>
      <c r="U998" s="243"/>
      <c r="V998" s="243"/>
      <c r="W998" s="243"/>
      <c r="X998" s="243"/>
      <c r="Y998" s="243"/>
      <c r="Z998" s="243"/>
    </row>
    <row r="999" ht="14.25" customHeight="1">
      <c r="A999" s="243"/>
      <c r="B999" s="243"/>
      <c r="C999" s="243"/>
      <c r="D999" s="329"/>
      <c r="E999" s="330"/>
      <c r="F999" s="243"/>
      <c r="G999" s="243"/>
      <c r="H999" s="243"/>
      <c r="I999" s="243"/>
      <c r="J999" s="243"/>
      <c r="K999" s="243"/>
      <c r="L999" s="243"/>
      <c r="M999" s="243"/>
      <c r="N999" s="243"/>
      <c r="O999" s="243"/>
      <c r="P999" s="243"/>
      <c r="Q999" s="243"/>
      <c r="R999" s="243"/>
      <c r="S999" s="243"/>
      <c r="T999" s="243"/>
      <c r="U999" s="243"/>
      <c r="V999" s="243"/>
      <c r="W999" s="243"/>
      <c r="X999" s="243"/>
      <c r="Y999" s="243"/>
      <c r="Z999" s="243"/>
    </row>
    <row r="1000" ht="14.25" customHeight="1">
      <c r="A1000" s="243"/>
      <c r="B1000" s="243"/>
      <c r="C1000" s="243"/>
      <c r="D1000" s="329"/>
      <c r="E1000" s="330"/>
      <c r="F1000" s="243"/>
      <c r="G1000" s="243"/>
      <c r="H1000" s="243"/>
      <c r="I1000" s="243"/>
      <c r="J1000" s="243"/>
      <c r="K1000" s="243"/>
      <c r="L1000" s="243"/>
      <c r="M1000" s="243"/>
      <c r="N1000" s="243"/>
      <c r="O1000" s="243"/>
      <c r="P1000" s="243"/>
      <c r="Q1000" s="243"/>
      <c r="R1000" s="243"/>
      <c r="S1000" s="243"/>
      <c r="T1000" s="243"/>
      <c r="U1000" s="243"/>
      <c r="V1000" s="243"/>
      <c r="W1000" s="243"/>
      <c r="X1000" s="243"/>
      <c r="Y1000" s="243"/>
      <c r="Z1000" s="243"/>
    </row>
  </sheetData>
  <autoFilter ref="$C$5:$I$159"/>
  <mergeCells count="1">
    <mergeCell ref="C3:I3"/>
  </mergeCells>
  <printOptions horizontalCentered="1"/>
  <pageMargins bottom="0.15748031496062992" footer="0.0" header="0.0" left="0.11811023622047245" right="0.11811023622047245" top="0.15748031496062992"/>
  <pageSetup paperSize="9" orientation="portrait"/>
  <rowBreaks count="2" manualBreakCount="2">
    <brk id="69" man="1"/>
    <brk id="127" man="1"/>
  </row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14"/>
    <col customWidth="1" min="3" max="3" width="9.0"/>
    <col customWidth="1" min="4" max="4" width="13.14"/>
    <col customWidth="1" min="5" max="5" width="11.86"/>
    <col customWidth="1" min="6" max="6" width="37.29"/>
    <col customWidth="1" min="7" max="7" width="8.29"/>
    <col customWidth="1" min="8" max="8" width="10.57"/>
    <col customWidth="1" min="9" max="9" width="11.57"/>
    <col customWidth="1" min="10" max="10" width="16.29"/>
    <col customWidth="1" min="11" max="11" width="15.57"/>
    <col customWidth="1" min="12" max="12" width="9.29"/>
    <col customWidth="1" min="13" max="13" width="5.14"/>
    <col customWidth="1" min="14" max="26" width="9.14"/>
  </cols>
  <sheetData>
    <row r="1" ht="14.25" customHeight="1">
      <c r="A1" s="262"/>
      <c r="B1" s="262"/>
      <c r="C1" s="262"/>
      <c r="D1" s="269"/>
      <c r="E1" s="371"/>
      <c r="F1" s="262"/>
      <c r="G1" s="262"/>
      <c r="H1" s="269"/>
      <c r="I1" s="262"/>
      <c r="J1" s="372"/>
      <c r="K1" s="262"/>
      <c r="L1" s="262"/>
      <c r="M1" s="262"/>
      <c r="N1" s="262"/>
      <c r="O1" s="262"/>
      <c r="P1" s="262"/>
      <c r="Q1" s="262"/>
      <c r="R1" s="262"/>
      <c r="S1" s="262"/>
      <c r="T1" s="262"/>
      <c r="U1" s="262"/>
      <c r="V1" s="262"/>
      <c r="W1" s="262"/>
      <c r="X1" s="262"/>
      <c r="Y1" s="262"/>
      <c r="Z1" s="262"/>
    </row>
    <row r="2" ht="14.25" customHeight="1">
      <c r="A2" s="262"/>
      <c r="B2" s="262"/>
      <c r="C2" s="262"/>
      <c r="D2" s="269"/>
      <c r="E2" s="371"/>
      <c r="F2" s="262"/>
      <c r="G2" s="262"/>
      <c r="H2" s="269"/>
      <c r="I2" s="262"/>
      <c r="J2" s="372"/>
      <c r="K2" s="262"/>
      <c r="L2" s="262"/>
      <c r="M2" s="262"/>
      <c r="N2" s="262"/>
      <c r="O2" s="262"/>
      <c r="P2" s="262"/>
      <c r="Q2" s="262"/>
      <c r="R2" s="262"/>
      <c r="S2" s="262"/>
      <c r="T2" s="262"/>
      <c r="U2" s="262"/>
      <c r="V2" s="262"/>
      <c r="W2" s="262"/>
      <c r="X2" s="262"/>
      <c r="Y2" s="262"/>
      <c r="Z2" s="262"/>
    </row>
    <row r="3" ht="14.25" customHeight="1">
      <c r="A3" s="373"/>
      <c r="B3" s="373"/>
      <c r="C3" s="374" t="s">
        <v>304</v>
      </c>
      <c r="D3" s="126"/>
      <c r="E3" s="126"/>
      <c r="F3" s="126"/>
      <c r="G3" s="126"/>
      <c r="H3" s="126"/>
      <c r="I3" s="126"/>
      <c r="J3" s="126"/>
      <c r="K3" s="127"/>
      <c r="L3" s="373"/>
      <c r="M3" s="373"/>
      <c r="N3" s="373"/>
      <c r="O3" s="373"/>
      <c r="P3" s="373"/>
      <c r="Q3" s="373"/>
      <c r="R3" s="373"/>
      <c r="S3" s="373"/>
      <c r="T3" s="373"/>
      <c r="U3" s="373"/>
      <c r="V3" s="373"/>
      <c r="W3" s="373"/>
      <c r="X3" s="373"/>
      <c r="Y3" s="373"/>
      <c r="Z3" s="373"/>
    </row>
    <row r="4" ht="14.25" customHeight="1">
      <c r="A4" s="373"/>
      <c r="B4" s="373"/>
      <c r="C4" s="375"/>
      <c r="D4" s="223"/>
      <c r="E4" s="376"/>
      <c r="F4" s="377"/>
      <c r="G4" s="377"/>
      <c r="H4" s="223"/>
      <c r="I4" s="377"/>
      <c r="J4" s="201"/>
      <c r="K4" s="378"/>
      <c r="L4" s="373"/>
      <c r="M4" s="373"/>
      <c r="N4" s="373"/>
      <c r="O4" s="373"/>
      <c r="P4" s="373"/>
      <c r="Q4" s="373"/>
      <c r="R4" s="373"/>
      <c r="S4" s="373"/>
      <c r="T4" s="373"/>
      <c r="U4" s="373"/>
      <c r="V4" s="373"/>
      <c r="W4" s="373"/>
      <c r="X4" s="373"/>
      <c r="Y4" s="373"/>
      <c r="Z4" s="373"/>
    </row>
    <row r="5" ht="14.25" customHeight="1">
      <c r="A5" s="373"/>
      <c r="B5" s="373"/>
      <c r="C5" s="379" t="s">
        <v>305</v>
      </c>
      <c r="D5" s="380" t="s">
        <v>316</v>
      </c>
      <c r="E5" s="381" t="s">
        <v>307</v>
      </c>
      <c r="F5" s="382" t="s">
        <v>64</v>
      </c>
      <c r="G5" s="382" t="s">
        <v>139</v>
      </c>
      <c r="H5" s="383" t="s">
        <v>142</v>
      </c>
      <c r="I5" s="58"/>
      <c r="J5" s="383" t="s">
        <v>69</v>
      </c>
      <c r="K5" s="65"/>
      <c r="L5" s="373"/>
      <c r="M5" s="373"/>
      <c r="N5" s="373"/>
      <c r="O5" s="373"/>
      <c r="P5" s="373"/>
      <c r="Q5" s="373"/>
      <c r="R5" s="373"/>
      <c r="S5" s="373"/>
      <c r="T5" s="373"/>
      <c r="U5" s="373"/>
      <c r="V5" s="373"/>
      <c r="W5" s="373"/>
      <c r="X5" s="373"/>
      <c r="Y5" s="373"/>
      <c r="Z5" s="373"/>
    </row>
    <row r="6" ht="14.25" customHeight="1">
      <c r="A6" s="262"/>
      <c r="B6" s="262"/>
      <c r="C6" s="263"/>
      <c r="D6" s="249"/>
      <c r="E6" s="384"/>
      <c r="F6" s="385" t="s">
        <v>317</v>
      </c>
      <c r="G6" s="264"/>
      <c r="H6" s="249"/>
      <c r="I6" s="264"/>
      <c r="J6" s="248"/>
      <c r="K6" s="265"/>
      <c r="L6" s="262"/>
      <c r="M6" s="262"/>
      <c r="N6" s="262"/>
      <c r="O6" s="262"/>
      <c r="P6" s="262"/>
      <c r="Q6" s="262"/>
      <c r="R6" s="262"/>
      <c r="S6" s="262"/>
      <c r="T6" s="262"/>
      <c r="U6" s="262"/>
      <c r="V6" s="262"/>
      <c r="W6" s="262"/>
      <c r="X6" s="262"/>
      <c r="Y6" s="262"/>
      <c r="Z6" s="262"/>
    </row>
    <row r="7" ht="14.25" customHeight="1">
      <c r="A7" s="262"/>
      <c r="B7" s="262"/>
      <c r="C7" s="263">
        <v>1.0</v>
      </c>
      <c r="D7" s="386" t="s">
        <v>318</v>
      </c>
      <c r="E7" s="384">
        <v>45646.0</v>
      </c>
      <c r="F7" s="264" t="s">
        <v>319</v>
      </c>
      <c r="G7" s="264" t="s">
        <v>120</v>
      </c>
      <c r="H7" s="249">
        <v>360.0</v>
      </c>
      <c r="I7" s="264"/>
      <c r="J7" s="387" t="s">
        <v>320</v>
      </c>
      <c r="K7" s="265" t="s">
        <v>321</v>
      </c>
      <c r="L7" s="262"/>
      <c r="M7" s="262"/>
      <c r="N7" s="262"/>
      <c r="O7" s="262"/>
      <c r="P7" s="262"/>
      <c r="Q7" s="262"/>
      <c r="R7" s="262"/>
      <c r="S7" s="262"/>
      <c r="T7" s="262"/>
      <c r="U7" s="262"/>
      <c r="V7" s="262"/>
      <c r="W7" s="262"/>
      <c r="X7" s="262"/>
      <c r="Y7" s="262"/>
      <c r="Z7" s="262"/>
    </row>
    <row r="8" ht="14.25" customHeight="1">
      <c r="A8" s="262"/>
      <c r="B8" s="262"/>
      <c r="C8" s="263">
        <v>2.0</v>
      </c>
      <c r="D8" s="386" t="s">
        <v>318</v>
      </c>
      <c r="E8" s="384">
        <v>45646.0</v>
      </c>
      <c r="F8" s="264" t="s">
        <v>319</v>
      </c>
      <c r="G8" s="264" t="s">
        <v>120</v>
      </c>
      <c r="H8" s="249">
        <v>252.0</v>
      </c>
      <c r="I8" s="264"/>
      <c r="J8" s="387" t="s">
        <v>322</v>
      </c>
      <c r="K8" s="265" t="s">
        <v>321</v>
      </c>
      <c r="L8" s="262"/>
      <c r="M8" s="262"/>
      <c r="N8" s="262"/>
      <c r="O8" s="262"/>
      <c r="P8" s="262"/>
      <c r="Q8" s="262"/>
      <c r="R8" s="262"/>
      <c r="S8" s="262"/>
      <c r="T8" s="262"/>
      <c r="U8" s="262"/>
      <c r="V8" s="262"/>
      <c r="W8" s="262"/>
      <c r="X8" s="262"/>
      <c r="Y8" s="262"/>
      <c r="Z8" s="262"/>
    </row>
    <row r="9" ht="14.25" customHeight="1">
      <c r="A9" s="262"/>
      <c r="B9" s="262"/>
      <c r="C9" s="251">
        <v>3.0</v>
      </c>
      <c r="D9" s="386" t="s">
        <v>323</v>
      </c>
      <c r="E9" s="340">
        <v>45647.0</v>
      </c>
      <c r="F9" s="264" t="s">
        <v>319</v>
      </c>
      <c r="G9" s="264" t="s">
        <v>120</v>
      </c>
      <c r="H9" s="249">
        <v>52.0</v>
      </c>
      <c r="I9" s="264"/>
      <c r="J9" s="387" t="s">
        <v>324</v>
      </c>
      <c r="K9" s="265" t="s">
        <v>321</v>
      </c>
      <c r="L9" s="262"/>
      <c r="M9" s="262"/>
      <c r="N9" s="262"/>
      <c r="O9" s="262"/>
      <c r="P9" s="262"/>
      <c r="Q9" s="262"/>
      <c r="R9" s="262"/>
      <c r="S9" s="262"/>
      <c r="T9" s="262"/>
      <c r="U9" s="262"/>
      <c r="V9" s="262"/>
      <c r="W9" s="262"/>
      <c r="X9" s="262"/>
      <c r="Y9" s="262"/>
      <c r="Z9" s="262"/>
    </row>
    <row r="10" ht="14.25" customHeight="1">
      <c r="A10" s="262"/>
      <c r="B10" s="262"/>
      <c r="C10" s="251">
        <v>4.0</v>
      </c>
      <c r="D10" s="386" t="s">
        <v>323</v>
      </c>
      <c r="E10" s="340">
        <v>45647.0</v>
      </c>
      <c r="F10" s="264" t="s">
        <v>319</v>
      </c>
      <c r="G10" s="264" t="s">
        <v>120</v>
      </c>
      <c r="H10" s="249">
        <v>156.0</v>
      </c>
      <c r="I10" s="264"/>
      <c r="J10" s="387" t="s">
        <v>325</v>
      </c>
      <c r="K10" s="265" t="s">
        <v>321</v>
      </c>
      <c r="L10" s="262"/>
      <c r="M10" s="262"/>
      <c r="N10" s="262"/>
      <c r="O10" s="262"/>
      <c r="P10" s="262"/>
      <c r="Q10" s="262"/>
      <c r="R10" s="262"/>
      <c r="S10" s="262"/>
      <c r="T10" s="262"/>
      <c r="U10" s="262"/>
      <c r="V10" s="262"/>
      <c r="W10" s="262"/>
      <c r="X10" s="262"/>
      <c r="Y10" s="262"/>
      <c r="Z10" s="262"/>
    </row>
    <row r="11" ht="14.25" customHeight="1">
      <c r="A11" s="262"/>
      <c r="B11" s="262"/>
      <c r="C11" s="251">
        <v>5.0</v>
      </c>
      <c r="D11" s="386" t="s">
        <v>323</v>
      </c>
      <c r="E11" s="340">
        <v>45647.0</v>
      </c>
      <c r="F11" s="264" t="s">
        <v>319</v>
      </c>
      <c r="G11" s="264" t="s">
        <v>120</v>
      </c>
      <c r="H11" s="249">
        <v>360.0</v>
      </c>
      <c r="I11" s="264"/>
      <c r="J11" s="387" t="s">
        <v>320</v>
      </c>
      <c r="K11" s="265" t="s">
        <v>321</v>
      </c>
      <c r="L11" s="262"/>
      <c r="M11" s="262"/>
      <c r="N11" s="262"/>
      <c r="O11" s="262"/>
      <c r="P11" s="262"/>
      <c r="Q11" s="262"/>
      <c r="R11" s="262"/>
      <c r="S11" s="262"/>
      <c r="T11" s="262"/>
      <c r="U11" s="262"/>
      <c r="V11" s="262"/>
      <c r="W11" s="262"/>
      <c r="X11" s="262"/>
      <c r="Y11" s="262"/>
      <c r="Z11" s="262"/>
    </row>
    <row r="12" ht="14.25" customHeight="1">
      <c r="A12" s="262"/>
      <c r="B12" s="262"/>
      <c r="C12" s="251">
        <v>5.0</v>
      </c>
      <c r="D12" s="386" t="s">
        <v>326</v>
      </c>
      <c r="E12" s="340">
        <v>45709.0</v>
      </c>
      <c r="F12" s="264" t="s">
        <v>319</v>
      </c>
      <c r="G12" s="264" t="s">
        <v>120</v>
      </c>
      <c r="H12" s="249">
        <v>67.0</v>
      </c>
      <c r="I12" s="388">
        <f>SUM(H7:H12)</f>
        <v>1247</v>
      </c>
      <c r="J12" s="387" t="s">
        <v>327</v>
      </c>
      <c r="K12" s="265" t="s">
        <v>321</v>
      </c>
      <c r="L12" s="262"/>
      <c r="M12" s="262"/>
      <c r="N12" s="262"/>
      <c r="O12" s="262"/>
      <c r="P12" s="262"/>
      <c r="Q12" s="262"/>
      <c r="R12" s="262"/>
      <c r="S12" s="262"/>
      <c r="T12" s="262"/>
      <c r="U12" s="262"/>
      <c r="V12" s="262"/>
      <c r="W12" s="262"/>
      <c r="X12" s="262"/>
      <c r="Y12" s="262"/>
      <c r="Z12" s="262"/>
    </row>
    <row r="13" ht="14.25" customHeight="1">
      <c r="A13" s="262"/>
      <c r="B13" s="262"/>
      <c r="C13" s="251"/>
      <c r="D13" s="244"/>
      <c r="E13" s="340"/>
      <c r="F13" s="264"/>
      <c r="G13" s="264"/>
      <c r="H13" s="249"/>
      <c r="I13" s="83"/>
      <c r="J13" s="248"/>
      <c r="K13" s="265"/>
      <c r="L13" s="262"/>
      <c r="M13" s="262"/>
      <c r="N13" s="262"/>
      <c r="O13" s="262"/>
      <c r="P13" s="262"/>
      <c r="Q13" s="262"/>
      <c r="R13" s="262"/>
      <c r="S13" s="262"/>
      <c r="T13" s="262"/>
      <c r="U13" s="262"/>
      <c r="V13" s="262"/>
      <c r="W13" s="262"/>
      <c r="X13" s="262"/>
      <c r="Y13" s="262"/>
      <c r="Z13" s="262"/>
    </row>
    <row r="14" ht="14.25" customHeight="1">
      <c r="A14" s="262"/>
      <c r="B14" s="262"/>
      <c r="C14" s="263"/>
      <c r="D14" s="244"/>
      <c r="E14" s="384"/>
      <c r="F14" s="264"/>
      <c r="G14" s="264"/>
      <c r="H14" s="249"/>
      <c r="I14" s="264"/>
      <c r="J14" s="248"/>
      <c r="K14" s="265"/>
      <c r="L14" s="262"/>
      <c r="M14" s="262"/>
      <c r="N14" s="262"/>
      <c r="O14" s="262"/>
      <c r="P14" s="262"/>
      <c r="Q14" s="262"/>
      <c r="R14" s="262"/>
      <c r="S14" s="262"/>
      <c r="T14" s="262"/>
      <c r="U14" s="262"/>
      <c r="V14" s="262"/>
      <c r="W14" s="262"/>
      <c r="X14" s="262"/>
      <c r="Y14" s="262"/>
      <c r="Z14" s="262"/>
    </row>
    <row r="15" ht="14.25" customHeight="1">
      <c r="A15" s="262"/>
      <c r="B15" s="262"/>
      <c r="C15" s="251">
        <v>1.0</v>
      </c>
      <c r="D15" s="389" t="s">
        <v>328</v>
      </c>
      <c r="E15" s="340">
        <v>45681.0</v>
      </c>
      <c r="F15" s="264" t="s">
        <v>329</v>
      </c>
      <c r="G15" s="264" t="s">
        <v>120</v>
      </c>
      <c r="H15" s="249">
        <v>334.0</v>
      </c>
      <c r="I15" s="264"/>
      <c r="J15" s="387" t="s">
        <v>330</v>
      </c>
      <c r="K15" s="265" t="s">
        <v>331</v>
      </c>
      <c r="L15" s="262"/>
      <c r="M15" s="262"/>
      <c r="N15" s="262"/>
      <c r="O15" s="262"/>
      <c r="P15" s="262"/>
      <c r="Q15" s="262"/>
      <c r="R15" s="262"/>
      <c r="S15" s="262"/>
      <c r="T15" s="262"/>
      <c r="U15" s="262"/>
      <c r="V15" s="262"/>
      <c r="W15" s="262"/>
      <c r="X15" s="262"/>
      <c r="Y15" s="262"/>
      <c r="Z15" s="262"/>
    </row>
    <row r="16" ht="14.25" customHeight="1">
      <c r="A16" s="262"/>
      <c r="B16" s="262"/>
      <c r="C16" s="251">
        <v>2.0</v>
      </c>
      <c r="D16" s="386" t="s">
        <v>332</v>
      </c>
      <c r="E16" s="340">
        <v>45649.0</v>
      </c>
      <c r="F16" s="264" t="s">
        <v>329</v>
      </c>
      <c r="G16" s="264" t="s">
        <v>120</v>
      </c>
      <c r="H16" s="249">
        <v>335.0</v>
      </c>
      <c r="I16" s="83"/>
      <c r="J16" s="387" t="s">
        <v>333</v>
      </c>
      <c r="K16" s="265" t="s">
        <v>331</v>
      </c>
      <c r="L16" s="262"/>
      <c r="M16" s="262"/>
      <c r="N16" s="262"/>
      <c r="O16" s="262"/>
      <c r="P16" s="262"/>
      <c r="Q16" s="262"/>
      <c r="R16" s="262"/>
      <c r="S16" s="262"/>
      <c r="T16" s="262"/>
      <c r="U16" s="262"/>
      <c r="V16" s="262"/>
      <c r="W16" s="262"/>
      <c r="X16" s="262"/>
      <c r="Y16" s="262"/>
      <c r="Z16" s="262"/>
    </row>
    <row r="17" ht="14.25" customHeight="1">
      <c r="A17" s="262"/>
      <c r="B17" s="262"/>
      <c r="C17" s="251">
        <v>3.0</v>
      </c>
      <c r="D17" s="386" t="s">
        <v>334</v>
      </c>
      <c r="E17" s="340">
        <v>45334.0</v>
      </c>
      <c r="F17" s="264" t="s">
        <v>329</v>
      </c>
      <c r="G17" s="264" t="s">
        <v>120</v>
      </c>
      <c r="H17" s="249">
        <v>608.0</v>
      </c>
      <c r="I17" s="83"/>
      <c r="J17" s="387" t="s">
        <v>335</v>
      </c>
      <c r="K17" s="265" t="s">
        <v>331</v>
      </c>
      <c r="L17" s="262"/>
      <c r="M17" s="262"/>
      <c r="N17" s="262"/>
      <c r="O17" s="262"/>
      <c r="P17" s="262"/>
      <c r="Q17" s="262"/>
      <c r="R17" s="262"/>
      <c r="S17" s="262"/>
      <c r="T17" s="262"/>
      <c r="U17" s="262"/>
      <c r="V17" s="262"/>
      <c r="W17" s="262"/>
      <c r="X17" s="262"/>
      <c r="Y17" s="262"/>
      <c r="Z17" s="262"/>
    </row>
    <row r="18" ht="14.25" customHeight="1">
      <c r="A18" s="262"/>
      <c r="B18" s="262"/>
      <c r="C18" s="251">
        <v>4.0</v>
      </c>
      <c r="D18" s="386" t="s">
        <v>334</v>
      </c>
      <c r="E18" s="340">
        <v>45334.0</v>
      </c>
      <c r="F18" s="264" t="s">
        <v>329</v>
      </c>
      <c r="G18" s="264" t="s">
        <v>120</v>
      </c>
      <c r="H18" s="249">
        <v>528.0</v>
      </c>
      <c r="I18" s="83"/>
      <c r="J18" s="387" t="s">
        <v>336</v>
      </c>
      <c r="K18" s="265" t="s">
        <v>331</v>
      </c>
      <c r="L18" s="262"/>
      <c r="M18" s="262"/>
      <c r="N18" s="262"/>
      <c r="O18" s="262"/>
      <c r="P18" s="262"/>
      <c r="Q18" s="262"/>
      <c r="R18" s="262"/>
      <c r="S18" s="262"/>
      <c r="T18" s="262"/>
      <c r="U18" s="262"/>
      <c r="V18" s="262"/>
      <c r="W18" s="262"/>
      <c r="X18" s="262"/>
      <c r="Y18" s="262"/>
      <c r="Z18" s="262"/>
    </row>
    <row r="19" ht="14.25" customHeight="1">
      <c r="A19" s="262"/>
      <c r="B19" s="262"/>
      <c r="C19" s="251">
        <v>5.0</v>
      </c>
      <c r="D19" s="386" t="s">
        <v>337</v>
      </c>
      <c r="E19" s="340">
        <v>45705.0</v>
      </c>
      <c r="F19" s="264" t="s">
        <v>329</v>
      </c>
      <c r="G19" s="264" t="s">
        <v>120</v>
      </c>
      <c r="H19" s="249">
        <v>576.0</v>
      </c>
      <c r="I19" s="83"/>
      <c r="J19" s="387" t="s">
        <v>338</v>
      </c>
      <c r="K19" s="265" t="s">
        <v>331</v>
      </c>
      <c r="L19" s="262"/>
      <c r="M19" s="262"/>
      <c r="N19" s="262"/>
      <c r="O19" s="262"/>
      <c r="P19" s="262"/>
      <c r="Q19" s="262"/>
      <c r="R19" s="262"/>
      <c r="S19" s="262"/>
      <c r="T19" s="262"/>
      <c r="U19" s="262"/>
      <c r="V19" s="262"/>
      <c r="W19" s="262"/>
      <c r="X19" s="262"/>
      <c r="Y19" s="262"/>
      <c r="Z19" s="262"/>
    </row>
    <row r="20" ht="14.25" customHeight="1">
      <c r="A20" s="262"/>
      <c r="B20" s="262"/>
      <c r="C20" s="251">
        <v>6.0</v>
      </c>
      <c r="D20" s="386" t="s">
        <v>337</v>
      </c>
      <c r="E20" s="340">
        <v>45705.0</v>
      </c>
      <c r="F20" s="264" t="s">
        <v>329</v>
      </c>
      <c r="G20" s="264" t="s">
        <v>120</v>
      </c>
      <c r="H20" s="249">
        <v>512.0</v>
      </c>
      <c r="I20" s="388">
        <f>SUM(H15:H20)</f>
        <v>2893</v>
      </c>
      <c r="J20" s="387" t="s">
        <v>339</v>
      </c>
      <c r="K20" s="265" t="s">
        <v>331</v>
      </c>
      <c r="L20" s="262"/>
      <c r="M20" s="262"/>
      <c r="N20" s="262"/>
      <c r="O20" s="262"/>
      <c r="P20" s="262"/>
      <c r="Q20" s="262"/>
      <c r="R20" s="262"/>
      <c r="S20" s="262"/>
      <c r="T20" s="262"/>
      <c r="U20" s="262"/>
      <c r="V20" s="262"/>
      <c r="W20" s="262"/>
      <c r="X20" s="262"/>
      <c r="Y20" s="262"/>
      <c r="Z20" s="262"/>
    </row>
    <row r="21" ht="14.25" customHeight="1">
      <c r="A21" s="262"/>
      <c r="B21" s="262"/>
      <c r="C21" s="263"/>
      <c r="D21" s="244"/>
      <c r="E21" s="384"/>
      <c r="F21" s="264"/>
      <c r="G21" s="264"/>
      <c r="H21" s="249"/>
      <c r="I21" s="264"/>
      <c r="J21" s="248"/>
      <c r="K21" s="265"/>
      <c r="L21" s="262"/>
      <c r="M21" s="262"/>
      <c r="N21" s="262"/>
      <c r="O21" s="262"/>
      <c r="P21" s="262"/>
      <c r="Q21" s="262"/>
      <c r="R21" s="262"/>
      <c r="S21" s="262"/>
      <c r="T21" s="262"/>
      <c r="U21" s="262"/>
      <c r="V21" s="262"/>
      <c r="W21" s="262"/>
      <c r="X21" s="262"/>
      <c r="Y21" s="262"/>
      <c r="Z21" s="262"/>
    </row>
    <row r="22" ht="14.25" customHeight="1">
      <c r="A22" s="262"/>
      <c r="B22" s="262"/>
      <c r="C22" s="251">
        <v>1.0</v>
      </c>
      <c r="D22" s="386" t="s">
        <v>340</v>
      </c>
      <c r="E22" s="340">
        <v>45677.0</v>
      </c>
      <c r="F22" s="264" t="s">
        <v>341</v>
      </c>
      <c r="G22" s="264" t="s">
        <v>120</v>
      </c>
      <c r="H22" s="249">
        <v>348.0</v>
      </c>
      <c r="I22" s="264"/>
      <c r="J22" s="387" t="s">
        <v>342</v>
      </c>
      <c r="K22" s="265" t="s">
        <v>321</v>
      </c>
      <c r="L22" s="262"/>
      <c r="M22" s="262"/>
      <c r="N22" s="262"/>
      <c r="O22" s="262"/>
      <c r="P22" s="262"/>
      <c r="Q22" s="262"/>
      <c r="R22" s="262"/>
      <c r="S22" s="262"/>
      <c r="T22" s="262"/>
      <c r="U22" s="262"/>
      <c r="V22" s="262"/>
      <c r="W22" s="262"/>
      <c r="X22" s="262"/>
      <c r="Y22" s="262"/>
      <c r="Z22" s="262"/>
    </row>
    <row r="23" ht="14.25" customHeight="1">
      <c r="A23" s="262"/>
      <c r="B23" s="262"/>
      <c r="C23" s="263">
        <v>2.0</v>
      </c>
      <c r="D23" s="386" t="s">
        <v>340</v>
      </c>
      <c r="E23" s="340">
        <v>45677.0</v>
      </c>
      <c r="F23" s="264" t="s">
        <v>341</v>
      </c>
      <c r="G23" s="264" t="s">
        <v>120</v>
      </c>
      <c r="H23" s="249">
        <v>340.0</v>
      </c>
      <c r="I23" s="264"/>
      <c r="J23" s="387" t="s">
        <v>290</v>
      </c>
      <c r="K23" s="265" t="s">
        <v>321</v>
      </c>
      <c r="L23" s="262"/>
      <c r="M23" s="262"/>
      <c r="N23" s="262"/>
      <c r="O23" s="262"/>
      <c r="P23" s="262"/>
      <c r="Q23" s="262"/>
      <c r="R23" s="262"/>
      <c r="S23" s="262"/>
      <c r="T23" s="262"/>
      <c r="U23" s="262"/>
      <c r="V23" s="262"/>
      <c r="W23" s="262"/>
      <c r="X23" s="262"/>
      <c r="Y23" s="262"/>
      <c r="Z23" s="262"/>
    </row>
    <row r="24" ht="14.25" customHeight="1">
      <c r="A24" s="262"/>
      <c r="B24" s="262"/>
      <c r="C24" s="251">
        <v>3.0</v>
      </c>
      <c r="D24" s="386" t="s">
        <v>343</v>
      </c>
      <c r="E24" s="340">
        <v>45707.0</v>
      </c>
      <c r="F24" s="264" t="s">
        <v>341</v>
      </c>
      <c r="G24" s="264" t="s">
        <v>120</v>
      </c>
      <c r="H24" s="249">
        <v>48.0</v>
      </c>
      <c r="I24" s="264"/>
      <c r="J24" s="248"/>
      <c r="K24" s="265" t="s">
        <v>321</v>
      </c>
      <c r="L24" s="262"/>
      <c r="M24" s="262"/>
      <c r="N24" s="262"/>
      <c r="O24" s="262"/>
      <c r="P24" s="262"/>
      <c r="Q24" s="262"/>
      <c r="R24" s="262"/>
      <c r="S24" s="262"/>
      <c r="T24" s="262"/>
      <c r="U24" s="262"/>
      <c r="V24" s="262"/>
      <c r="W24" s="262"/>
      <c r="X24" s="262"/>
      <c r="Y24" s="262"/>
      <c r="Z24" s="262"/>
    </row>
    <row r="25" ht="14.25" customHeight="1">
      <c r="A25" s="262"/>
      <c r="B25" s="262"/>
      <c r="C25" s="263">
        <v>4.0</v>
      </c>
      <c r="D25" s="386" t="s">
        <v>344</v>
      </c>
      <c r="E25" s="340">
        <v>45706.0</v>
      </c>
      <c r="F25" s="264" t="s">
        <v>341</v>
      </c>
      <c r="G25" s="264" t="s">
        <v>120</v>
      </c>
      <c r="H25" s="249">
        <v>300.0</v>
      </c>
      <c r="I25" s="264"/>
      <c r="J25" s="248"/>
      <c r="K25" s="265"/>
      <c r="L25" s="262"/>
      <c r="M25" s="262"/>
      <c r="N25" s="262"/>
      <c r="O25" s="262"/>
      <c r="P25" s="262"/>
      <c r="Q25" s="262"/>
      <c r="R25" s="262"/>
      <c r="S25" s="262"/>
      <c r="T25" s="262"/>
      <c r="U25" s="262"/>
      <c r="V25" s="262"/>
      <c r="W25" s="262"/>
      <c r="X25" s="262"/>
      <c r="Y25" s="262"/>
      <c r="Z25" s="262"/>
    </row>
    <row r="26" ht="14.25" customHeight="1">
      <c r="A26" s="262"/>
      <c r="B26" s="262"/>
      <c r="C26" s="251">
        <v>5.0</v>
      </c>
      <c r="D26" s="386" t="s">
        <v>345</v>
      </c>
      <c r="E26" s="340">
        <v>45709.0</v>
      </c>
      <c r="F26" s="264" t="s">
        <v>341</v>
      </c>
      <c r="G26" s="264" t="s">
        <v>120</v>
      </c>
      <c r="H26" s="249">
        <v>227.0</v>
      </c>
      <c r="I26" s="388">
        <f>SUM(H22:H26)</f>
        <v>1263</v>
      </c>
      <c r="J26" s="387" t="s">
        <v>327</v>
      </c>
      <c r="K26" s="265"/>
      <c r="L26" s="262"/>
      <c r="M26" s="262"/>
      <c r="N26" s="262"/>
      <c r="O26" s="262"/>
      <c r="P26" s="262"/>
      <c r="Q26" s="262"/>
      <c r="R26" s="262"/>
      <c r="S26" s="262"/>
      <c r="T26" s="262"/>
      <c r="U26" s="262"/>
      <c r="V26" s="262"/>
      <c r="W26" s="262"/>
      <c r="X26" s="262"/>
      <c r="Y26" s="262"/>
      <c r="Z26" s="262"/>
    </row>
    <row r="27" ht="14.25" customHeight="1">
      <c r="A27" s="262"/>
      <c r="B27" s="262"/>
      <c r="C27" s="263"/>
      <c r="D27" s="244"/>
      <c r="E27" s="340"/>
      <c r="F27" s="264"/>
      <c r="G27" s="264"/>
      <c r="H27" s="249"/>
      <c r="I27" s="83"/>
      <c r="J27" s="248"/>
      <c r="K27" s="265"/>
      <c r="L27" s="262"/>
      <c r="M27" s="262"/>
      <c r="N27" s="262"/>
      <c r="O27" s="262"/>
      <c r="P27" s="262"/>
      <c r="Q27" s="262"/>
      <c r="R27" s="262"/>
      <c r="S27" s="262"/>
      <c r="T27" s="262"/>
      <c r="U27" s="262"/>
      <c r="V27" s="262"/>
      <c r="W27" s="262"/>
      <c r="X27" s="262"/>
      <c r="Y27" s="262"/>
      <c r="Z27" s="262"/>
    </row>
    <row r="28" ht="14.25" customHeight="1">
      <c r="A28" s="262"/>
      <c r="B28" s="262"/>
      <c r="C28" s="263"/>
      <c r="D28" s="244"/>
      <c r="E28" s="384"/>
      <c r="F28" s="264"/>
      <c r="G28" s="264"/>
      <c r="H28" s="249"/>
      <c r="I28" s="264"/>
      <c r="J28" s="248"/>
      <c r="K28" s="265"/>
      <c r="L28" s="262"/>
      <c r="M28" s="262"/>
      <c r="N28" s="262"/>
      <c r="O28" s="262"/>
      <c r="P28" s="262"/>
      <c r="Q28" s="262"/>
      <c r="R28" s="262"/>
      <c r="S28" s="262"/>
      <c r="T28" s="262"/>
      <c r="U28" s="262"/>
      <c r="V28" s="262"/>
      <c r="W28" s="262"/>
      <c r="X28" s="262"/>
      <c r="Y28" s="262"/>
      <c r="Z28" s="262"/>
    </row>
    <row r="29" ht="14.25" customHeight="1">
      <c r="A29" s="262"/>
      <c r="B29" s="262"/>
      <c r="C29" s="263"/>
      <c r="D29" s="244"/>
      <c r="E29" s="384"/>
      <c r="F29" s="83" t="s">
        <v>202</v>
      </c>
      <c r="G29" s="264"/>
      <c r="H29" s="249"/>
      <c r="I29" s="264"/>
      <c r="J29" s="248"/>
      <c r="K29" s="265"/>
      <c r="L29" s="262"/>
      <c r="M29" s="262"/>
      <c r="N29" s="262"/>
      <c r="O29" s="262"/>
      <c r="P29" s="262"/>
      <c r="Q29" s="262"/>
      <c r="R29" s="262"/>
      <c r="S29" s="262"/>
      <c r="T29" s="262"/>
      <c r="U29" s="262"/>
      <c r="V29" s="262"/>
      <c r="W29" s="262"/>
      <c r="X29" s="262"/>
      <c r="Y29" s="262"/>
      <c r="Z29" s="262"/>
    </row>
    <row r="30" ht="14.25" customHeight="1">
      <c r="A30" s="262"/>
      <c r="B30" s="262"/>
      <c r="C30" s="263">
        <v>1.0</v>
      </c>
      <c r="D30" s="386" t="s">
        <v>340</v>
      </c>
      <c r="E30" s="340">
        <v>45677.0</v>
      </c>
      <c r="F30" s="264" t="s">
        <v>346</v>
      </c>
      <c r="G30" s="264" t="s">
        <v>120</v>
      </c>
      <c r="H30" s="249">
        <v>405.0</v>
      </c>
      <c r="I30" s="264"/>
      <c r="J30" s="387" t="s">
        <v>347</v>
      </c>
      <c r="K30" s="265"/>
      <c r="L30" s="262"/>
      <c r="M30" s="262"/>
      <c r="N30" s="262"/>
      <c r="O30" s="262"/>
      <c r="P30" s="262"/>
      <c r="Q30" s="262"/>
      <c r="R30" s="262"/>
      <c r="S30" s="262"/>
      <c r="T30" s="262"/>
      <c r="U30" s="262"/>
      <c r="V30" s="262"/>
      <c r="W30" s="262"/>
      <c r="X30" s="262"/>
      <c r="Y30" s="262"/>
      <c r="Z30" s="262"/>
    </row>
    <row r="31" ht="14.25" customHeight="1">
      <c r="A31" s="262"/>
      <c r="B31" s="262"/>
      <c r="C31" s="263">
        <v>2.0</v>
      </c>
      <c r="D31" s="386" t="s">
        <v>340</v>
      </c>
      <c r="E31" s="340">
        <v>45677.0</v>
      </c>
      <c r="F31" s="264" t="s">
        <v>346</v>
      </c>
      <c r="G31" s="264" t="s">
        <v>120</v>
      </c>
      <c r="H31" s="249">
        <v>275.0</v>
      </c>
      <c r="I31" s="264"/>
      <c r="J31" s="387" t="s">
        <v>348</v>
      </c>
      <c r="K31" s="265"/>
      <c r="L31" s="262"/>
      <c r="M31" s="262"/>
      <c r="N31" s="262"/>
      <c r="O31" s="262"/>
      <c r="P31" s="262"/>
      <c r="Q31" s="262"/>
      <c r="R31" s="262"/>
      <c r="S31" s="262"/>
      <c r="T31" s="262"/>
      <c r="U31" s="262"/>
      <c r="V31" s="262"/>
      <c r="W31" s="262"/>
      <c r="X31" s="262"/>
      <c r="Y31" s="262"/>
      <c r="Z31" s="262"/>
    </row>
    <row r="32" ht="14.25" customHeight="1">
      <c r="A32" s="262"/>
      <c r="B32" s="262"/>
      <c r="C32" s="263">
        <v>3.0</v>
      </c>
      <c r="D32" s="386" t="s">
        <v>332</v>
      </c>
      <c r="E32" s="340">
        <v>45654.0</v>
      </c>
      <c r="F32" s="264" t="s">
        <v>346</v>
      </c>
      <c r="G32" s="264" t="s">
        <v>120</v>
      </c>
      <c r="H32" s="249">
        <v>259.0</v>
      </c>
      <c r="I32" s="264"/>
      <c r="J32" s="387" t="s">
        <v>349</v>
      </c>
      <c r="K32" s="265"/>
      <c r="L32" s="262"/>
      <c r="M32" s="262"/>
      <c r="N32" s="262"/>
      <c r="O32" s="262"/>
      <c r="P32" s="262"/>
      <c r="Q32" s="262"/>
      <c r="R32" s="262"/>
      <c r="S32" s="262"/>
      <c r="T32" s="262"/>
      <c r="U32" s="262"/>
      <c r="V32" s="262"/>
      <c r="W32" s="262"/>
      <c r="X32" s="262"/>
      <c r="Y32" s="262"/>
      <c r="Z32" s="262"/>
    </row>
    <row r="33" ht="14.25" customHeight="1">
      <c r="A33" s="262"/>
      <c r="B33" s="262"/>
      <c r="C33" s="263">
        <v>4.0</v>
      </c>
      <c r="D33" s="386" t="s">
        <v>343</v>
      </c>
      <c r="E33" s="340">
        <v>45707.0</v>
      </c>
      <c r="F33" s="264" t="s">
        <v>346</v>
      </c>
      <c r="G33" s="264" t="s">
        <v>120</v>
      </c>
      <c r="H33" s="249">
        <v>320.0</v>
      </c>
      <c r="I33" s="264"/>
      <c r="J33" s="248"/>
      <c r="K33" s="265"/>
      <c r="L33" s="262"/>
      <c r="M33" s="262"/>
      <c r="N33" s="262"/>
      <c r="O33" s="262"/>
      <c r="P33" s="262"/>
      <c r="Q33" s="262"/>
      <c r="R33" s="262"/>
      <c r="S33" s="262"/>
      <c r="T33" s="262"/>
      <c r="U33" s="262"/>
      <c r="V33" s="262"/>
      <c r="W33" s="262"/>
      <c r="X33" s="262"/>
      <c r="Y33" s="262"/>
      <c r="Z33" s="262"/>
    </row>
    <row r="34" ht="14.25" customHeight="1">
      <c r="A34" s="262"/>
      <c r="B34" s="262"/>
      <c r="C34" s="263">
        <v>5.0</v>
      </c>
      <c r="D34" s="386" t="s">
        <v>343</v>
      </c>
      <c r="E34" s="340">
        <v>45707.0</v>
      </c>
      <c r="F34" s="264" t="s">
        <v>350</v>
      </c>
      <c r="G34" s="264" t="s">
        <v>120</v>
      </c>
      <c r="H34" s="249">
        <v>75.0</v>
      </c>
      <c r="I34" s="264"/>
      <c r="J34" s="248"/>
      <c r="K34" s="265"/>
      <c r="L34" s="262"/>
      <c r="M34" s="262"/>
      <c r="N34" s="262"/>
      <c r="O34" s="262"/>
      <c r="P34" s="262"/>
      <c r="Q34" s="262"/>
      <c r="R34" s="262"/>
      <c r="S34" s="262"/>
      <c r="T34" s="262"/>
      <c r="U34" s="262"/>
      <c r="V34" s="262"/>
      <c r="W34" s="262"/>
      <c r="X34" s="262"/>
      <c r="Y34" s="262"/>
      <c r="Z34" s="262"/>
    </row>
    <row r="35" ht="14.25" customHeight="1">
      <c r="A35" s="262"/>
      <c r="B35" s="262"/>
      <c r="C35" s="263">
        <v>6.0</v>
      </c>
      <c r="D35" s="386" t="s">
        <v>344</v>
      </c>
      <c r="E35" s="340">
        <v>45706.0</v>
      </c>
      <c r="F35" s="264" t="s">
        <v>350</v>
      </c>
      <c r="G35" s="264" t="s">
        <v>120</v>
      </c>
      <c r="H35" s="249">
        <v>216.0</v>
      </c>
      <c r="I35" s="264"/>
      <c r="J35" s="387" t="s">
        <v>351</v>
      </c>
      <c r="K35" s="265"/>
      <c r="L35" s="262"/>
      <c r="M35" s="262"/>
      <c r="N35" s="262"/>
      <c r="O35" s="262"/>
      <c r="P35" s="262"/>
      <c r="Q35" s="262"/>
      <c r="R35" s="262"/>
      <c r="S35" s="262"/>
      <c r="T35" s="262"/>
      <c r="U35" s="262"/>
      <c r="V35" s="262"/>
      <c r="W35" s="262"/>
      <c r="X35" s="262"/>
      <c r="Y35" s="262"/>
      <c r="Z35" s="262"/>
    </row>
    <row r="36" ht="14.25" customHeight="1">
      <c r="A36" s="262"/>
      <c r="B36" s="262"/>
      <c r="C36" s="263">
        <v>7.0</v>
      </c>
      <c r="D36" s="386" t="s">
        <v>344</v>
      </c>
      <c r="E36" s="340">
        <v>45706.0</v>
      </c>
      <c r="F36" s="264" t="s">
        <v>350</v>
      </c>
      <c r="G36" s="264" t="s">
        <v>120</v>
      </c>
      <c r="H36" s="249">
        <v>180.0</v>
      </c>
      <c r="I36" s="264"/>
      <c r="J36" s="387" t="s">
        <v>352</v>
      </c>
      <c r="K36" s="265"/>
      <c r="L36" s="262"/>
      <c r="M36" s="262"/>
      <c r="N36" s="262"/>
      <c r="O36" s="262"/>
      <c r="P36" s="262"/>
      <c r="Q36" s="262"/>
      <c r="R36" s="262"/>
      <c r="S36" s="262"/>
      <c r="T36" s="262"/>
      <c r="U36" s="262"/>
      <c r="V36" s="262"/>
      <c r="W36" s="262"/>
      <c r="X36" s="262"/>
      <c r="Y36" s="262"/>
      <c r="Z36" s="262"/>
    </row>
    <row r="37" ht="14.25" customHeight="1">
      <c r="A37" s="262"/>
      <c r="B37" s="262"/>
      <c r="C37" s="263">
        <v>8.0</v>
      </c>
      <c r="D37" s="386" t="s">
        <v>353</v>
      </c>
      <c r="E37" s="340">
        <v>45649.0</v>
      </c>
      <c r="F37" s="264" t="s">
        <v>346</v>
      </c>
      <c r="G37" s="264" t="s">
        <v>120</v>
      </c>
      <c r="H37" s="249">
        <v>441.0</v>
      </c>
      <c r="I37" s="264"/>
      <c r="J37" s="387" t="s">
        <v>354</v>
      </c>
      <c r="K37" s="265"/>
      <c r="L37" s="262"/>
      <c r="M37" s="262"/>
      <c r="N37" s="262"/>
      <c r="O37" s="262"/>
      <c r="P37" s="262"/>
      <c r="Q37" s="262"/>
      <c r="R37" s="262"/>
      <c r="S37" s="262"/>
      <c r="T37" s="262"/>
      <c r="U37" s="262"/>
      <c r="V37" s="262"/>
      <c r="W37" s="262"/>
      <c r="X37" s="262"/>
      <c r="Y37" s="262"/>
      <c r="Z37" s="262"/>
    </row>
    <row r="38" ht="14.25" customHeight="1">
      <c r="A38" s="262"/>
      <c r="B38" s="262"/>
      <c r="C38" s="263">
        <v>9.0</v>
      </c>
      <c r="D38" s="390" t="s">
        <v>326</v>
      </c>
      <c r="E38" s="391">
        <v>45709.0</v>
      </c>
      <c r="F38" s="264" t="s">
        <v>346</v>
      </c>
      <c r="G38" s="264" t="s">
        <v>120</v>
      </c>
      <c r="H38" s="249">
        <v>42.0</v>
      </c>
      <c r="I38" s="83"/>
      <c r="J38" s="387" t="s">
        <v>327</v>
      </c>
      <c r="K38" s="265"/>
      <c r="L38" s="262"/>
      <c r="M38" s="262"/>
      <c r="N38" s="262"/>
      <c r="O38" s="262"/>
      <c r="P38" s="262"/>
      <c r="Q38" s="262"/>
      <c r="R38" s="262"/>
      <c r="S38" s="262"/>
      <c r="T38" s="262"/>
      <c r="U38" s="262"/>
      <c r="V38" s="262"/>
      <c r="W38" s="262"/>
      <c r="X38" s="262"/>
      <c r="Y38" s="262"/>
      <c r="Z38" s="262"/>
    </row>
    <row r="39" ht="14.25" customHeight="1">
      <c r="A39" s="262"/>
      <c r="B39" s="262"/>
      <c r="C39" s="263">
        <v>10.0</v>
      </c>
      <c r="D39" s="386" t="s">
        <v>337</v>
      </c>
      <c r="E39" s="340">
        <v>45705.0</v>
      </c>
      <c r="F39" s="264" t="s">
        <v>350</v>
      </c>
      <c r="G39" s="264" t="s">
        <v>120</v>
      </c>
      <c r="H39" s="249">
        <v>216.0</v>
      </c>
      <c r="I39" s="83"/>
      <c r="J39" s="248"/>
      <c r="K39" s="265"/>
      <c r="L39" s="262"/>
      <c r="M39" s="262"/>
      <c r="N39" s="262"/>
      <c r="O39" s="262"/>
      <c r="P39" s="262"/>
      <c r="Q39" s="262"/>
      <c r="R39" s="262"/>
      <c r="S39" s="262"/>
      <c r="T39" s="262"/>
      <c r="U39" s="262"/>
      <c r="V39" s="262"/>
      <c r="W39" s="262"/>
      <c r="X39" s="262"/>
      <c r="Y39" s="262"/>
      <c r="Z39" s="262"/>
    </row>
    <row r="40" ht="14.25" customHeight="1">
      <c r="A40" s="262"/>
      <c r="B40" s="262"/>
      <c r="C40" s="263">
        <v>11.0</v>
      </c>
      <c r="D40" s="386" t="s">
        <v>355</v>
      </c>
      <c r="E40" s="340">
        <v>45729.0</v>
      </c>
      <c r="F40" s="264" t="s">
        <v>350</v>
      </c>
      <c r="G40" s="264" t="s">
        <v>120</v>
      </c>
      <c r="H40" s="249">
        <v>189.0</v>
      </c>
      <c r="I40" s="83"/>
      <c r="J40" s="248"/>
      <c r="K40" s="265"/>
      <c r="L40" s="262"/>
      <c r="M40" s="262"/>
      <c r="N40" s="262"/>
      <c r="O40" s="262"/>
      <c r="P40" s="262"/>
      <c r="Q40" s="262"/>
      <c r="R40" s="262"/>
      <c r="S40" s="262"/>
      <c r="T40" s="262"/>
      <c r="U40" s="262"/>
      <c r="V40" s="262"/>
      <c r="W40" s="262"/>
      <c r="X40" s="262"/>
      <c r="Y40" s="262"/>
      <c r="Z40" s="262"/>
    </row>
    <row r="41" ht="14.25" customHeight="1">
      <c r="A41" s="262"/>
      <c r="B41" s="262"/>
      <c r="C41" s="263">
        <v>12.0</v>
      </c>
      <c r="D41" s="386" t="s">
        <v>355</v>
      </c>
      <c r="E41" s="340">
        <v>45729.0</v>
      </c>
      <c r="F41" s="264" t="s">
        <v>350</v>
      </c>
      <c r="G41" s="264" t="s">
        <v>120</v>
      </c>
      <c r="H41" s="249">
        <v>172.0</v>
      </c>
      <c r="I41" s="388">
        <f>SUM(H30:H41)</f>
        <v>2790</v>
      </c>
      <c r="J41" s="387" t="s">
        <v>356</v>
      </c>
      <c r="K41" s="265"/>
      <c r="L41" s="262"/>
      <c r="M41" s="262"/>
      <c r="N41" s="262"/>
      <c r="O41" s="262"/>
      <c r="P41" s="262"/>
      <c r="Q41" s="262"/>
      <c r="R41" s="262"/>
      <c r="S41" s="262"/>
      <c r="T41" s="262"/>
      <c r="U41" s="262"/>
      <c r="V41" s="262"/>
      <c r="W41" s="262"/>
      <c r="X41" s="262"/>
      <c r="Y41" s="262"/>
      <c r="Z41" s="262"/>
    </row>
    <row r="42" ht="14.25" customHeight="1">
      <c r="A42" s="262"/>
      <c r="B42" s="262"/>
      <c r="C42" s="263"/>
      <c r="D42" s="244"/>
      <c r="E42" s="340"/>
      <c r="F42" s="264"/>
      <c r="G42" s="264"/>
      <c r="H42" s="249"/>
      <c r="I42" s="264"/>
      <c r="J42" s="248"/>
      <c r="K42" s="265"/>
      <c r="L42" s="262"/>
      <c r="M42" s="262"/>
      <c r="N42" s="262"/>
      <c r="O42" s="262"/>
      <c r="P42" s="262"/>
      <c r="Q42" s="262"/>
      <c r="R42" s="262"/>
      <c r="S42" s="262"/>
      <c r="T42" s="262"/>
      <c r="U42" s="262"/>
      <c r="V42" s="262"/>
      <c r="W42" s="262"/>
      <c r="X42" s="262"/>
      <c r="Y42" s="262"/>
      <c r="Z42" s="262"/>
    </row>
    <row r="43" ht="14.25" customHeight="1">
      <c r="A43" s="262"/>
      <c r="B43" s="262"/>
      <c r="C43" s="263"/>
      <c r="D43" s="244"/>
      <c r="E43" s="340"/>
      <c r="F43" s="83" t="s">
        <v>357</v>
      </c>
      <c r="G43" s="264"/>
      <c r="H43" s="249"/>
      <c r="I43" s="264"/>
      <c r="J43" s="248"/>
      <c r="K43" s="265"/>
      <c r="L43" s="262"/>
      <c r="M43" s="262"/>
      <c r="N43" s="262"/>
      <c r="O43" s="262"/>
      <c r="P43" s="262"/>
      <c r="Q43" s="262"/>
      <c r="R43" s="262"/>
      <c r="S43" s="262"/>
      <c r="T43" s="262"/>
      <c r="U43" s="262"/>
      <c r="V43" s="262"/>
      <c r="W43" s="262"/>
      <c r="X43" s="262"/>
      <c r="Y43" s="262"/>
      <c r="Z43" s="262"/>
    </row>
    <row r="44" ht="14.25" customHeight="1">
      <c r="A44" s="262"/>
      <c r="B44" s="262"/>
      <c r="C44" s="251">
        <v>1.0</v>
      </c>
      <c r="D44" s="386" t="s">
        <v>323</v>
      </c>
      <c r="E44" s="340">
        <v>45647.0</v>
      </c>
      <c r="F44" s="289" t="s">
        <v>358</v>
      </c>
      <c r="G44" s="249" t="s">
        <v>359</v>
      </c>
      <c r="H44" s="249">
        <v>1419.0</v>
      </c>
      <c r="I44" s="249"/>
      <c r="J44" s="387" t="s">
        <v>324</v>
      </c>
      <c r="K44" s="265"/>
      <c r="L44" s="262"/>
      <c r="M44" s="262"/>
      <c r="N44" s="262"/>
      <c r="O44" s="262"/>
      <c r="P44" s="262"/>
      <c r="Q44" s="262"/>
      <c r="R44" s="262"/>
      <c r="S44" s="262"/>
      <c r="T44" s="262"/>
      <c r="U44" s="262"/>
      <c r="V44" s="262"/>
      <c r="W44" s="262"/>
      <c r="X44" s="262"/>
      <c r="Y44" s="262"/>
      <c r="Z44" s="262"/>
    </row>
    <row r="45" ht="14.25" customHeight="1">
      <c r="A45" s="262"/>
      <c r="B45" s="262"/>
      <c r="C45" s="267">
        <v>2.0</v>
      </c>
      <c r="D45" s="386" t="s">
        <v>332</v>
      </c>
      <c r="E45" s="340">
        <v>45654.0</v>
      </c>
      <c r="F45" s="289" t="s">
        <v>358</v>
      </c>
      <c r="G45" s="249" t="s">
        <v>359</v>
      </c>
      <c r="H45" s="249">
        <v>475.0</v>
      </c>
      <c r="I45" s="392"/>
      <c r="J45" s="387" t="s">
        <v>333</v>
      </c>
      <c r="K45" s="265"/>
      <c r="L45" s="262"/>
      <c r="M45" s="262"/>
      <c r="N45" s="262"/>
      <c r="O45" s="262"/>
      <c r="P45" s="262"/>
      <c r="Q45" s="262"/>
      <c r="R45" s="262"/>
      <c r="S45" s="262"/>
      <c r="T45" s="262"/>
      <c r="U45" s="262"/>
      <c r="V45" s="262"/>
      <c r="W45" s="262"/>
      <c r="X45" s="262"/>
      <c r="Y45" s="262"/>
      <c r="Z45" s="262"/>
    </row>
    <row r="46" ht="14.25" customHeight="1">
      <c r="A46" s="262"/>
      <c r="B46" s="262"/>
      <c r="C46" s="251">
        <v>3.0</v>
      </c>
      <c r="D46" s="386" t="s">
        <v>360</v>
      </c>
      <c r="E46" s="340">
        <v>45709.0</v>
      </c>
      <c r="F46" s="289" t="s">
        <v>358</v>
      </c>
      <c r="G46" s="249" t="s">
        <v>359</v>
      </c>
      <c r="H46" s="248">
        <v>1677.0</v>
      </c>
      <c r="I46" s="392"/>
      <c r="J46" s="387" t="s">
        <v>361</v>
      </c>
      <c r="K46" s="265"/>
      <c r="L46" s="262"/>
      <c r="M46" s="262"/>
      <c r="N46" s="262"/>
      <c r="O46" s="262"/>
      <c r="P46" s="262"/>
      <c r="Q46" s="262"/>
      <c r="R46" s="262"/>
      <c r="S46" s="262"/>
      <c r="T46" s="262"/>
      <c r="U46" s="262"/>
      <c r="V46" s="262"/>
      <c r="W46" s="262"/>
      <c r="X46" s="262"/>
      <c r="Y46" s="262"/>
      <c r="Z46" s="262"/>
    </row>
    <row r="47" ht="14.25" customHeight="1">
      <c r="A47" s="262"/>
      <c r="B47" s="262"/>
      <c r="C47" s="267">
        <v>4.0</v>
      </c>
      <c r="D47" s="386" t="s">
        <v>343</v>
      </c>
      <c r="E47" s="340">
        <v>45707.0</v>
      </c>
      <c r="F47" s="289" t="s">
        <v>358</v>
      </c>
      <c r="G47" s="249" t="s">
        <v>359</v>
      </c>
      <c r="H47" s="248">
        <v>1806.0</v>
      </c>
      <c r="I47" s="392"/>
      <c r="J47" s="387" t="s">
        <v>362</v>
      </c>
      <c r="K47" s="265"/>
      <c r="L47" s="262"/>
      <c r="M47" s="262"/>
      <c r="N47" s="262"/>
      <c r="O47" s="262"/>
      <c r="P47" s="262"/>
      <c r="Q47" s="262"/>
      <c r="R47" s="262"/>
      <c r="S47" s="262"/>
      <c r="T47" s="262"/>
      <c r="U47" s="262"/>
      <c r="V47" s="262"/>
      <c r="W47" s="262"/>
      <c r="X47" s="262"/>
      <c r="Y47" s="262"/>
      <c r="Z47" s="262"/>
    </row>
    <row r="48" ht="14.25" customHeight="1">
      <c r="A48" s="262"/>
      <c r="B48" s="262"/>
      <c r="C48" s="267">
        <v>5.0</v>
      </c>
      <c r="D48" s="386" t="s">
        <v>363</v>
      </c>
      <c r="E48" s="340">
        <v>45790.0</v>
      </c>
      <c r="F48" s="289" t="s">
        <v>358</v>
      </c>
      <c r="G48" s="249" t="s">
        <v>359</v>
      </c>
      <c r="H48" s="248">
        <v>1817.0</v>
      </c>
      <c r="I48" s="392"/>
      <c r="J48" s="248"/>
      <c r="K48" s="265"/>
      <c r="L48" s="262"/>
      <c r="M48" s="262"/>
      <c r="N48" s="262"/>
      <c r="O48" s="262"/>
      <c r="P48" s="262"/>
      <c r="Q48" s="262"/>
      <c r="R48" s="262"/>
      <c r="S48" s="262"/>
      <c r="T48" s="262"/>
      <c r="U48" s="262"/>
      <c r="V48" s="262"/>
      <c r="W48" s="262"/>
      <c r="X48" s="262"/>
      <c r="Y48" s="262"/>
      <c r="Z48" s="262"/>
    </row>
    <row r="49" ht="14.25" customHeight="1">
      <c r="A49" s="262"/>
      <c r="B49" s="262"/>
      <c r="C49" s="267">
        <v>6.0</v>
      </c>
      <c r="D49" s="386" t="s">
        <v>363</v>
      </c>
      <c r="E49" s="340">
        <v>45790.0</v>
      </c>
      <c r="F49" s="289" t="s">
        <v>358</v>
      </c>
      <c r="G49" s="249" t="s">
        <v>359</v>
      </c>
      <c r="H49" s="248">
        <v>1817.0</v>
      </c>
      <c r="I49" s="392"/>
      <c r="J49" s="248"/>
      <c r="K49" s="265"/>
      <c r="L49" s="262"/>
      <c r="M49" s="262"/>
      <c r="N49" s="262"/>
      <c r="O49" s="262"/>
      <c r="P49" s="262"/>
      <c r="Q49" s="262"/>
      <c r="R49" s="262"/>
      <c r="S49" s="262"/>
      <c r="T49" s="262"/>
      <c r="U49" s="262"/>
      <c r="V49" s="262"/>
      <c r="W49" s="262"/>
      <c r="X49" s="262"/>
      <c r="Y49" s="262"/>
      <c r="Z49" s="262"/>
    </row>
    <row r="50" ht="14.25" customHeight="1">
      <c r="A50" s="262"/>
      <c r="B50" s="262"/>
      <c r="C50" s="267">
        <v>7.0</v>
      </c>
      <c r="D50" s="244"/>
      <c r="E50" s="340"/>
      <c r="F50" s="289" t="s">
        <v>358</v>
      </c>
      <c r="G50" s="249" t="s">
        <v>359</v>
      </c>
      <c r="H50" s="248">
        <v>2188.8</v>
      </c>
      <c r="I50" s="393">
        <f>SUM(H44:H50)</f>
        <v>11199.8</v>
      </c>
      <c r="J50" s="248"/>
      <c r="K50" s="265"/>
      <c r="L50" s="262"/>
      <c r="M50" s="262"/>
      <c r="N50" s="262"/>
      <c r="O50" s="262"/>
      <c r="P50" s="262"/>
      <c r="Q50" s="262"/>
      <c r="R50" s="262"/>
      <c r="S50" s="262"/>
      <c r="T50" s="262"/>
      <c r="U50" s="262"/>
      <c r="V50" s="262"/>
      <c r="W50" s="262"/>
      <c r="X50" s="262"/>
      <c r="Y50" s="262"/>
      <c r="Z50" s="262"/>
    </row>
    <row r="51" ht="14.25" customHeight="1">
      <c r="A51" s="262"/>
      <c r="B51" s="262"/>
      <c r="C51" s="267"/>
      <c r="D51" s="244"/>
      <c r="E51" s="340"/>
      <c r="F51" s="289"/>
      <c r="G51" s="249"/>
      <c r="H51" s="248"/>
      <c r="I51" s="392"/>
      <c r="J51" s="248"/>
      <c r="K51" s="265"/>
      <c r="L51" s="262"/>
      <c r="M51" s="262"/>
      <c r="N51" s="262"/>
      <c r="O51" s="262"/>
      <c r="P51" s="262"/>
      <c r="Q51" s="262"/>
      <c r="R51" s="262"/>
      <c r="S51" s="262"/>
      <c r="T51" s="262"/>
      <c r="U51" s="262"/>
      <c r="V51" s="262"/>
      <c r="W51" s="262"/>
      <c r="X51" s="262"/>
      <c r="Y51" s="262"/>
      <c r="Z51" s="262"/>
    </row>
    <row r="52" ht="14.25" customHeight="1">
      <c r="A52" s="262"/>
      <c r="B52" s="262"/>
      <c r="C52" s="267"/>
      <c r="D52" s="244"/>
      <c r="E52" s="340"/>
      <c r="F52" s="289"/>
      <c r="G52" s="249"/>
      <c r="H52" s="249"/>
      <c r="I52" s="264"/>
      <c r="J52" s="248"/>
      <c r="K52" s="265"/>
      <c r="L52" s="262"/>
      <c r="M52" s="262"/>
      <c r="N52" s="262"/>
      <c r="O52" s="262"/>
      <c r="P52" s="262"/>
      <c r="Q52" s="262"/>
      <c r="R52" s="262"/>
      <c r="S52" s="262"/>
      <c r="T52" s="262"/>
      <c r="U52" s="262"/>
      <c r="V52" s="262"/>
      <c r="W52" s="262"/>
      <c r="X52" s="262"/>
      <c r="Y52" s="262"/>
      <c r="Z52" s="262"/>
    </row>
    <row r="53" ht="14.25" customHeight="1">
      <c r="A53" s="262"/>
      <c r="B53" s="262"/>
      <c r="C53" s="267">
        <v>1.0</v>
      </c>
      <c r="D53" s="386" t="s">
        <v>328</v>
      </c>
      <c r="E53" s="340">
        <v>45681.0</v>
      </c>
      <c r="F53" s="289" t="s">
        <v>364</v>
      </c>
      <c r="G53" s="249" t="s">
        <v>359</v>
      </c>
      <c r="H53" s="248">
        <v>413.33</v>
      </c>
      <c r="I53" s="264"/>
      <c r="J53" s="387" t="s">
        <v>330</v>
      </c>
      <c r="K53" s="265"/>
      <c r="L53" s="262"/>
      <c r="M53" s="262"/>
      <c r="N53" s="262"/>
      <c r="O53" s="262"/>
      <c r="P53" s="262"/>
      <c r="Q53" s="262"/>
      <c r="R53" s="262"/>
      <c r="S53" s="262"/>
      <c r="T53" s="262"/>
      <c r="U53" s="262"/>
      <c r="V53" s="262"/>
      <c r="W53" s="262"/>
      <c r="X53" s="262"/>
      <c r="Y53" s="262"/>
      <c r="Z53" s="262"/>
    </row>
    <row r="54" ht="14.25" customHeight="1">
      <c r="A54" s="262"/>
      <c r="B54" s="262"/>
      <c r="C54" s="267">
        <v>2.0</v>
      </c>
      <c r="D54" s="386" t="s">
        <v>328</v>
      </c>
      <c r="E54" s="340">
        <v>45681.0</v>
      </c>
      <c r="F54" s="289" t="s">
        <v>364</v>
      </c>
      <c r="G54" s="249" t="s">
        <v>359</v>
      </c>
      <c r="H54" s="248">
        <v>1567.24</v>
      </c>
      <c r="I54" s="264"/>
      <c r="J54" s="387" t="s">
        <v>365</v>
      </c>
      <c r="K54" s="265"/>
      <c r="L54" s="262"/>
      <c r="M54" s="262"/>
      <c r="N54" s="262"/>
      <c r="O54" s="262"/>
      <c r="P54" s="262"/>
      <c r="Q54" s="262"/>
      <c r="R54" s="262"/>
      <c r="S54" s="262"/>
      <c r="T54" s="262"/>
      <c r="U54" s="262"/>
      <c r="V54" s="262"/>
      <c r="W54" s="262"/>
      <c r="X54" s="262"/>
      <c r="Y54" s="262"/>
      <c r="Z54" s="262"/>
    </row>
    <row r="55" ht="14.25" customHeight="1">
      <c r="A55" s="262"/>
      <c r="B55" s="262"/>
      <c r="C55" s="267">
        <v>3.0</v>
      </c>
      <c r="D55" s="386" t="s">
        <v>353</v>
      </c>
      <c r="E55" s="340">
        <v>45649.0</v>
      </c>
      <c r="F55" s="289" t="s">
        <v>364</v>
      </c>
      <c r="G55" s="249" t="s">
        <v>359</v>
      </c>
      <c r="H55" s="248">
        <v>1981.0</v>
      </c>
      <c r="I55" s="392"/>
      <c r="J55" s="387" t="s">
        <v>366</v>
      </c>
      <c r="K55" s="265"/>
      <c r="L55" s="262"/>
      <c r="M55" s="262"/>
      <c r="N55" s="262"/>
      <c r="O55" s="262"/>
      <c r="P55" s="262"/>
      <c r="Q55" s="262"/>
      <c r="R55" s="262"/>
      <c r="S55" s="262"/>
      <c r="T55" s="262"/>
      <c r="U55" s="262"/>
      <c r="V55" s="262"/>
      <c r="W55" s="262"/>
      <c r="X55" s="262"/>
      <c r="Y55" s="262"/>
      <c r="Z55" s="262"/>
    </row>
    <row r="56" ht="14.25" customHeight="1">
      <c r="A56" s="262"/>
      <c r="B56" s="262"/>
      <c r="C56" s="267">
        <v>4.0</v>
      </c>
      <c r="D56" s="386" t="s">
        <v>360</v>
      </c>
      <c r="E56" s="340">
        <v>45709.0</v>
      </c>
      <c r="F56" s="289" t="s">
        <v>367</v>
      </c>
      <c r="G56" s="249" t="s">
        <v>359</v>
      </c>
      <c r="H56" s="248">
        <v>516.0</v>
      </c>
      <c r="I56" s="392"/>
      <c r="J56" s="248"/>
      <c r="K56" s="265"/>
      <c r="L56" s="262"/>
      <c r="M56" s="262"/>
      <c r="N56" s="262"/>
      <c r="O56" s="262"/>
      <c r="P56" s="262"/>
      <c r="Q56" s="262"/>
      <c r="R56" s="262"/>
      <c r="S56" s="262"/>
      <c r="T56" s="262"/>
      <c r="U56" s="262"/>
      <c r="V56" s="262"/>
      <c r="W56" s="262"/>
      <c r="X56" s="262"/>
      <c r="Y56" s="262"/>
      <c r="Z56" s="262"/>
    </row>
    <row r="57" ht="14.25" customHeight="1">
      <c r="A57" s="262"/>
      <c r="B57" s="262"/>
      <c r="C57" s="267">
        <v>5.0</v>
      </c>
      <c r="D57" s="386" t="s">
        <v>355</v>
      </c>
      <c r="E57" s="340">
        <v>45729.0</v>
      </c>
      <c r="F57" s="289" t="s">
        <v>367</v>
      </c>
      <c r="G57" s="249" t="s">
        <v>359</v>
      </c>
      <c r="H57" s="248">
        <v>850.0</v>
      </c>
      <c r="I57" s="392"/>
      <c r="J57" s="387" t="s">
        <v>368</v>
      </c>
      <c r="K57" s="265"/>
      <c r="L57" s="262"/>
      <c r="M57" s="262"/>
      <c r="N57" s="262"/>
      <c r="O57" s="262"/>
      <c r="P57" s="262"/>
      <c r="Q57" s="262"/>
      <c r="R57" s="262"/>
      <c r="S57" s="262"/>
      <c r="T57" s="262"/>
      <c r="U57" s="262"/>
      <c r="V57" s="262"/>
      <c r="W57" s="262"/>
      <c r="X57" s="262"/>
      <c r="Y57" s="262"/>
      <c r="Z57" s="262"/>
    </row>
    <row r="58" ht="14.25" customHeight="1">
      <c r="A58" s="262"/>
      <c r="B58" s="262"/>
      <c r="C58" s="267">
        <v>6.0</v>
      </c>
      <c r="D58" s="386" t="s">
        <v>369</v>
      </c>
      <c r="E58" s="340">
        <v>45719.0</v>
      </c>
      <c r="F58" s="289" t="s">
        <v>367</v>
      </c>
      <c r="G58" s="249" t="s">
        <v>359</v>
      </c>
      <c r="H58" s="248">
        <v>1858.0</v>
      </c>
      <c r="I58" s="392"/>
      <c r="J58" s="387" t="s">
        <v>370</v>
      </c>
      <c r="K58" s="265"/>
      <c r="L58" s="262"/>
      <c r="M58" s="262"/>
      <c r="N58" s="262"/>
      <c r="O58" s="262"/>
      <c r="P58" s="262"/>
      <c r="Q58" s="262"/>
      <c r="R58" s="262"/>
      <c r="S58" s="262"/>
      <c r="T58" s="262"/>
      <c r="U58" s="262"/>
      <c r="V58" s="262"/>
      <c r="W58" s="262"/>
      <c r="X58" s="262"/>
      <c r="Y58" s="262"/>
      <c r="Z58" s="262"/>
    </row>
    <row r="59" ht="14.25" customHeight="1">
      <c r="A59" s="262"/>
      <c r="B59" s="262"/>
      <c r="C59" s="267">
        <v>7.0</v>
      </c>
      <c r="D59" s="386" t="s">
        <v>369</v>
      </c>
      <c r="E59" s="340">
        <v>45719.0</v>
      </c>
      <c r="F59" s="289" t="s">
        <v>367</v>
      </c>
      <c r="G59" s="249" t="s">
        <v>359</v>
      </c>
      <c r="H59" s="248">
        <v>1445.0</v>
      </c>
      <c r="I59" s="392"/>
      <c r="J59" s="387" t="s">
        <v>371</v>
      </c>
      <c r="K59" s="265"/>
      <c r="L59" s="262"/>
      <c r="M59" s="262"/>
      <c r="N59" s="262"/>
      <c r="O59" s="262"/>
      <c r="P59" s="262"/>
      <c r="Q59" s="262"/>
      <c r="R59" s="262"/>
      <c r="S59" s="262"/>
      <c r="T59" s="262"/>
      <c r="U59" s="262"/>
      <c r="V59" s="262"/>
      <c r="W59" s="262"/>
      <c r="X59" s="262"/>
      <c r="Y59" s="262"/>
      <c r="Z59" s="262"/>
    </row>
    <row r="60" ht="14.25" customHeight="1">
      <c r="A60" s="262"/>
      <c r="B60" s="262"/>
      <c r="C60" s="267">
        <v>8.0</v>
      </c>
      <c r="D60" s="386" t="s">
        <v>372</v>
      </c>
      <c r="E60" s="340">
        <v>45719.0</v>
      </c>
      <c r="F60" s="289" t="s">
        <v>367</v>
      </c>
      <c r="G60" s="249" t="s">
        <v>359</v>
      </c>
      <c r="H60" s="248">
        <v>826.0</v>
      </c>
      <c r="I60" s="393">
        <f>SUM(H53:H60)</f>
        <v>9456.57</v>
      </c>
      <c r="J60" s="387" t="s">
        <v>371</v>
      </c>
      <c r="K60" s="265"/>
      <c r="L60" s="262"/>
      <c r="M60" s="262"/>
      <c r="N60" s="262"/>
      <c r="O60" s="262"/>
      <c r="P60" s="262"/>
      <c r="Q60" s="262"/>
      <c r="R60" s="262"/>
      <c r="S60" s="262"/>
      <c r="T60" s="262"/>
      <c r="U60" s="262"/>
      <c r="V60" s="262"/>
      <c r="W60" s="262"/>
      <c r="X60" s="262"/>
      <c r="Y60" s="262"/>
      <c r="Z60" s="262"/>
    </row>
    <row r="61" ht="14.25" customHeight="1">
      <c r="A61" s="262"/>
      <c r="B61" s="262"/>
      <c r="C61" s="263"/>
      <c r="D61" s="249"/>
      <c r="E61" s="384"/>
      <c r="F61" s="264"/>
      <c r="G61" s="264"/>
      <c r="H61" s="249"/>
      <c r="I61" s="264"/>
      <c r="J61" s="248"/>
      <c r="K61" s="265"/>
      <c r="L61" s="262"/>
      <c r="M61" s="262"/>
      <c r="N61" s="262"/>
      <c r="O61" s="262"/>
      <c r="P61" s="262"/>
      <c r="Q61" s="262"/>
      <c r="R61" s="262"/>
      <c r="S61" s="262"/>
      <c r="T61" s="262"/>
      <c r="U61" s="262"/>
      <c r="V61" s="262"/>
      <c r="W61" s="262"/>
      <c r="X61" s="262"/>
      <c r="Y61" s="262"/>
      <c r="Z61" s="262"/>
    </row>
    <row r="62" ht="14.25" customHeight="1">
      <c r="A62" s="262"/>
      <c r="B62" s="262"/>
      <c r="C62" s="263"/>
      <c r="D62" s="249"/>
      <c r="E62" s="384"/>
      <c r="F62" s="83" t="s">
        <v>373</v>
      </c>
      <c r="G62" s="264"/>
      <c r="H62" s="249"/>
      <c r="I62" s="264"/>
      <c r="J62" s="248"/>
      <c r="K62" s="265"/>
      <c r="L62" s="262"/>
      <c r="M62" s="262"/>
      <c r="N62" s="262"/>
      <c r="O62" s="262"/>
      <c r="P62" s="262"/>
      <c r="Q62" s="262"/>
      <c r="R62" s="262"/>
      <c r="S62" s="262"/>
      <c r="T62" s="262"/>
      <c r="U62" s="262"/>
      <c r="V62" s="262"/>
      <c r="W62" s="262"/>
      <c r="X62" s="262"/>
      <c r="Y62" s="262"/>
      <c r="Z62" s="262"/>
    </row>
    <row r="63" ht="14.25" customHeight="1">
      <c r="A63" s="262"/>
      <c r="B63" s="262"/>
      <c r="C63" s="267">
        <v>1.0</v>
      </c>
      <c r="D63" s="386" t="s">
        <v>374</v>
      </c>
      <c r="E63" s="340">
        <v>45664.0</v>
      </c>
      <c r="F63" s="289" t="s">
        <v>375</v>
      </c>
      <c r="G63" s="249" t="s">
        <v>359</v>
      </c>
      <c r="H63" s="249">
        <v>287.81</v>
      </c>
      <c r="I63" s="393">
        <f t="shared" ref="I63:I65" si="1">SUM(H63)</f>
        <v>287.81</v>
      </c>
      <c r="J63" s="248"/>
      <c r="K63" s="265"/>
      <c r="L63" s="262"/>
      <c r="M63" s="262"/>
      <c r="N63" s="262"/>
      <c r="O63" s="262"/>
      <c r="P63" s="262"/>
      <c r="Q63" s="262"/>
      <c r="R63" s="262"/>
      <c r="S63" s="262"/>
      <c r="T63" s="262"/>
      <c r="U63" s="262"/>
      <c r="V63" s="262"/>
      <c r="W63" s="262"/>
      <c r="X63" s="262"/>
      <c r="Y63" s="262"/>
      <c r="Z63" s="262"/>
    </row>
    <row r="64" ht="14.25" customHeight="1">
      <c r="A64" s="262"/>
      <c r="B64" s="262"/>
      <c r="C64" s="267">
        <v>2.0</v>
      </c>
      <c r="D64" s="386" t="s">
        <v>374</v>
      </c>
      <c r="E64" s="340">
        <v>45664.0</v>
      </c>
      <c r="F64" s="289" t="s">
        <v>376</v>
      </c>
      <c r="G64" s="249" t="s">
        <v>359</v>
      </c>
      <c r="H64" s="249">
        <v>57.81</v>
      </c>
      <c r="I64" s="393">
        <f t="shared" si="1"/>
        <v>57.81</v>
      </c>
      <c r="J64" s="248"/>
      <c r="K64" s="265"/>
      <c r="L64" s="262"/>
      <c r="M64" s="262"/>
      <c r="N64" s="262"/>
      <c r="O64" s="262"/>
      <c r="P64" s="262"/>
      <c r="Q64" s="262"/>
      <c r="R64" s="262"/>
      <c r="S64" s="262"/>
      <c r="T64" s="262"/>
      <c r="U64" s="262"/>
      <c r="V64" s="262"/>
      <c r="W64" s="262"/>
      <c r="X64" s="262"/>
      <c r="Y64" s="262"/>
      <c r="Z64" s="262"/>
    </row>
    <row r="65" ht="14.25" customHeight="1">
      <c r="A65" s="262"/>
      <c r="B65" s="262"/>
      <c r="C65" s="267">
        <v>3.0</v>
      </c>
      <c r="D65" s="386" t="s">
        <v>374</v>
      </c>
      <c r="E65" s="340">
        <v>45664.0</v>
      </c>
      <c r="F65" s="289" t="s">
        <v>377</v>
      </c>
      <c r="G65" s="249" t="s">
        <v>359</v>
      </c>
      <c r="H65" s="249">
        <v>503.03</v>
      </c>
      <c r="I65" s="393">
        <f t="shared" si="1"/>
        <v>503.03</v>
      </c>
      <c r="J65" s="248"/>
      <c r="K65" s="265"/>
      <c r="L65" s="262"/>
      <c r="M65" s="262"/>
      <c r="N65" s="262"/>
      <c r="O65" s="262"/>
      <c r="P65" s="262"/>
      <c r="Q65" s="262"/>
      <c r="R65" s="262"/>
      <c r="S65" s="262"/>
      <c r="T65" s="262"/>
      <c r="U65" s="262"/>
      <c r="V65" s="262"/>
      <c r="W65" s="262"/>
      <c r="X65" s="262"/>
      <c r="Y65" s="262"/>
      <c r="Z65" s="262"/>
    </row>
    <row r="66" ht="14.25" customHeight="1">
      <c r="A66" s="262"/>
      <c r="B66" s="262"/>
      <c r="C66" s="267"/>
      <c r="D66" s="244"/>
      <c r="E66" s="340"/>
      <c r="F66" s="394" t="s">
        <v>378</v>
      </c>
      <c r="G66" s="249"/>
      <c r="H66" s="249"/>
      <c r="I66" s="249"/>
      <c r="J66" s="248"/>
      <c r="K66" s="265"/>
      <c r="L66" s="262"/>
      <c r="M66" s="262"/>
      <c r="N66" s="262"/>
      <c r="O66" s="262"/>
      <c r="P66" s="262"/>
      <c r="Q66" s="262"/>
      <c r="R66" s="262"/>
      <c r="S66" s="262"/>
      <c r="T66" s="262"/>
      <c r="U66" s="262"/>
      <c r="V66" s="262"/>
      <c r="W66" s="262"/>
      <c r="X66" s="262"/>
      <c r="Y66" s="262"/>
      <c r="Z66" s="262"/>
    </row>
    <row r="67" ht="14.25" customHeight="1">
      <c r="A67" s="262"/>
      <c r="B67" s="262"/>
      <c r="C67" s="267">
        <v>1.0</v>
      </c>
      <c r="D67" s="386" t="s">
        <v>379</v>
      </c>
      <c r="E67" s="340">
        <v>45696.0</v>
      </c>
      <c r="F67" s="289" t="s">
        <v>380</v>
      </c>
      <c r="G67" s="249" t="s">
        <v>173</v>
      </c>
      <c r="H67" s="249">
        <v>7.0</v>
      </c>
      <c r="I67" s="249"/>
      <c r="J67" s="277" t="s">
        <v>381</v>
      </c>
      <c r="K67" s="265"/>
      <c r="L67" s="262"/>
      <c r="M67" s="262"/>
      <c r="N67" s="262"/>
      <c r="O67" s="262"/>
      <c r="P67" s="262"/>
      <c r="Q67" s="262"/>
      <c r="R67" s="262"/>
      <c r="S67" s="262"/>
      <c r="T67" s="262"/>
      <c r="U67" s="262"/>
      <c r="V67" s="262"/>
      <c r="W67" s="262"/>
      <c r="X67" s="262"/>
      <c r="Y67" s="262"/>
      <c r="Z67" s="262"/>
    </row>
    <row r="68" ht="14.25" customHeight="1">
      <c r="A68" s="262"/>
      <c r="B68" s="262"/>
      <c r="C68" s="267">
        <v>2.0</v>
      </c>
      <c r="D68" s="386" t="s">
        <v>382</v>
      </c>
      <c r="E68" s="340">
        <v>45697.0</v>
      </c>
      <c r="F68" s="289" t="s">
        <v>380</v>
      </c>
      <c r="G68" s="249" t="s">
        <v>173</v>
      </c>
      <c r="H68" s="249">
        <v>8.0</v>
      </c>
      <c r="I68" s="249"/>
      <c r="J68" s="395"/>
      <c r="K68" s="265"/>
      <c r="L68" s="262"/>
      <c r="M68" s="262"/>
      <c r="N68" s="262"/>
      <c r="O68" s="262"/>
      <c r="P68" s="262"/>
      <c r="Q68" s="262"/>
      <c r="R68" s="262"/>
      <c r="S68" s="262"/>
      <c r="T68" s="262"/>
      <c r="U68" s="262"/>
      <c r="V68" s="262"/>
      <c r="W68" s="262"/>
      <c r="X68" s="262"/>
      <c r="Y68" s="262"/>
      <c r="Z68" s="262"/>
    </row>
    <row r="69" ht="14.25" customHeight="1">
      <c r="A69" s="262"/>
      <c r="B69" s="262"/>
      <c r="C69" s="267">
        <v>3.0</v>
      </c>
      <c r="D69" s="386" t="s">
        <v>383</v>
      </c>
      <c r="E69" s="340">
        <v>45696.0</v>
      </c>
      <c r="F69" s="289" t="s">
        <v>380</v>
      </c>
      <c r="G69" s="249" t="s">
        <v>173</v>
      </c>
      <c r="H69" s="249">
        <v>8.0</v>
      </c>
      <c r="I69" s="249"/>
      <c r="J69" s="395"/>
      <c r="K69" s="265"/>
      <c r="L69" s="262"/>
      <c r="M69" s="262"/>
      <c r="N69" s="262"/>
      <c r="O69" s="262"/>
      <c r="P69" s="262"/>
      <c r="Q69" s="262"/>
      <c r="R69" s="262"/>
      <c r="S69" s="262"/>
      <c r="T69" s="262"/>
      <c r="U69" s="262"/>
      <c r="V69" s="262"/>
      <c r="W69" s="262"/>
      <c r="X69" s="262"/>
      <c r="Y69" s="262"/>
      <c r="Z69" s="262"/>
    </row>
    <row r="70" ht="14.25" customHeight="1">
      <c r="A70" s="262"/>
      <c r="B70" s="262"/>
      <c r="C70" s="267">
        <v>4.0</v>
      </c>
      <c r="D70" s="386" t="s">
        <v>384</v>
      </c>
      <c r="E70" s="340">
        <v>45700.0</v>
      </c>
      <c r="F70" s="289" t="s">
        <v>380</v>
      </c>
      <c r="G70" s="249" t="s">
        <v>173</v>
      </c>
      <c r="H70" s="249">
        <v>7.0</v>
      </c>
      <c r="I70" s="249"/>
      <c r="J70" s="395"/>
      <c r="K70" s="265"/>
      <c r="L70" s="262"/>
      <c r="M70" s="262"/>
      <c r="N70" s="262"/>
      <c r="O70" s="262"/>
      <c r="P70" s="262"/>
      <c r="Q70" s="262"/>
      <c r="R70" s="262"/>
      <c r="S70" s="262"/>
      <c r="T70" s="262"/>
      <c r="U70" s="262"/>
      <c r="V70" s="262"/>
      <c r="W70" s="262"/>
      <c r="X70" s="262"/>
      <c r="Y70" s="262"/>
      <c r="Z70" s="262"/>
    </row>
    <row r="71" ht="14.25" customHeight="1">
      <c r="A71" s="262"/>
      <c r="B71" s="262"/>
      <c r="C71" s="267">
        <v>5.0</v>
      </c>
      <c r="D71" s="386" t="s">
        <v>385</v>
      </c>
      <c r="E71" s="340">
        <v>45700.0</v>
      </c>
      <c r="F71" s="289" t="s">
        <v>380</v>
      </c>
      <c r="G71" s="249" t="s">
        <v>173</v>
      </c>
      <c r="H71" s="249">
        <v>5.0</v>
      </c>
      <c r="I71" s="249"/>
      <c r="J71" s="395"/>
      <c r="K71" s="265"/>
      <c r="L71" s="262"/>
      <c r="M71" s="262"/>
      <c r="N71" s="262"/>
      <c r="O71" s="262"/>
      <c r="P71" s="262"/>
      <c r="Q71" s="262"/>
      <c r="R71" s="262"/>
      <c r="S71" s="262"/>
      <c r="T71" s="262"/>
      <c r="U71" s="262"/>
      <c r="V71" s="262"/>
      <c r="W71" s="262"/>
      <c r="X71" s="262"/>
      <c r="Y71" s="262"/>
      <c r="Z71" s="262"/>
    </row>
    <row r="72" ht="14.25" customHeight="1">
      <c r="A72" s="262"/>
      <c r="B72" s="262"/>
      <c r="C72" s="267">
        <v>6.0</v>
      </c>
      <c r="D72" s="386" t="s">
        <v>386</v>
      </c>
      <c r="E72" s="340">
        <v>45700.0</v>
      </c>
      <c r="F72" s="289" t="s">
        <v>380</v>
      </c>
      <c r="G72" s="249" t="s">
        <v>173</v>
      </c>
      <c r="H72" s="249">
        <v>8.0</v>
      </c>
      <c r="I72" s="249"/>
      <c r="J72" s="136"/>
      <c r="K72" s="265"/>
      <c r="L72" s="262"/>
      <c r="M72" s="262"/>
      <c r="N72" s="262"/>
      <c r="O72" s="262"/>
      <c r="P72" s="262"/>
      <c r="Q72" s="262"/>
      <c r="R72" s="262"/>
      <c r="S72" s="262"/>
      <c r="T72" s="262"/>
      <c r="U72" s="262"/>
      <c r="V72" s="262"/>
      <c r="W72" s="262"/>
      <c r="X72" s="262"/>
      <c r="Y72" s="262"/>
      <c r="Z72" s="262"/>
    </row>
    <row r="73" ht="14.25" customHeight="1">
      <c r="A73" s="262"/>
      <c r="B73" s="262"/>
      <c r="C73" s="267">
        <v>7.0</v>
      </c>
      <c r="D73" s="386" t="s">
        <v>387</v>
      </c>
      <c r="E73" s="340">
        <v>45712.0</v>
      </c>
      <c r="F73" s="289" t="s">
        <v>380</v>
      </c>
      <c r="G73" s="249" t="s">
        <v>173</v>
      </c>
      <c r="H73" s="249">
        <v>6.0</v>
      </c>
      <c r="I73" s="249"/>
      <c r="J73" s="244"/>
      <c r="K73" s="265"/>
      <c r="L73" s="262"/>
      <c r="M73" s="262"/>
      <c r="N73" s="262"/>
      <c r="O73" s="262"/>
      <c r="P73" s="262"/>
      <c r="Q73" s="262"/>
      <c r="R73" s="262"/>
      <c r="S73" s="262"/>
      <c r="T73" s="262"/>
      <c r="U73" s="262"/>
      <c r="V73" s="262"/>
      <c r="W73" s="262"/>
      <c r="X73" s="262"/>
      <c r="Y73" s="262"/>
      <c r="Z73" s="262"/>
    </row>
    <row r="74" ht="14.25" customHeight="1">
      <c r="A74" s="262"/>
      <c r="B74" s="262"/>
      <c r="C74" s="267">
        <v>8.0</v>
      </c>
      <c r="D74" s="386" t="s">
        <v>388</v>
      </c>
      <c r="E74" s="340">
        <v>45712.0</v>
      </c>
      <c r="F74" s="289" t="s">
        <v>380</v>
      </c>
      <c r="G74" s="249" t="s">
        <v>173</v>
      </c>
      <c r="H74" s="249">
        <v>6.0</v>
      </c>
      <c r="I74" s="249"/>
      <c r="J74" s="244"/>
      <c r="K74" s="265"/>
      <c r="L74" s="262"/>
      <c r="M74" s="262"/>
      <c r="N74" s="262"/>
      <c r="O74" s="262"/>
      <c r="P74" s="262"/>
      <c r="Q74" s="262"/>
      <c r="R74" s="262"/>
      <c r="S74" s="262"/>
      <c r="T74" s="262"/>
      <c r="U74" s="262"/>
      <c r="V74" s="262"/>
      <c r="W74" s="262"/>
      <c r="X74" s="262"/>
      <c r="Y74" s="262"/>
      <c r="Z74" s="262"/>
    </row>
    <row r="75" ht="14.25" customHeight="1">
      <c r="A75" s="262"/>
      <c r="B75" s="262"/>
      <c r="C75" s="267">
        <v>9.0</v>
      </c>
      <c r="D75" s="386" t="s">
        <v>389</v>
      </c>
      <c r="E75" s="340">
        <v>45713.0</v>
      </c>
      <c r="F75" s="289" t="s">
        <v>380</v>
      </c>
      <c r="G75" s="249" t="s">
        <v>173</v>
      </c>
      <c r="H75" s="249">
        <v>8.0</v>
      </c>
      <c r="I75" s="249"/>
      <c r="J75" s="244"/>
      <c r="K75" s="265"/>
      <c r="L75" s="262"/>
      <c r="M75" s="262"/>
      <c r="N75" s="262"/>
      <c r="O75" s="262"/>
      <c r="P75" s="262"/>
      <c r="Q75" s="262"/>
      <c r="R75" s="262"/>
      <c r="S75" s="262"/>
      <c r="T75" s="262"/>
      <c r="U75" s="262"/>
      <c r="V75" s="262"/>
      <c r="W75" s="262"/>
      <c r="X75" s="262"/>
      <c r="Y75" s="262"/>
      <c r="Z75" s="262"/>
    </row>
    <row r="76" ht="14.25" customHeight="1">
      <c r="A76" s="262"/>
      <c r="B76" s="262"/>
      <c r="C76" s="267">
        <v>10.0</v>
      </c>
      <c r="D76" s="386" t="s">
        <v>390</v>
      </c>
      <c r="E76" s="340">
        <v>45715.0</v>
      </c>
      <c r="F76" s="289" t="s">
        <v>380</v>
      </c>
      <c r="G76" s="249" t="s">
        <v>173</v>
      </c>
      <c r="H76" s="249">
        <v>6.0</v>
      </c>
      <c r="I76" s="249"/>
      <c r="J76" s="244"/>
      <c r="K76" s="265"/>
      <c r="L76" s="262"/>
      <c r="M76" s="262"/>
      <c r="N76" s="262"/>
      <c r="O76" s="262"/>
      <c r="P76" s="262"/>
      <c r="Q76" s="262"/>
      <c r="R76" s="262"/>
      <c r="S76" s="262"/>
      <c r="T76" s="262"/>
      <c r="U76" s="262"/>
      <c r="V76" s="262"/>
      <c r="W76" s="262"/>
      <c r="X76" s="262"/>
      <c r="Y76" s="262"/>
      <c r="Z76" s="262"/>
    </row>
    <row r="77" ht="14.25" customHeight="1">
      <c r="A77" s="262"/>
      <c r="B77" s="262"/>
      <c r="C77" s="267">
        <v>11.0</v>
      </c>
      <c r="D77" s="386" t="s">
        <v>391</v>
      </c>
      <c r="E77" s="340">
        <v>45715.0</v>
      </c>
      <c r="F77" s="289" t="s">
        <v>380</v>
      </c>
      <c r="G77" s="249" t="s">
        <v>173</v>
      </c>
      <c r="H77" s="249">
        <v>7.0</v>
      </c>
      <c r="I77" s="249"/>
      <c r="J77" s="244"/>
      <c r="K77" s="265"/>
      <c r="L77" s="262"/>
      <c r="M77" s="262"/>
      <c r="N77" s="262"/>
      <c r="O77" s="262"/>
      <c r="P77" s="262"/>
      <c r="Q77" s="262"/>
      <c r="R77" s="262"/>
      <c r="S77" s="262"/>
      <c r="T77" s="262"/>
      <c r="U77" s="262"/>
      <c r="V77" s="262"/>
      <c r="W77" s="262"/>
      <c r="X77" s="262"/>
      <c r="Y77" s="262"/>
      <c r="Z77" s="262"/>
    </row>
    <row r="78" ht="14.25" customHeight="1">
      <c r="A78" s="262"/>
      <c r="B78" s="262"/>
      <c r="C78" s="267">
        <v>12.0</v>
      </c>
      <c r="D78" s="386" t="s">
        <v>392</v>
      </c>
      <c r="E78" s="340">
        <v>45715.0</v>
      </c>
      <c r="F78" s="289" t="s">
        <v>380</v>
      </c>
      <c r="G78" s="249" t="s">
        <v>173</v>
      </c>
      <c r="H78" s="249">
        <v>7.0</v>
      </c>
      <c r="I78" s="249"/>
      <c r="J78" s="244"/>
      <c r="K78" s="265"/>
      <c r="L78" s="262"/>
      <c r="M78" s="262"/>
      <c r="N78" s="262"/>
      <c r="O78" s="262"/>
      <c r="P78" s="262"/>
      <c r="Q78" s="262"/>
      <c r="R78" s="262"/>
      <c r="S78" s="262"/>
      <c r="T78" s="262"/>
      <c r="U78" s="262"/>
      <c r="V78" s="262"/>
      <c r="W78" s="262"/>
      <c r="X78" s="262"/>
      <c r="Y78" s="262"/>
      <c r="Z78" s="262"/>
    </row>
    <row r="79" ht="14.25" customHeight="1">
      <c r="A79" s="262"/>
      <c r="B79" s="262"/>
      <c r="C79" s="267">
        <v>13.0</v>
      </c>
      <c r="D79" s="386" t="s">
        <v>393</v>
      </c>
      <c r="E79" s="340">
        <v>45715.0</v>
      </c>
      <c r="F79" s="289" t="s">
        <v>380</v>
      </c>
      <c r="G79" s="249" t="s">
        <v>173</v>
      </c>
      <c r="H79" s="249">
        <v>7.0</v>
      </c>
      <c r="I79" s="249"/>
      <c r="J79" s="244"/>
      <c r="K79" s="265"/>
      <c r="L79" s="262"/>
      <c r="M79" s="262"/>
      <c r="N79" s="262"/>
      <c r="O79" s="262"/>
      <c r="P79" s="262"/>
      <c r="Q79" s="262"/>
      <c r="R79" s="262"/>
      <c r="S79" s="262"/>
      <c r="T79" s="262"/>
      <c r="U79" s="262"/>
      <c r="V79" s="262"/>
      <c r="W79" s="262"/>
      <c r="X79" s="262"/>
      <c r="Y79" s="262"/>
      <c r="Z79" s="262"/>
    </row>
    <row r="80" ht="14.25" customHeight="1">
      <c r="A80" s="262"/>
      <c r="B80" s="262"/>
      <c r="C80" s="267">
        <v>14.0</v>
      </c>
      <c r="D80" s="386" t="s">
        <v>387</v>
      </c>
      <c r="E80" s="340">
        <v>45715.0</v>
      </c>
      <c r="F80" s="289" t="s">
        <v>380</v>
      </c>
      <c r="G80" s="249" t="s">
        <v>173</v>
      </c>
      <c r="H80" s="249">
        <v>7.0</v>
      </c>
      <c r="I80" s="249"/>
      <c r="J80" s="244"/>
      <c r="K80" s="265"/>
      <c r="L80" s="262"/>
      <c r="M80" s="262"/>
      <c r="N80" s="262"/>
      <c r="O80" s="262"/>
      <c r="P80" s="262"/>
      <c r="Q80" s="262"/>
      <c r="R80" s="262"/>
      <c r="S80" s="262"/>
      <c r="T80" s="262"/>
      <c r="U80" s="262"/>
      <c r="V80" s="262"/>
      <c r="W80" s="262"/>
      <c r="X80" s="262"/>
      <c r="Y80" s="262"/>
      <c r="Z80" s="262"/>
    </row>
    <row r="81" ht="14.25" customHeight="1">
      <c r="A81" s="262"/>
      <c r="B81" s="262"/>
      <c r="C81" s="267">
        <v>15.0</v>
      </c>
      <c r="D81" s="386" t="s">
        <v>394</v>
      </c>
      <c r="E81" s="340">
        <v>45717.0</v>
      </c>
      <c r="F81" s="289" t="s">
        <v>380</v>
      </c>
      <c r="G81" s="249" t="s">
        <v>173</v>
      </c>
      <c r="H81" s="249">
        <v>6.0</v>
      </c>
      <c r="I81" s="249"/>
      <c r="J81" s="244"/>
      <c r="K81" s="265"/>
      <c r="L81" s="262"/>
      <c r="M81" s="262"/>
      <c r="N81" s="262"/>
      <c r="O81" s="262"/>
      <c r="P81" s="262"/>
      <c r="Q81" s="262"/>
      <c r="R81" s="262"/>
      <c r="S81" s="262"/>
      <c r="T81" s="262"/>
      <c r="U81" s="262"/>
      <c r="V81" s="262"/>
      <c r="W81" s="262"/>
      <c r="X81" s="262"/>
      <c r="Y81" s="262"/>
      <c r="Z81" s="262"/>
    </row>
    <row r="82" ht="14.25" customHeight="1">
      <c r="A82" s="262"/>
      <c r="B82" s="262"/>
      <c r="C82" s="267">
        <v>16.0</v>
      </c>
      <c r="D82" s="386" t="s">
        <v>395</v>
      </c>
      <c r="E82" s="340">
        <v>45717.0</v>
      </c>
      <c r="F82" s="289" t="s">
        <v>380</v>
      </c>
      <c r="G82" s="249" t="s">
        <v>173</v>
      </c>
      <c r="H82" s="249">
        <v>5.0</v>
      </c>
      <c r="I82" s="249"/>
      <c r="J82" s="244"/>
      <c r="K82" s="265"/>
      <c r="L82" s="262"/>
      <c r="M82" s="262"/>
      <c r="N82" s="262"/>
      <c r="O82" s="262"/>
      <c r="P82" s="262"/>
      <c r="Q82" s="262"/>
      <c r="R82" s="262"/>
      <c r="S82" s="262"/>
      <c r="T82" s="262"/>
      <c r="U82" s="262"/>
      <c r="V82" s="262"/>
      <c r="W82" s="262"/>
      <c r="X82" s="262"/>
      <c r="Y82" s="262"/>
      <c r="Z82" s="262"/>
    </row>
    <row r="83" ht="14.25" customHeight="1">
      <c r="A83" s="262"/>
      <c r="B83" s="262"/>
      <c r="C83" s="267">
        <v>17.0</v>
      </c>
      <c r="D83" s="386" t="s">
        <v>396</v>
      </c>
      <c r="E83" s="340">
        <v>45720.0</v>
      </c>
      <c r="F83" s="289" t="s">
        <v>380</v>
      </c>
      <c r="G83" s="249" t="s">
        <v>173</v>
      </c>
      <c r="H83" s="249">
        <v>6.0</v>
      </c>
      <c r="I83" s="249"/>
      <c r="J83" s="244"/>
      <c r="K83" s="265"/>
      <c r="L83" s="262"/>
      <c r="M83" s="262"/>
      <c r="N83" s="262"/>
      <c r="O83" s="262"/>
      <c r="P83" s="262"/>
      <c r="Q83" s="262"/>
      <c r="R83" s="262"/>
      <c r="S83" s="262"/>
      <c r="T83" s="262"/>
      <c r="U83" s="262"/>
      <c r="V83" s="262"/>
      <c r="W83" s="262"/>
      <c r="X83" s="262"/>
      <c r="Y83" s="262"/>
      <c r="Z83" s="262"/>
    </row>
    <row r="84" ht="14.25" customHeight="1">
      <c r="A84" s="262"/>
      <c r="B84" s="262"/>
      <c r="C84" s="267">
        <v>18.0</v>
      </c>
      <c r="D84" s="386" t="s">
        <v>397</v>
      </c>
      <c r="E84" s="340">
        <v>45729.0</v>
      </c>
      <c r="F84" s="289" t="s">
        <v>380</v>
      </c>
      <c r="G84" s="249" t="s">
        <v>173</v>
      </c>
      <c r="H84" s="249">
        <v>3.0</v>
      </c>
      <c r="I84" s="249"/>
      <c r="J84" s="244"/>
      <c r="K84" s="265"/>
      <c r="L84" s="262"/>
      <c r="M84" s="262"/>
      <c r="N84" s="262"/>
      <c r="O84" s="262"/>
      <c r="P84" s="262"/>
      <c r="Q84" s="262"/>
      <c r="R84" s="262"/>
      <c r="S84" s="262"/>
      <c r="T84" s="262"/>
      <c r="U84" s="262"/>
      <c r="V84" s="262"/>
      <c r="W84" s="262"/>
      <c r="X84" s="262"/>
      <c r="Y84" s="262"/>
      <c r="Z84" s="262"/>
    </row>
    <row r="85" ht="14.25" customHeight="1">
      <c r="A85" s="262"/>
      <c r="B85" s="262"/>
      <c r="C85" s="267">
        <v>19.0</v>
      </c>
      <c r="D85" s="386" t="s">
        <v>398</v>
      </c>
      <c r="E85" s="340">
        <v>45736.0</v>
      </c>
      <c r="F85" s="289" t="s">
        <v>380</v>
      </c>
      <c r="G85" s="249" t="s">
        <v>173</v>
      </c>
      <c r="H85" s="249">
        <v>5.0</v>
      </c>
      <c r="I85" s="249"/>
      <c r="J85" s="244"/>
      <c r="K85" s="265"/>
      <c r="L85" s="262"/>
      <c r="M85" s="262"/>
      <c r="N85" s="262"/>
      <c r="O85" s="262"/>
      <c r="P85" s="262"/>
      <c r="Q85" s="262"/>
      <c r="R85" s="262"/>
      <c r="S85" s="262"/>
      <c r="T85" s="262"/>
      <c r="U85" s="262"/>
      <c r="V85" s="262"/>
      <c r="W85" s="262"/>
      <c r="X85" s="262"/>
      <c r="Y85" s="262"/>
      <c r="Z85" s="262"/>
    </row>
    <row r="86" ht="14.25" customHeight="1">
      <c r="A86" s="262"/>
      <c r="B86" s="262"/>
      <c r="C86" s="267">
        <v>20.0</v>
      </c>
      <c r="D86" s="386" t="s">
        <v>399</v>
      </c>
      <c r="E86" s="340">
        <v>45736.0</v>
      </c>
      <c r="F86" s="289" t="s">
        <v>380</v>
      </c>
      <c r="G86" s="249" t="s">
        <v>173</v>
      </c>
      <c r="H86" s="249">
        <v>3.0</v>
      </c>
      <c r="I86" s="249"/>
      <c r="J86" s="244"/>
      <c r="K86" s="265"/>
      <c r="L86" s="262"/>
      <c r="M86" s="262"/>
      <c r="N86" s="262"/>
      <c r="O86" s="262"/>
      <c r="P86" s="262"/>
      <c r="Q86" s="262"/>
      <c r="R86" s="262"/>
      <c r="S86" s="262"/>
      <c r="T86" s="262"/>
      <c r="U86" s="262"/>
      <c r="V86" s="262"/>
      <c r="W86" s="262"/>
      <c r="X86" s="262"/>
      <c r="Y86" s="262"/>
      <c r="Z86" s="262"/>
    </row>
    <row r="87" ht="14.25" customHeight="1">
      <c r="A87" s="262"/>
      <c r="B87" s="262"/>
      <c r="C87" s="267">
        <v>21.0</v>
      </c>
      <c r="D87" s="386" t="s">
        <v>400</v>
      </c>
      <c r="E87" s="340">
        <v>45738.0</v>
      </c>
      <c r="F87" s="289" t="s">
        <v>380</v>
      </c>
      <c r="G87" s="249" t="s">
        <v>173</v>
      </c>
      <c r="H87" s="249">
        <v>3.0</v>
      </c>
      <c r="I87" s="249"/>
      <c r="J87" s="244"/>
      <c r="K87" s="265"/>
      <c r="L87" s="262"/>
      <c r="M87" s="262"/>
      <c r="N87" s="262"/>
      <c r="O87" s="262"/>
      <c r="P87" s="262"/>
      <c r="Q87" s="262"/>
      <c r="R87" s="262"/>
      <c r="S87" s="262"/>
      <c r="T87" s="262"/>
      <c r="U87" s="262"/>
      <c r="V87" s="262"/>
      <c r="W87" s="262"/>
      <c r="X87" s="262"/>
      <c r="Y87" s="262"/>
      <c r="Z87" s="262"/>
    </row>
    <row r="88" ht="14.25" customHeight="1">
      <c r="A88" s="262"/>
      <c r="B88" s="262"/>
      <c r="C88" s="267">
        <v>22.0</v>
      </c>
      <c r="D88" s="386" t="s">
        <v>401</v>
      </c>
      <c r="E88" s="340">
        <v>45724.0</v>
      </c>
      <c r="F88" s="289" t="s">
        <v>380</v>
      </c>
      <c r="G88" s="249" t="s">
        <v>173</v>
      </c>
      <c r="H88" s="249">
        <v>5.0</v>
      </c>
      <c r="I88" s="249"/>
      <c r="J88" s="244"/>
      <c r="K88" s="265"/>
      <c r="L88" s="262"/>
      <c r="M88" s="262"/>
      <c r="N88" s="262"/>
      <c r="O88" s="262"/>
      <c r="P88" s="262"/>
      <c r="Q88" s="262"/>
      <c r="R88" s="262"/>
      <c r="S88" s="262"/>
      <c r="T88" s="262"/>
      <c r="U88" s="262"/>
      <c r="V88" s="262"/>
      <c r="W88" s="262"/>
      <c r="X88" s="262"/>
      <c r="Y88" s="262"/>
      <c r="Z88" s="262"/>
    </row>
    <row r="89" ht="14.25" customHeight="1">
      <c r="A89" s="262"/>
      <c r="B89" s="262"/>
      <c r="C89" s="267">
        <v>23.0</v>
      </c>
      <c r="D89" s="386" t="s">
        <v>402</v>
      </c>
      <c r="E89" s="340">
        <v>45724.0</v>
      </c>
      <c r="F89" s="289" t="s">
        <v>380</v>
      </c>
      <c r="G89" s="249" t="s">
        <v>173</v>
      </c>
      <c r="H89" s="249">
        <v>5.0</v>
      </c>
      <c r="I89" s="249"/>
      <c r="J89" s="244"/>
      <c r="K89" s="265"/>
      <c r="L89" s="262"/>
      <c r="M89" s="262"/>
      <c r="N89" s="262"/>
      <c r="O89" s="262"/>
      <c r="P89" s="262"/>
      <c r="Q89" s="262"/>
      <c r="R89" s="262"/>
      <c r="S89" s="262"/>
      <c r="T89" s="262"/>
      <c r="U89" s="262"/>
      <c r="V89" s="262"/>
      <c r="W89" s="262"/>
      <c r="X89" s="262"/>
      <c r="Y89" s="262"/>
      <c r="Z89" s="262"/>
    </row>
    <row r="90" ht="14.25" customHeight="1">
      <c r="A90" s="262"/>
      <c r="B90" s="262"/>
      <c r="C90" s="267">
        <v>24.0</v>
      </c>
      <c r="D90" s="386" t="s">
        <v>403</v>
      </c>
      <c r="E90" s="340">
        <v>45744.0</v>
      </c>
      <c r="F90" s="289" t="s">
        <v>380</v>
      </c>
      <c r="G90" s="249" t="s">
        <v>173</v>
      </c>
      <c r="H90" s="249">
        <v>3.0</v>
      </c>
      <c r="I90" s="249"/>
      <c r="J90" s="244"/>
      <c r="K90" s="265"/>
      <c r="L90" s="262"/>
      <c r="M90" s="262"/>
      <c r="N90" s="262"/>
      <c r="O90" s="262"/>
      <c r="P90" s="262"/>
      <c r="Q90" s="262"/>
      <c r="R90" s="262"/>
      <c r="S90" s="262"/>
      <c r="T90" s="262"/>
      <c r="U90" s="262"/>
      <c r="V90" s="262"/>
      <c r="W90" s="262"/>
      <c r="X90" s="262"/>
      <c r="Y90" s="262"/>
      <c r="Z90" s="262"/>
    </row>
    <row r="91" ht="14.25" customHeight="1">
      <c r="A91" s="262"/>
      <c r="B91" s="262"/>
      <c r="C91" s="267">
        <v>25.0</v>
      </c>
      <c r="D91" s="386" t="s">
        <v>404</v>
      </c>
      <c r="E91" s="340">
        <v>45748.0</v>
      </c>
      <c r="F91" s="289" t="s">
        <v>380</v>
      </c>
      <c r="G91" s="249" t="s">
        <v>173</v>
      </c>
      <c r="H91" s="249">
        <v>3.0</v>
      </c>
      <c r="I91" s="249"/>
      <c r="J91" s="244"/>
      <c r="K91" s="265"/>
      <c r="L91" s="262"/>
      <c r="M91" s="262"/>
      <c r="N91" s="262"/>
      <c r="O91" s="262"/>
      <c r="P91" s="262"/>
      <c r="Q91" s="262"/>
      <c r="R91" s="262"/>
      <c r="S91" s="262"/>
      <c r="T91" s="262"/>
      <c r="U91" s="262"/>
      <c r="V91" s="262"/>
      <c r="W91" s="262"/>
      <c r="X91" s="262"/>
      <c r="Y91" s="262"/>
      <c r="Z91" s="262"/>
    </row>
    <row r="92" ht="14.25" customHeight="1">
      <c r="A92" s="262"/>
      <c r="B92" s="262"/>
      <c r="C92" s="267">
        <v>26.0</v>
      </c>
      <c r="D92" s="386" t="s">
        <v>405</v>
      </c>
      <c r="E92" s="340">
        <v>45753.0</v>
      </c>
      <c r="F92" s="289" t="s">
        <v>380</v>
      </c>
      <c r="G92" s="249" t="s">
        <v>173</v>
      </c>
      <c r="H92" s="249">
        <v>5.0</v>
      </c>
      <c r="I92" s="249"/>
      <c r="J92" s="244"/>
      <c r="K92" s="265"/>
      <c r="L92" s="262"/>
      <c r="M92" s="262"/>
      <c r="N92" s="262"/>
      <c r="O92" s="262"/>
      <c r="P92" s="262"/>
      <c r="Q92" s="262"/>
      <c r="R92" s="262"/>
      <c r="S92" s="262"/>
      <c r="T92" s="262"/>
      <c r="U92" s="262"/>
      <c r="V92" s="262"/>
      <c r="W92" s="262"/>
      <c r="X92" s="262"/>
      <c r="Y92" s="262"/>
      <c r="Z92" s="262"/>
    </row>
    <row r="93" ht="14.25" customHeight="1">
      <c r="A93" s="262"/>
      <c r="B93" s="262"/>
      <c r="C93" s="267">
        <v>27.0</v>
      </c>
      <c r="D93" s="386" t="s">
        <v>406</v>
      </c>
      <c r="E93" s="340">
        <v>45761.0</v>
      </c>
      <c r="F93" s="289" t="s">
        <v>380</v>
      </c>
      <c r="G93" s="249" t="s">
        <v>173</v>
      </c>
      <c r="H93" s="249">
        <v>5.0</v>
      </c>
      <c r="I93" s="249"/>
      <c r="J93" s="244"/>
      <c r="K93" s="265"/>
      <c r="L93" s="262"/>
      <c r="M93" s="262"/>
      <c r="N93" s="262"/>
      <c r="O93" s="262"/>
      <c r="P93" s="262"/>
      <c r="Q93" s="262"/>
      <c r="R93" s="262"/>
      <c r="S93" s="262"/>
      <c r="T93" s="262"/>
      <c r="U93" s="262"/>
      <c r="V93" s="262"/>
      <c r="W93" s="262"/>
      <c r="X93" s="262"/>
      <c r="Y93" s="262"/>
      <c r="Z93" s="262"/>
    </row>
    <row r="94" ht="14.25" customHeight="1">
      <c r="A94" s="262"/>
      <c r="B94" s="262"/>
      <c r="C94" s="267">
        <v>28.0</v>
      </c>
      <c r="D94" s="386" t="s">
        <v>407</v>
      </c>
      <c r="E94" s="340">
        <v>45764.0</v>
      </c>
      <c r="F94" s="289" t="s">
        <v>380</v>
      </c>
      <c r="G94" s="249" t="s">
        <v>173</v>
      </c>
      <c r="H94" s="249">
        <v>3.0</v>
      </c>
      <c r="I94" s="249"/>
      <c r="J94" s="244"/>
      <c r="K94" s="265"/>
      <c r="L94" s="262"/>
      <c r="M94" s="262"/>
      <c r="N94" s="262"/>
      <c r="O94" s="262"/>
      <c r="P94" s="262"/>
      <c r="Q94" s="262"/>
      <c r="R94" s="262"/>
      <c r="S94" s="262"/>
      <c r="T94" s="262"/>
      <c r="U94" s="262"/>
      <c r="V94" s="262"/>
      <c r="W94" s="262"/>
      <c r="X94" s="262"/>
      <c r="Y94" s="262"/>
      <c r="Z94" s="262"/>
    </row>
    <row r="95" ht="14.25" customHeight="1">
      <c r="A95" s="262"/>
      <c r="B95" s="262"/>
      <c r="C95" s="267">
        <v>29.0</v>
      </c>
      <c r="D95" s="386" t="s">
        <v>408</v>
      </c>
      <c r="E95" s="340">
        <v>45765.0</v>
      </c>
      <c r="F95" s="289" t="s">
        <v>380</v>
      </c>
      <c r="G95" s="249" t="s">
        <v>173</v>
      </c>
      <c r="H95" s="249">
        <v>3.0</v>
      </c>
      <c r="I95" s="249"/>
      <c r="J95" s="244"/>
      <c r="K95" s="265"/>
      <c r="L95" s="262"/>
      <c r="M95" s="262"/>
      <c r="N95" s="262"/>
      <c r="O95" s="262"/>
      <c r="P95" s="262"/>
      <c r="Q95" s="262"/>
      <c r="R95" s="262"/>
      <c r="S95" s="262"/>
      <c r="T95" s="262"/>
      <c r="U95" s="262"/>
      <c r="V95" s="262"/>
      <c r="W95" s="262"/>
      <c r="X95" s="262"/>
      <c r="Y95" s="262"/>
      <c r="Z95" s="262"/>
    </row>
    <row r="96" ht="14.25" customHeight="1">
      <c r="A96" s="262"/>
      <c r="B96" s="262"/>
      <c r="C96" s="267">
        <v>30.0</v>
      </c>
      <c r="D96" s="386" t="s">
        <v>409</v>
      </c>
      <c r="E96" s="340">
        <v>45769.0</v>
      </c>
      <c r="F96" s="289" t="s">
        <v>380</v>
      </c>
      <c r="G96" s="249" t="s">
        <v>173</v>
      </c>
      <c r="H96" s="249">
        <v>3.0</v>
      </c>
      <c r="I96" s="249"/>
      <c r="J96" s="244"/>
      <c r="K96" s="265"/>
      <c r="L96" s="262"/>
      <c r="M96" s="262"/>
      <c r="N96" s="262"/>
      <c r="O96" s="262"/>
      <c r="P96" s="262"/>
      <c r="Q96" s="262"/>
      <c r="R96" s="262"/>
      <c r="S96" s="262"/>
      <c r="T96" s="262"/>
      <c r="U96" s="262"/>
      <c r="V96" s="262"/>
      <c r="W96" s="262"/>
      <c r="X96" s="262"/>
      <c r="Y96" s="262"/>
      <c r="Z96" s="262"/>
    </row>
    <row r="97" ht="14.25" customHeight="1">
      <c r="A97" s="262"/>
      <c r="B97" s="262"/>
      <c r="C97" s="267">
        <v>31.0</v>
      </c>
      <c r="D97" s="386" t="s">
        <v>410</v>
      </c>
      <c r="E97" s="340">
        <v>45770.0</v>
      </c>
      <c r="F97" s="289" t="s">
        <v>380</v>
      </c>
      <c r="G97" s="249" t="s">
        <v>173</v>
      </c>
      <c r="H97" s="249">
        <v>3.0</v>
      </c>
      <c r="I97" s="249"/>
      <c r="J97" s="244"/>
      <c r="K97" s="265"/>
      <c r="L97" s="262"/>
      <c r="M97" s="262"/>
      <c r="N97" s="262"/>
      <c r="O97" s="262"/>
      <c r="P97" s="262"/>
      <c r="Q97" s="262"/>
      <c r="R97" s="262"/>
      <c r="S97" s="262"/>
      <c r="T97" s="262"/>
      <c r="U97" s="262"/>
      <c r="V97" s="262"/>
      <c r="W97" s="262"/>
      <c r="X97" s="262"/>
      <c r="Y97" s="262"/>
      <c r="Z97" s="262"/>
    </row>
    <row r="98" ht="14.25" customHeight="1">
      <c r="A98" s="262"/>
      <c r="B98" s="262"/>
      <c r="C98" s="267">
        <v>32.0</v>
      </c>
      <c r="D98" s="386" t="s">
        <v>411</v>
      </c>
      <c r="E98" s="340">
        <v>45771.0</v>
      </c>
      <c r="F98" s="289" t="s">
        <v>380</v>
      </c>
      <c r="G98" s="249" t="s">
        <v>173</v>
      </c>
      <c r="H98" s="249">
        <v>3.0</v>
      </c>
      <c r="I98" s="249"/>
      <c r="J98" s="244"/>
      <c r="K98" s="265"/>
      <c r="L98" s="262"/>
      <c r="M98" s="262"/>
      <c r="N98" s="262"/>
      <c r="O98" s="262"/>
      <c r="P98" s="262"/>
      <c r="Q98" s="262"/>
      <c r="R98" s="262"/>
      <c r="S98" s="262"/>
      <c r="T98" s="262"/>
      <c r="U98" s="262"/>
      <c r="V98" s="262"/>
      <c r="W98" s="262"/>
      <c r="X98" s="262"/>
      <c r="Y98" s="262"/>
      <c r="Z98" s="262"/>
    </row>
    <row r="99" ht="14.25" customHeight="1">
      <c r="A99" s="262"/>
      <c r="B99" s="262"/>
      <c r="C99" s="267">
        <v>33.0</v>
      </c>
      <c r="D99" s="386" t="s">
        <v>412</v>
      </c>
      <c r="E99" s="340">
        <v>45812.0</v>
      </c>
      <c r="F99" s="289" t="s">
        <v>380</v>
      </c>
      <c r="G99" s="249" t="s">
        <v>173</v>
      </c>
      <c r="H99" s="249">
        <v>3.0</v>
      </c>
      <c r="I99" s="249"/>
      <c r="J99" s="244"/>
      <c r="K99" s="265"/>
      <c r="L99" s="262"/>
      <c r="M99" s="262"/>
      <c r="N99" s="262"/>
      <c r="O99" s="262"/>
      <c r="P99" s="262"/>
      <c r="Q99" s="262"/>
      <c r="R99" s="262"/>
      <c r="S99" s="262"/>
      <c r="T99" s="262"/>
      <c r="U99" s="262"/>
      <c r="V99" s="262"/>
      <c r="W99" s="262"/>
      <c r="X99" s="262"/>
      <c r="Y99" s="262"/>
      <c r="Z99" s="262"/>
    </row>
    <row r="100" ht="14.25" customHeight="1">
      <c r="A100" s="262"/>
      <c r="B100" s="262"/>
      <c r="C100" s="267">
        <v>34.0</v>
      </c>
      <c r="D100" s="386" t="s">
        <v>413</v>
      </c>
      <c r="E100" s="340">
        <v>45783.0</v>
      </c>
      <c r="F100" s="289" t="s">
        <v>380</v>
      </c>
      <c r="G100" s="249" t="s">
        <v>173</v>
      </c>
      <c r="H100" s="249">
        <v>3.0</v>
      </c>
      <c r="I100" s="249"/>
      <c r="J100" s="244"/>
      <c r="K100" s="265"/>
      <c r="L100" s="262"/>
      <c r="M100" s="262"/>
      <c r="N100" s="262"/>
      <c r="O100" s="262"/>
      <c r="P100" s="262"/>
      <c r="Q100" s="262"/>
      <c r="R100" s="262"/>
      <c r="S100" s="262"/>
      <c r="T100" s="262"/>
      <c r="U100" s="262"/>
      <c r="V100" s="262"/>
      <c r="W100" s="262"/>
      <c r="X100" s="262"/>
      <c r="Y100" s="262"/>
      <c r="Z100" s="262"/>
    </row>
    <row r="101" ht="14.25" customHeight="1">
      <c r="A101" s="262"/>
      <c r="B101" s="262"/>
      <c r="C101" s="267">
        <v>35.0</v>
      </c>
      <c r="D101" s="386" t="s">
        <v>414</v>
      </c>
      <c r="E101" s="340">
        <v>45783.0</v>
      </c>
      <c r="F101" s="289" t="s">
        <v>380</v>
      </c>
      <c r="G101" s="249" t="s">
        <v>173</v>
      </c>
      <c r="H101" s="249">
        <v>4.0</v>
      </c>
      <c r="I101" s="249"/>
      <c r="J101" s="244"/>
      <c r="K101" s="265"/>
      <c r="L101" s="262"/>
      <c r="M101" s="262"/>
      <c r="N101" s="262"/>
      <c r="O101" s="262"/>
      <c r="P101" s="262"/>
      <c r="Q101" s="262"/>
      <c r="R101" s="262"/>
      <c r="S101" s="262"/>
      <c r="T101" s="262"/>
      <c r="U101" s="262"/>
      <c r="V101" s="262"/>
      <c r="W101" s="262"/>
      <c r="X101" s="262"/>
      <c r="Y101" s="262"/>
      <c r="Z101" s="262"/>
    </row>
    <row r="102" ht="14.25" customHeight="1">
      <c r="A102" s="262"/>
      <c r="B102" s="262"/>
      <c r="C102" s="267">
        <v>28.0</v>
      </c>
      <c r="D102" s="386" t="s">
        <v>415</v>
      </c>
      <c r="E102" s="340">
        <v>45813.0</v>
      </c>
      <c r="F102" s="289" t="s">
        <v>380</v>
      </c>
      <c r="G102" s="249" t="s">
        <v>173</v>
      </c>
      <c r="H102" s="249">
        <v>3.0</v>
      </c>
      <c r="I102" s="249"/>
      <c r="J102" s="248">
        <v>105.0</v>
      </c>
      <c r="K102" s="265"/>
      <c r="L102" s="262"/>
      <c r="M102" s="262"/>
      <c r="N102" s="262"/>
      <c r="O102" s="262"/>
      <c r="P102" s="262"/>
      <c r="Q102" s="262"/>
      <c r="R102" s="262"/>
      <c r="S102" s="262"/>
      <c r="T102" s="262"/>
      <c r="U102" s="262"/>
      <c r="V102" s="262"/>
      <c r="W102" s="262"/>
      <c r="X102" s="262"/>
      <c r="Y102" s="262"/>
      <c r="Z102" s="262"/>
    </row>
    <row r="103" ht="14.25" customHeight="1">
      <c r="A103" s="262"/>
      <c r="B103" s="262"/>
      <c r="C103" s="267">
        <v>29.0</v>
      </c>
      <c r="D103" s="386" t="s">
        <v>328</v>
      </c>
      <c r="E103" s="340">
        <v>45804.0</v>
      </c>
      <c r="F103" s="289" t="s">
        <v>380</v>
      </c>
      <c r="G103" s="249" t="s">
        <v>173</v>
      </c>
      <c r="H103" s="249">
        <v>13.0</v>
      </c>
      <c r="I103" s="249"/>
      <c r="J103" s="244">
        <v>73.0</v>
      </c>
      <c r="K103" s="265"/>
      <c r="L103" s="262"/>
      <c r="M103" s="262"/>
      <c r="N103" s="262"/>
      <c r="O103" s="262"/>
      <c r="P103" s="262"/>
      <c r="Q103" s="262"/>
      <c r="R103" s="262"/>
      <c r="S103" s="262"/>
      <c r="T103" s="262"/>
      <c r="U103" s="262"/>
      <c r="V103" s="262"/>
      <c r="W103" s="262"/>
      <c r="X103" s="262"/>
      <c r="Y103" s="262"/>
      <c r="Z103" s="262"/>
    </row>
    <row r="104" ht="14.25" customHeight="1">
      <c r="A104" s="262"/>
      <c r="B104" s="262"/>
      <c r="C104" s="267">
        <v>30.0</v>
      </c>
      <c r="D104" s="386" t="s">
        <v>416</v>
      </c>
      <c r="E104" s="340">
        <v>45835.0</v>
      </c>
      <c r="F104" s="289" t="s">
        <v>380</v>
      </c>
      <c r="G104" s="249" t="s">
        <v>173</v>
      </c>
      <c r="H104" s="249">
        <v>6.0</v>
      </c>
      <c r="I104" s="249"/>
      <c r="J104" s="244">
        <v>134.0</v>
      </c>
      <c r="K104" s="265"/>
      <c r="L104" s="262"/>
      <c r="M104" s="262"/>
      <c r="N104" s="262"/>
      <c r="O104" s="262"/>
      <c r="P104" s="262"/>
      <c r="Q104" s="262"/>
      <c r="R104" s="262"/>
      <c r="S104" s="262"/>
      <c r="T104" s="262"/>
      <c r="U104" s="262"/>
      <c r="V104" s="262"/>
      <c r="W104" s="262"/>
      <c r="X104" s="262"/>
      <c r="Y104" s="262"/>
      <c r="Z104" s="262"/>
    </row>
    <row r="105" ht="14.25" customHeight="1">
      <c r="A105" s="262"/>
      <c r="B105" s="262"/>
      <c r="C105" s="267"/>
      <c r="D105" s="244"/>
      <c r="E105" s="340"/>
      <c r="F105" s="289"/>
      <c r="G105" s="249"/>
      <c r="H105" s="249"/>
      <c r="I105" s="393">
        <f>SUM(H67:H104)</f>
        <v>201</v>
      </c>
      <c r="J105" s="248"/>
      <c r="K105" s="265"/>
      <c r="L105" s="262"/>
      <c r="M105" s="262"/>
      <c r="N105" s="262"/>
      <c r="O105" s="262"/>
      <c r="P105" s="262"/>
      <c r="Q105" s="262"/>
      <c r="R105" s="262"/>
      <c r="S105" s="262"/>
      <c r="T105" s="262"/>
      <c r="U105" s="262"/>
      <c r="V105" s="262"/>
      <c r="W105" s="262"/>
      <c r="X105" s="262"/>
      <c r="Y105" s="262"/>
      <c r="Z105" s="262"/>
    </row>
    <row r="106" ht="14.25" customHeight="1">
      <c r="A106" s="262"/>
      <c r="B106" s="262"/>
      <c r="C106" s="267"/>
      <c r="D106" s="244"/>
      <c r="E106" s="340"/>
      <c r="F106" s="289"/>
      <c r="G106" s="249"/>
      <c r="H106" s="249"/>
      <c r="I106" s="392"/>
      <c r="J106" s="248"/>
      <c r="K106" s="265"/>
      <c r="L106" s="262"/>
      <c r="M106" s="262"/>
      <c r="N106" s="262"/>
      <c r="O106" s="262"/>
      <c r="P106" s="262"/>
      <c r="Q106" s="262"/>
      <c r="R106" s="262"/>
      <c r="S106" s="262"/>
      <c r="T106" s="262"/>
      <c r="U106" s="262"/>
      <c r="V106" s="262"/>
      <c r="W106" s="262"/>
      <c r="X106" s="262"/>
      <c r="Y106" s="262"/>
      <c r="Z106" s="262"/>
    </row>
    <row r="107" ht="14.25" customHeight="1">
      <c r="A107" s="262"/>
      <c r="B107" s="262"/>
      <c r="C107" s="267">
        <v>1.0</v>
      </c>
      <c r="D107" s="386" t="s">
        <v>417</v>
      </c>
      <c r="E107" s="340">
        <v>45692.0</v>
      </c>
      <c r="F107" s="289" t="s">
        <v>418</v>
      </c>
      <c r="G107" s="249" t="s">
        <v>419</v>
      </c>
      <c r="H107" s="249">
        <v>28.86</v>
      </c>
      <c r="I107" s="393">
        <f>SUM(H107)</f>
        <v>28.86</v>
      </c>
      <c r="J107" s="248"/>
      <c r="K107" s="265"/>
      <c r="L107" s="262"/>
      <c r="M107" s="262"/>
      <c r="N107" s="262"/>
      <c r="O107" s="262"/>
      <c r="P107" s="262"/>
      <c r="Q107" s="262"/>
      <c r="R107" s="262"/>
      <c r="S107" s="262"/>
      <c r="T107" s="262"/>
      <c r="U107" s="262"/>
      <c r="V107" s="262"/>
      <c r="W107" s="262"/>
      <c r="X107" s="262"/>
      <c r="Y107" s="262"/>
      <c r="Z107" s="262"/>
    </row>
    <row r="108" ht="14.25" customHeight="1">
      <c r="A108" s="262"/>
      <c r="B108" s="262"/>
      <c r="C108" s="267"/>
      <c r="D108" s="244"/>
      <c r="E108" s="340"/>
      <c r="F108" s="289"/>
      <c r="G108" s="249"/>
      <c r="H108" s="249"/>
      <c r="I108" s="392"/>
      <c r="J108" s="248"/>
      <c r="K108" s="265"/>
      <c r="L108" s="262"/>
      <c r="M108" s="262"/>
      <c r="N108" s="262"/>
      <c r="O108" s="262"/>
      <c r="P108" s="262"/>
      <c r="Q108" s="262"/>
      <c r="R108" s="262"/>
      <c r="S108" s="262"/>
      <c r="T108" s="262"/>
      <c r="U108" s="262"/>
      <c r="V108" s="262"/>
      <c r="W108" s="262"/>
      <c r="X108" s="262"/>
      <c r="Y108" s="262"/>
      <c r="Z108" s="262"/>
    </row>
    <row r="109" ht="14.25" customHeight="1">
      <c r="A109" s="262"/>
      <c r="B109" s="262"/>
      <c r="C109" s="267">
        <v>1.0</v>
      </c>
      <c r="D109" s="386" t="s">
        <v>420</v>
      </c>
      <c r="E109" s="340">
        <v>45733.0</v>
      </c>
      <c r="F109" s="289" t="s">
        <v>421</v>
      </c>
      <c r="G109" s="249" t="s">
        <v>422</v>
      </c>
      <c r="H109" s="249">
        <v>300.0</v>
      </c>
      <c r="I109" s="392"/>
      <c r="J109" s="248"/>
      <c r="K109" s="265"/>
      <c r="L109" s="262"/>
      <c r="M109" s="262"/>
      <c r="N109" s="262"/>
      <c r="O109" s="262"/>
      <c r="P109" s="262"/>
      <c r="Q109" s="262"/>
      <c r="R109" s="262"/>
      <c r="S109" s="262"/>
      <c r="T109" s="262"/>
      <c r="U109" s="262"/>
      <c r="V109" s="262"/>
      <c r="W109" s="262"/>
      <c r="X109" s="262"/>
      <c r="Y109" s="262"/>
      <c r="Z109" s="262"/>
    </row>
    <row r="110" ht="14.25" customHeight="1">
      <c r="A110" s="262"/>
      <c r="B110" s="262"/>
      <c r="C110" s="267"/>
      <c r="D110" s="244"/>
      <c r="E110" s="340"/>
      <c r="F110" s="289"/>
      <c r="G110" s="249"/>
      <c r="H110" s="249"/>
      <c r="I110" s="393">
        <f>SUM(H109)</f>
        <v>300</v>
      </c>
      <c r="J110" s="248" t="s">
        <v>423</v>
      </c>
      <c r="K110" s="265"/>
      <c r="L110" s="262"/>
      <c r="M110" s="262"/>
      <c r="N110" s="262"/>
      <c r="O110" s="262"/>
      <c r="P110" s="262"/>
      <c r="Q110" s="262"/>
      <c r="R110" s="262"/>
      <c r="S110" s="262"/>
      <c r="T110" s="262"/>
      <c r="U110" s="262"/>
      <c r="V110" s="262"/>
      <c r="W110" s="262"/>
      <c r="X110" s="262"/>
      <c r="Y110" s="262"/>
      <c r="Z110" s="262"/>
    </row>
    <row r="111" ht="14.25" customHeight="1">
      <c r="A111" s="262"/>
      <c r="B111" s="262"/>
      <c r="C111" s="267"/>
      <c r="D111" s="244"/>
      <c r="E111" s="340"/>
      <c r="F111" s="394" t="s">
        <v>378</v>
      </c>
      <c r="G111" s="249"/>
      <c r="H111" s="249"/>
      <c r="I111" s="392"/>
      <c r="J111" s="248"/>
      <c r="K111" s="265"/>
      <c r="L111" s="262"/>
      <c r="M111" s="262"/>
      <c r="N111" s="262"/>
      <c r="O111" s="262"/>
      <c r="P111" s="262"/>
      <c r="Q111" s="262"/>
      <c r="R111" s="262"/>
      <c r="S111" s="262"/>
      <c r="T111" s="262"/>
      <c r="U111" s="262"/>
      <c r="V111" s="262"/>
      <c r="W111" s="262"/>
      <c r="X111" s="262"/>
      <c r="Y111" s="262"/>
      <c r="Z111" s="262"/>
    </row>
    <row r="112" ht="14.25" customHeight="1">
      <c r="A112" s="262"/>
      <c r="B112" s="262"/>
      <c r="C112" s="267">
        <v>1.0</v>
      </c>
      <c r="D112" s="386" t="s">
        <v>424</v>
      </c>
      <c r="E112" s="340">
        <v>45769.0</v>
      </c>
      <c r="F112" s="289" t="s">
        <v>425</v>
      </c>
      <c r="G112" s="249" t="s">
        <v>173</v>
      </c>
      <c r="H112" s="249">
        <v>98.0</v>
      </c>
      <c r="I112" s="392"/>
      <c r="J112" s="387" t="s">
        <v>426</v>
      </c>
      <c r="K112" s="265"/>
      <c r="L112" s="262"/>
      <c r="M112" s="262"/>
      <c r="N112" s="262"/>
      <c r="O112" s="262"/>
      <c r="P112" s="262"/>
      <c r="Q112" s="262"/>
      <c r="R112" s="262"/>
      <c r="S112" s="262"/>
      <c r="T112" s="262"/>
      <c r="U112" s="262"/>
      <c r="V112" s="262"/>
      <c r="W112" s="262"/>
      <c r="X112" s="262"/>
      <c r="Y112" s="262"/>
      <c r="Z112" s="262"/>
    </row>
    <row r="113" ht="14.25" customHeight="1">
      <c r="A113" s="262"/>
      <c r="B113" s="262"/>
      <c r="C113" s="267">
        <v>2.0</v>
      </c>
      <c r="D113" s="386" t="s">
        <v>332</v>
      </c>
      <c r="E113" s="340">
        <v>45742.0</v>
      </c>
      <c r="F113" s="289" t="s">
        <v>425</v>
      </c>
      <c r="G113" s="249" t="s">
        <v>173</v>
      </c>
      <c r="H113" s="249">
        <v>80.0</v>
      </c>
      <c r="I113" s="392"/>
      <c r="J113" s="387" t="s">
        <v>427</v>
      </c>
      <c r="K113" s="265"/>
      <c r="L113" s="262"/>
      <c r="M113" s="262"/>
      <c r="N113" s="262"/>
      <c r="O113" s="262"/>
      <c r="P113" s="262"/>
      <c r="Q113" s="262"/>
      <c r="R113" s="262"/>
      <c r="S113" s="262"/>
      <c r="T113" s="262"/>
      <c r="U113" s="262"/>
      <c r="V113" s="262"/>
      <c r="W113" s="262"/>
      <c r="X113" s="262"/>
      <c r="Y113" s="262"/>
      <c r="Z113" s="262"/>
    </row>
    <row r="114" ht="14.25" customHeight="1">
      <c r="A114" s="262"/>
      <c r="B114" s="262"/>
      <c r="C114" s="267">
        <v>3.0</v>
      </c>
      <c r="D114" s="386" t="s">
        <v>332</v>
      </c>
      <c r="E114" s="340"/>
      <c r="F114" s="289"/>
      <c r="G114" s="249" t="s">
        <v>173</v>
      </c>
      <c r="H114" s="249">
        <f>216-H112-H113</f>
        <v>38</v>
      </c>
      <c r="I114" s="392"/>
      <c r="J114" s="248"/>
      <c r="K114" s="265"/>
      <c r="L114" s="262"/>
      <c r="M114" s="262"/>
      <c r="N114" s="262"/>
      <c r="O114" s="262"/>
      <c r="P114" s="262"/>
      <c r="Q114" s="262"/>
      <c r="R114" s="262"/>
      <c r="S114" s="262"/>
      <c r="T114" s="262"/>
      <c r="U114" s="262"/>
      <c r="V114" s="262"/>
      <c r="W114" s="262"/>
      <c r="X114" s="262"/>
      <c r="Y114" s="262"/>
      <c r="Z114" s="262"/>
    </row>
    <row r="115" ht="14.25" customHeight="1">
      <c r="A115" s="262"/>
      <c r="B115" s="262"/>
      <c r="C115" s="267">
        <v>4.0</v>
      </c>
      <c r="D115" s="386" t="s">
        <v>415</v>
      </c>
      <c r="E115" s="340">
        <v>45813.0</v>
      </c>
      <c r="F115" s="289" t="s">
        <v>425</v>
      </c>
      <c r="G115" s="249" t="s">
        <v>173</v>
      </c>
      <c r="H115" s="249">
        <v>117.0</v>
      </c>
      <c r="I115" s="392"/>
      <c r="J115" s="248">
        <v>105.0</v>
      </c>
      <c r="K115" s="265"/>
      <c r="L115" s="262"/>
      <c r="M115" s="262"/>
      <c r="N115" s="262"/>
      <c r="O115" s="262"/>
      <c r="P115" s="262"/>
      <c r="Q115" s="262"/>
      <c r="R115" s="262"/>
      <c r="S115" s="262"/>
      <c r="T115" s="262"/>
      <c r="U115" s="262"/>
      <c r="V115" s="262"/>
      <c r="W115" s="262"/>
      <c r="X115" s="262"/>
      <c r="Y115" s="262"/>
      <c r="Z115" s="262"/>
    </row>
    <row r="116" ht="14.25" customHeight="1">
      <c r="A116" s="262"/>
      <c r="B116" s="262"/>
      <c r="C116" s="396">
        <v>5.0</v>
      </c>
      <c r="D116" s="386" t="s">
        <v>328</v>
      </c>
      <c r="E116" s="340">
        <v>45804.0</v>
      </c>
      <c r="F116" s="248" t="s">
        <v>425</v>
      </c>
      <c r="G116" s="248" t="s">
        <v>173</v>
      </c>
      <c r="H116" s="248">
        <v>70.0</v>
      </c>
      <c r="I116" s="397"/>
      <c r="J116" s="398">
        <v>73.0</v>
      </c>
      <c r="K116" s="399"/>
      <c r="L116" s="262"/>
      <c r="M116" s="262"/>
      <c r="N116" s="262"/>
      <c r="O116" s="262"/>
      <c r="P116" s="262"/>
      <c r="Q116" s="262"/>
      <c r="R116" s="262"/>
      <c r="S116" s="262"/>
      <c r="T116" s="262"/>
      <c r="U116" s="262"/>
      <c r="V116" s="262"/>
      <c r="W116" s="262"/>
      <c r="X116" s="262"/>
      <c r="Y116" s="262"/>
      <c r="Z116" s="262"/>
    </row>
    <row r="117" ht="14.25" customHeight="1">
      <c r="A117" s="262"/>
      <c r="B117" s="262"/>
      <c r="C117" s="400">
        <v>6.0</v>
      </c>
      <c r="D117" s="401" t="s">
        <v>428</v>
      </c>
      <c r="E117" s="402">
        <v>45827.0</v>
      </c>
      <c r="F117" s="403" t="s">
        <v>425</v>
      </c>
      <c r="G117" s="404" t="s">
        <v>173</v>
      </c>
      <c r="H117" s="276">
        <v>55.0</v>
      </c>
      <c r="I117" s="397"/>
      <c r="J117" s="405">
        <v>118.0</v>
      </c>
      <c r="K117" s="399"/>
      <c r="L117" s="262"/>
      <c r="M117" s="262"/>
      <c r="N117" s="262"/>
      <c r="O117" s="262"/>
      <c r="P117" s="262"/>
      <c r="Q117" s="262"/>
      <c r="R117" s="262"/>
      <c r="S117" s="262"/>
      <c r="T117" s="262"/>
      <c r="U117" s="262"/>
      <c r="V117" s="262"/>
      <c r="W117" s="262"/>
      <c r="X117" s="262"/>
      <c r="Y117" s="262"/>
      <c r="Z117" s="262"/>
    </row>
    <row r="118" ht="14.25" customHeight="1">
      <c r="A118" s="262"/>
      <c r="B118" s="262"/>
      <c r="C118" s="406">
        <v>7.0</v>
      </c>
      <c r="D118" s="407" t="s">
        <v>429</v>
      </c>
      <c r="E118" s="371">
        <v>45841.0</v>
      </c>
      <c r="F118" s="408" t="s">
        <v>425</v>
      </c>
      <c r="G118" s="262" t="s">
        <v>173</v>
      </c>
      <c r="H118" s="269">
        <v>52.0</v>
      </c>
      <c r="I118" s="409">
        <f>SUM(H112:H118)</f>
        <v>510</v>
      </c>
      <c r="J118" s="372">
        <v>144.0</v>
      </c>
      <c r="K118" s="410"/>
      <c r="L118" s="262"/>
      <c r="M118" s="262"/>
      <c r="N118" s="262"/>
      <c r="O118" s="262"/>
      <c r="P118" s="262"/>
      <c r="Q118" s="262"/>
      <c r="R118" s="262"/>
      <c r="S118" s="262"/>
      <c r="T118" s="262"/>
      <c r="U118" s="262"/>
      <c r="V118" s="262"/>
      <c r="W118" s="262"/>
      <c r="X118" s="262"/>
      <c r="Y118" s="262"/>
      <c r="Z118" s="262"/>
    </row>
    <row r="119" ht="14.25" customHeight="1">
      <c r="A119" s="262"/>
      <c r="B119" s="262"/>
      <c r="C119" s="411"/>
      <c r="D119" s="412"/>
      <c r="E119" s="413"/>
      <c r="F119" s="414"/>
      <c r="G119" s="414"/>
      <c r="H119" s="412"/>
      <c r="I119" s="414"/>
      <c r="J119" s="415"/>
      <c r="K119" s="416"/>
      <c r="L119" s="262"/>
      <c r="M119" s="262"/>
      <c r="N119" s="262"/>
      <c r="O119" s="262"/>
      <c r="P119" s="262"/>
      <c r="Q119" s="262"/>
      <c r="R119" s="262"/>
      <c r="S119" s="262"/>
      <c r="T119" s="262"/>
      <c r="U119" s="262"/>
      <c r="V119" s="262"/>
      <c r="W119" s="262"/>
      <c r="X119" s="262"/>
      <c r="Y119" s="262"/>
      <c r="Z119" s="262"/>
    </row>
    <row r="120" ht="14.25" customHeight="1">
      <c r="A120" s="262"/>
      <c r="B120" s="262"/>
      <c r="C120" s="262"/>
      <c r="D120" s="269"/>
      <c r="E120" s="371"/>
      <c r="F120" s="262"/>
      <c r="G120" s="262"/>
      <c r="H120" s="269"/>
      <c r="I120" s="262"/>
      <c r="J120" s="372"/>
      <c r="K120" s="262"/>
      <c r="L120" s="262"/>
      <c r="M120" s="262"/>
      <c r="N120" s="262"/>
      <c r="O120" s="262"/>
      <c r="P120" s="262"/>
      <c r="Q120" s="262"/>
      <c r="R120" s="262"/>
      <c r="S120" s="262"/>
      <c r="T120" s="262"/>
      <c r="U120" s="262"/>
      <c r="V120" s="262"/>
      <c r="W120" s="262"/>
      <c r="X120" s="262"/>
      <c r="Y120" s="262"/>
      <c r="Z120" s="262"/>
    </row>
    <row r="121" ht="14.25" customHeight="1">
      <c r="A121" s="262"/>
      <c r="B121" s="262"/>
      <c r="C121" s="262"/>
      <c r="D121" s="269"/>
      <c r="E121" s="371"/>
      <c r="F121" s="262"/>
      <c r="G121" s="262"/>
      <c r="H121" s="269"/>
      <c r="I121" s="262"/>
      <c r="J121" s="372"/>
      <c r="K121" s="262"/>
      <c r="L121" s="262"/>
      <c r="M121" s="262"/>
      <c r="N121" s="262"/>
      <c r="O121" s="262"/>
      <c r="P121" s="262"/>
      <c r="Q121" s="262"/>
      <c r="R121" s="262"/>
      <c r="S121" s="262"/>
      <c r="T121" s="262"/>
      <c r="U121" s="262"/>
      <c r="V121" s="262"/>
      <c r="W121" s="262"/>
      <c r="X121" s="262"/>
      <c r="Y121" s="262"/>
      <c r="Z121" s="262"/>
    </row>
    <row r="122" ht="14.25" customHeight="1">
      <c r="A122" s="262"/>
      <c r="B122" s="262"/>
      <c r="C122" s="262"/>
      <c r="D122" s="269"/>
      <c r="E122" s="371"/>
      <c r="F122" s="262"/>
      <c r="G122" s="262"/>
      <c r="H122" s="269"/>
      <c r="I122" s="262"/>
      <c r="J122" s="372"/>
      <c r="K122" s="262"/>
      <c r="L122" s="262"/>
      <c r="M122" s="262"/>
      <c r="N122" s="262"/>
      <c r="O122" s="262"/>
      <c r="P122" s="262"/>
      <c r="Q122" s="262"/>
      <c r="R122" s="262"/>
      <c r="S122" s="262"/>
      <c r="T122" s="262"/>
      <c r="U122" s="262"/>
      <c r="V122" s="262"/>
      <c r="W122" s="262"/>
      <c r="X122" s="262"/>
      <c r="Y122" s="262"/>
      <c r="Z122" s="262"/>
    </row>
    <row r="123" ht="14.25" customHeight="1">
      <c r="A123" s="262"/>
      <c r="B123" s="262"/>
      <c r="C123" s="262"/>
      <c r="D123" s="269"/>
      <c r="E123" s="371"/>
      <c r="F123" s="262"/>
      <c r="G123" s="262"/>
      <c r="H123" s="269"/>
      <c r="I123" s="262"/>
      <c r="J123" s="372"/>
      <c r="K123" s="262"/>
      <c r="L123" s="262"/>
      <c r="M123" s="262"/>
      <c r="N123" s="262"/>
      <c r="O123" s="262"/>
      <c r="P123" s="262"/>
      <c r="Q123" s="262"/>
      <c r="R123" s="262"/>
      <c r="S123" s="262"/>
      <c r="T123" s="262"/>
      <c r="U123" s="262"/>
      <c r="V123" s="262"/>
      <c r="W123" s="262"/>
      <c r="X123" s="262"/>
      <c r="Y123" s="262"/>
      <c r="Z123" s="262"/>
    </row>
    <row r="124" ht="14.25" customHeight="1">
      <c r="A124" s="262"/>
      <c r="B124" s="262"/>
      <c r="C124" s="262"/>
      <c r="D124" s="269"/>
      <c r="E124" s="371"/>
      <c r="F124" s="262"/>
      <c r="G124" s="262"/>
      <c r="H124" s="269"/>
      <c r="I124" s="262"/>
      <c r="J124" s="372"/>
      <c r="K124" s="262"/>
      <c r="L124" s="262"/>
      <c r="M124" s="262"/>
      <c r="N124" s="262"/>
      <c r="O124" s="262"/>
      <c r="P124" s="262"/>
      <c r="Q124" s="262"/>
      <c r="R124" s="262"/>
      <c r="S124" s="262"/>
      <c r="T124" s="262"/>
      <c r="U124" s="262"/>
      <c r="V124" s="262"/>
      <c r="W124" s="262"/>
      <c r="X124" s="262"/>
      <c r="Y124" s="262"/>
      <c r="Z124" s="262"/>
    </row>
    <row r="125" ht="14.25" customHeight="1">
      <c r="A125" s="262"/>
      <c r="B125" s="262"/>
      <c r="C125" s="262"/>
      <c r="D125" s="269"/>
      <c r="E125" s="371"/>
      <c r="F125" s="262"/>
      <c r="G125" s="262"/>
      <c r="H125" s="269"/>
      <c r="I125" s="262"/>
      <c r="J125" s="372"/>
      <c r="K125" s="262"/>
      <c r="L125" s="262"/>
      <c r="M125" s="262"/>
      <c r="N125" s="262"/>
      <c r="O125" s="262"/>
      <c r="P125" s="262"/>
      <c r="Q125" s="262"/>
      <c r="R125" s="262"/>
      <c r="S125" s="262"/>
      <c r="T125" s="262"/>
      <c r="U125" s="262"/>
      <c r="V125" s="262"/>
      <c r="W125" s="262"/>
      <c r="X125" s="262"/>
      <c r="Y125" s="262"/>
      <c r="Z125" s="262"/>
    </row>
    <row r="126" ht="14.25" customHeight="1">
      <c r="A126" s="262"/>
      <c r="B126" s="262"/>
      <c r="C126" s="262"/>
      <c r="D126" s="269"/>
      <c r="E126" s="371"/>
      <c r="F126" s="262"/>
      <c r="G126" s="262"/>
      <c r="H126" s="269"/>
      <c r="I126" s="262"/>
      <c r="J126" s="372"/>
      <c r="K126" s="262"/>
      <c r="L126" s="262"/>
      <c r="M126" s="262"/>
      <c r="N126" s="262"/>
      <c r="O126" s="262"/>
      <c r="P126" s="262"/>
      <c r="Q126" s="262"/>
      <c r="R126" s="262"/>
      <c r="S126" s="262"/>
      <c r="T126" s="262"/>
      <c r="U126" s="262"/>
      <c r="V126" s="262"/>
      <c r="W126" s="262"/>
      <c r="X126" s="262"/>
      <c r="Y126" s="262"/>
      <c r="Z126" s="262"/>
    </row>
    <row r="127" ht="14.25" customHeight="1">
      <c r="A127" s="262"/>
      <c r="B127" s="262"/>
      <c r="C127" s="262"/>
      <c r="D127" s="269"/>
      <c r="E127" s="371"/>
      <c r="F127" s="262"/>
      <c r="G127" s="262"/>
      <c r="H127" s="269"/>
      <c r="I127" s="262"/>
      <c r="J127" s="372"/>
      <c r="K127" s="262"/>
      <c r="L127" s="262"/>
      <c r="M127" s="262"/>
      <c r="N127" s="262"/>
      <c r="O127" s="262"/>
      <c r="P127" s="262"/>
      <c r="Q127" s="262"/>
      <c r="R127" s="262"/>
      <c r="S127" s="262"/>
      <c r="T127" s="262"/>
      <c r="U127" s="262"/>
      <c r="V127" s="262"/>
      <c r="W127" s="262"/>
      <c r="X127" s="262"/>
      <c r="Y127" s="262"/>
      <c r="Z127" s="262"/>
    </row>
    <row r="128" ht="14.25" customHeight="1">
      <c r="A128" s="262"/>
      <c r="B128" s="262"/>
      <c r="C128" s="262"/>
      <c r="D128" s="269"/>
      <c r="E128" s="371"/>
      <c r="F128" s="262"/>
      <c r="G128" s="262"/>
      <c r="H128" s="269"/>
      <c r="I128" s="262"/>
      <c r="J128" s="372"/>
      <c r="K128" s="262"/>
      <c r="L128" s="262"/>
      <c r="M128" s="262"/>
      <c r="N128" s="262"/>
      <c r="O128" s="262"/>
      <c r="P128" s="262"/>
      <c r="Q128" s="262"/>
      <c r="R128" s="262"/>
      <c r="S128" s="262"/>
      <c r="T128" s="262"/>
      <c r="U128" s="262"/>
      <c r="V128" s="262"/>
      <c r="W128" s="262"/>
      <c r="X128" s="262"/>
      <c r="Y128" s="262"/>
      <c r="Z128" s="262"/>
    </row>
    <row r="129" ht="14.25" customHeight="1">
      <c r="A129" s="262"/>
      <c r="B129" s="262"/>
      <c r="C129" s="262"/>
      <c r="D129" s="269"/>
      <c r="E129" s="371"/>
      <c r="F129" s="262"/>
      <c r="G129" s="262"/>
      <c r="H129" s="269"/>
      <c r="I129" s="262"/>
      <c r="J129" s="372"/>
      <c r="K129" s="262"/>
      <c r="L129" s="262"/>
      <c r="M129" s="262"/>
      <c r="N129" s="262"/>
      <c r="O129" s="262"/>
      <c r="P129" s="262"/>
      <c r="Q129" s="262"/>
      <c r="R129" s="262"/>
      <c r="S129" s="262"/>
      <c r="T129" s="262"/>
      <c r="U129" s="262"/>
      <c r="V129" s="262"/>
      <c r="W129" s="262"/>
      <c r="X129" s="262"/>
      <c r="Y129" s="262"/>
      <c r="Z129" s="262"/>
    </row>
    <row r="130" ht="14.25" customHeight="1">
      <c r="A130" s="262"/>
      <c r="B130" s="262"/>
      <c r="C130" s="262"/>
      <c r="D130" s="269"/>
      <c r="E130" s="371"/>
      <c r="F130" s="262"/>
      <c r="G130" s="262"/>
      <c r="H130" s="269"/>
      <c r="I130" s="262"/>
      <c r="J130" s="372"/>
      <c r="K130" s="262"/>
      <c r="L130" s="262"/>
      <c r="M130" s="262"/>
      <c r="N130" s="262"/>
      <c r="O130" s="262"/>
      <c r="P130" s="262"/>
      <c r="Q130" s="262"/>
      <c r="R130" s="262"/>
      <c r="S130" s="262"/>
      <c r="T130" s="262"/>
      <c r="U130" s="262"/>
      <c r="V130" s="262"/>
      <c r="W130" s="262"/>
      <c r="X130" s="262"/>
      <c r="Y130" s="262"/>
      <c r="Z130" s="262"/>
    </row>
    <row r="131" ht="14.25" customHeight="1">
      <c r="A131" s="262"/>
      <c r="B131" s="262"/>
      <c r="C131" s="262"/>
      <c r="D131" s="269"/>
      <c r="E131" s="371"/>
      <c r="F131" s="262"/>
      <c r="G131" s="262"/>
      <c r="H131" s="269"/>
      <c r="I131" s="262"/>
      <c r="J131" s="372"/>
      <c r="K131" s="262"/>
      <c r="L131" s="262"/>
      <c r="M131" s="262"/>
      <c r="N131" s="262"/>
      <c r="O131" s="262"/>
      <c r="P131" s="262"/>
      <c r="Q131" s="262"/>
      <c r="R131" s="262"/>
      <c r="S131" s="262"/>
      <c r="T131" s="262"/>
      <c r="U131" s="262"/>
      <c r="V131" s="262"/>
      <c r="W131" s="262"/>
      <c r="X131" s="262"/>
      <c r="Y131" s="262"/>
      <c r="Z131" s="262"/>
    </row>
    <row r="132" ht="14.25" customHeight="1">
      <c r="A132" s="262"/>
      <c r="B132" s="262"/>
      <c r="C132" s="262"/>
      <c r="D132" s="269"/>
      <c r="E132" s="371"/>
      <c r="F132" s="262"/>
      <c r="G132" s="262"/>
      <c r="H132" s="269"/>
      <c r="I132" s="262"/>
      <c r="J132" s="372"/>
      <c r="K132" s="262"/>
      <c r="L132" s="262"/>
      <c r="M132" s="262"/>
      <c r="N132" s="262"/>
      <c r="O132" s="262"/>
      <c r="P132" s="262"/>
      <c r="Q132" s="262"/>
      <c r="R132" s="262"/>
      <c r="S132" s="262"/>
      <c r="T132" s="262"/>
      <c r="U132" s="262"/>
      <c r="V132" s="262"/>
      <c r="W132" s="262"/>
      <c r="X132" s="262"/>
      <c r="Y132" s="262"/>
      <c r="Z132" s="262"/>
    </row>
    <row r="133" ht="14.25" customHeight="1">
      <c r="A133" s="262"/>
      <c r="B133" s="262"/>
      <c r="C133" s="262"/>
      <c r="D133" s="269"/>
      <c r="E133" s="371"/>
      <c r="F133" s="262"/>
      <c r="G133" s="262"/>
      <c r="H133" s="269"/>
      <c r="I133" s="262"/>
      <c r="J133" s="372"/>
      <c r="K133" s="262"/>
      <c r="L133" s="262"/>
      <c r="M133" s="262"/>
      <c r="N133" s="262"/>
      <c r="O133" s="262"/>
      <c r="P133" s="262"/>
      <c r="Q133" s="262"/>
      <c r="R133" s="262"/>
      <c r="S133" s="262"/>
      <c r="T133" s="262"/>
      <c r="U133" s="262"/>
      <c r="V133" s="262"/>
      <c r="W133" s="262"/>
      <c r="X133" s="262"/>
      <c r="Y133" s="262"/>
      <c r="Z133" s="262"/>
    </row>
    <row r="134" ht="14.25" customHeight="1">
      <c r="A134" s="262"/>
      <c r="B134" s="262"/>
      <c r="C134" s="262"/>
      <c r="D134" s="269"/>
      <c r="E134" s="371"/>
      <c r="F134" s="262"/>
      <c r="G134" s="262"/>
      <c r="H134" s="269"/>
      <c r="I134" s="262"/>
      <c r="J134" s="372"/>
      <c r="K134" s="262"/>
      <c r="L134" s="262"/>
      <c r="M134" s="262"/>
      <c r="N134" s="262"/>
      <c r="O134" s="262"/>
      <c r="P134" s="262"/>
      <c r="Q134" s="262"/>
      <c r="R134" s="262"/>
      <c r="S134" s="262"/>
      <c r="T134" s="262"/>
      <c r="U134" s="262"/>
      <c r="V134" s="262"/>
      <c r="W134" s="262"/>
      <c r="X134" s="262"/>
      <c r="Y134" s="262"/>
      <c r="Z134" s="262"/>
    </row>
    <row r="135" ht="14.25" customHeight="1">
      <c r="A135" s="262"/>
      <c r="B135" s="262"/>
      <c r="C135" s="262"/>
      <c r="D135" s="269"/>
      <c r="E135" s="371"/>
      <c r="F135" s="262"/>
      <c r="G135" s="262"/>
      <c r="H135" s="269"/>
      <c r="I135" s="262"/>
      <c r="J135" s="372"/>
      <c r="K135" s="262"/>
      <c r="L135" s="262"/>
      <c r="M135" s="262"/>
      <c r="N135" s="262"/>
      <c r="O135" s="262"/>
      <c r="P135" s="262"/>
      <c r="Q135" s="262"/>
      <c r="R135" s="262"/>
      <c r="S135" s="262"/>
      <c r="T135" s="262"/>
      <c r="U135" s="262"/>
      <c r="V135" s="262"/>
      <c r="W135" s="262"/>
      <c r="X135" s="262"/>
      <c r="Y135" s="262"/>
      <c r="Z135" s="262"/>
    </row>
    <row r="136" ht="14.25" customHeight="1">
      <c r="A136" s="262"/>
      <c r="B136" s="262"/>
      <c r="C136" s="262"/>
      <c r="D136" s="269"/>
      <c r="E136" s="371"/>
      <c r="F136" s="262"/>
      <c r="G136" s="262"/>
      <c r="H136" s="269"/>
      <c r="I136" s="262"/>
      <c r="J136" s="372"/>
      <c r="K136" s="262"/>
      <c r="L136" s="262"/>
      <c r="M136" s="262"/>
      <c r="N136" s="262"/>
      <c r="O136" s="262"/>
      <c r="P136" s="262"/>
      <c r="Q136" s="262"/>
      <c r="R136" s="262"/>
      <c r="S136" s="262"/>
      <c r="T136" s="262"/>
      <c r="U136" s="262"/>
      <c r="V136" s="262"/>
      <c r="W136" s="262"/>
      <c r="X136" s="262"/>
      <c r="Y136" s="262"/>
      <c r="Z136" s="262"/>
    </row>
    <row r="137" ht="14.25" customHeight="1">
      <c r="A137" s="262"/>
      <c r="B137" s="262"/>
      <c r="C137" s="262"/>
      <c r="D137" s="269"/>
      <c r="E137" s="371"/>
      <c r="F137" s="262"/>
      <c r="G137" s="262"/>
      <c r="H137" s="269"/>
      <c r="I137" s="262"/>
      <c r="J137" s="372"/>
      <c r="K137" s="262"/>
      <c r="L137" s="262"/>
      <c r="M137" s="262"/>
      <c r="N137" s="262"/>
      <c r="O137" s="262"/>
      <c r="P137" s="262"/>
      <c r="Q137" s="262"/>
      <c r="R137" s="262"/>
      <c r="S137" s="262"/>
      <c r="T137" s="262"/>
      <c r="U137" s="262"/>
      <c r="V137" s="262"/>
      <c r="W137" s="262"/>
      <c r="X137" s="262"/>
      <c r="Y137" s="262"/>
      <c r="Z137" s="262"/>
    </row>
    <row r="138" ht="14.25" customHeight="1">
      <c r="A138" s="262"/>
      <c r="B138" s="262"/>
      <c r="C138" s="262"/>
      <c r="D138" s="269"/>
      <c r="E138" s="371"/>
      <c r="F138" s="262"/>
      <c r="G138" s="262"/>
      <c r="H138" s="269"/>
      <c r="I138" s="262"/>
      <c r="J138" s="372"/>
      <c r="K138" s="262"/>
      <c r="L138" s="262"/>
      <c r="M138" s="262"/>
      <c r="N138" s="262"/>
      <c r="O138" s="262"/>
      <c r="P138" s="262"/>
      <c r="Q138" s="262"/>
      <c r="R138" s="262"/>
      <c r="S138" s="262"/>
      <c r="T138" s="262"/>
      <c r="U138" s="262"/>
      <c r="V138" s="262"/>
      <c r="W138" s="262"/>
      <c r="X138" s="262"/>
      <c r="Y138" s="262"/>
      <c r="Z138" s="262"/>
    </row>
    <row r="139" ht="14.25" customHeight="1">
      <c r="A139" s="262"/>
      <c r="B139" s="262"/>
      <c r="C139" s="262"/>
      <c r="D139" s="269"/>
      <c r="E139" s="371"/>
      <c r="F139" s="262"/>
      <c r="G139" s="262"/>
      <c r="H139" s="269"/>
      <c r="I139" s="262"/>
      <c r="J139" s="372"/>
      <c r="K139" s="262"/>
      <c r="L139" s="262"/>
      <c r="M139" s="262"/>
      <c r="N139" s="262"/>
      <c r="O139" s="262"/>
      <c r="P139" s="262"/>
      <c r="Q139" s="262"/>
      <c r="R139" s="262"/>
      <c r="S139" s="262"/>
      <c r="T139" s="262"/>
      <c r="U139" s="262"/>
      <c r="V139" s="262"/>
      <c r="W139" s="262"/>
      <c r="X139" s="262"/>
      <c r="Y139" s="262"/>
      <c r="Z139" s="262"/>
    </row>
    <row r="140" ht="14.25" customHeight="1">
      <c r="A140" s="262"/>
      <c r="B140" s="262"/>
      <c r="C140" s="262"/>
      <c r="D140" s="269"/>
      <c r="E140" s="371"/>
      <c r="F140" s="262"/>
      <c r="G140" s="262"/>
      <c r="H140" s="269"/>
      <c r="I140" s="262"/>
      <c r="J140" s="372"/>
      <c r="K140" s="262"/>
      <c r="L140" s="262"/>
      <c r="M140" s="262"/>
      <c r="N140" s="262"/>
      <c r="O140" s="262"/>
      <c r="P140" s="262"/>
      <c r="Q140" s="262"/>
      <c r="R140" s="262"/>
      <c r="S140" s="262"/>
      <c r="T140" s="262"/>
      <c r="U140" s="262"/>
      <c r="V140" s="262"/>
      <c r="W140" s="262"/>
      <c r="X140" s="262"/>
      <c r="Y140" s="262"/>
      <c r="Z140" s="262"/>
    </row>
    <row r="141" ht="14.25" customHeight="1">
      <c r="A141" s="262"/>
      <c r="B141" s="262"/>
      <c r="C141" s="262"/>
      <c r="D141" s="269"/>
      <c r="E141" s="371"/>
      <c r="F141" s="262"/>
      <c r="G141" s="262"/>
      <c r="H141" s="269"/>
      <c r="I141" s="262"/>
      <c r="J141" s="372"/>
      <c r="K141" s="262"/>
      <c r="L141" s="262"/>
      <c r="M141" s="262"/>
      <c r="N141" s="262"/>
      <c r="O141" s="262"/>
      <c r="P141" s="262"/>
      <c r="Q141" s="262"/>
      <c r="R141" s="262"/>
      <c r="S141" s="262"/>
      <c r="T141" s="262"/>
      <c r="U141" s="262"/>
      <c r="V141" s="262"/>
      <c r="W141" s="262"/>
      <c r="X141" s="262"/>
      <c r="Y141" s="262"/>
      <c r="Z141" s="262"/>
    </row>
    <row r="142" ht="14.25" customHeight="1">
      <c r="A142" s="262"/>
      <c r="B142" s="262"/>
      <c r="C142" s="262"/>
      <c r="D142" s="269"/>
      <c r="E142" s="371"/>
      <c r="F142" s="262"/>
      <c r="G142" s="262"/>
      <c r="H142" s="269"/>
      <c r="I142" s="262"/>
      <c r="J142" s="372"/>
      <c r="K142" s="262"/>
      <c r="L142" s="262"/>
      <c r="M142" s="262"/>
      <c r="N142" s="262"/>
      <c r="O142" s="262"/>
      <c r="P142" s="262"/>
      <c r="Q142" s="262"/>
      <c r="R142" s="262"/>
      <c r="S142" s="262"/>
      <c r="T142" s="262"/>
      <c r="U142" s="262"/>
      <c r="V142" s="262"/>
      <c r="W142" s="262"/>
      <c r="X142" s="262"/>
      <c r="Y142" s="262"/>
      <c r="Z142" s="262"/>
    </row>
    <row r="143" ht="14.25" customHeight="1">
      <c r="A143" s="262"/>
      <c r="B143" s="262"/>
      <c r="C143" s="262"/>
      <c r="D143" s="269"/>
      <c r="E143" s="371"/>
      <c r="F143" s="262"/>
      <c r="G143" s="262"/>
      <c r="H143" s="269"/>
      <c r="I143" s="262"/>
      <c r="J143" s="372"/>
      <c r="K143" s="262"/>
      <c r="L143" s="262"/>
      <c r="M143" s="262"/>
      <c r="N143" s="262"/>
      <c r="O143" s="262"/>
      <c r="P143" s="262"/>
      <c r="Q143" s="262"/>
      <c r="R143" s="262"/>
      <c r="S143" s="262"/>
      <c r="T143" s="262"/>
      <c r="U143" s="262"/>
      <c r="V143" s="262"/>
      <c r="W143" s="262"/>
      <c r="X143" s="262"/>
      <c r="Y143" s="262"/>
      <c r="Z143" s="262"/>
    </row>
    <row r="144" ht="14.25" customHeight="1">
      <c r="A144" s="262"/>
      <c r="B144" s="262"/>
      <c r="C144" s="262"/>
      <c r="D144" s="269"/>
      <c r="E144" s="371"/>
      <c r="F144" s="262"/>
      <c r="G144" s="262"/>
      <c r="H144" s="269"/>
      <c r="I144" s="262"/>
      <c r="J144" s="372"/>
      <c r="K144" s="262"/>
      <c r="L144" s="262"/>
      <c r="M144" s="262"/>
      <c r="N144" s="262"/>
      <c r="O144" s="262"/>
      <c r="P144" s="262"/>
      <c r="Q144" s="262"/>
      <c r="R144" s="262"/>
      <c r="S144" s="262"/>
      <c r="T144" s="262"/>
      <c r="U144" s="262"/>
      <c r="V144" s="262"/>
      <c r="W144" s="262"/>
      <c r="X144" s="262"/>
      <c r="Y144" s="262"/>
      <c r="Z144" s="262"/>
    </row>
    <row r="145" ht="14.25" customHeight="1">
      <c r="A145" s="262"/>
      <c r="B145" s="262"/>
      <c r="C145" s="262"/>
      <c r="D145" s="269"/>
      <c r="E145" s="371"/>
      <c r="F145" s="262"/>
      <c r="G145" s="262"/>
      <c r="H145" s="269"/>
      <c r="I145" s="262"/>
      <c r="J145" s="372"/>
      <c r="K145" s="262"/>
      <c r="L145" s="262"/>
      <c r="M145" s="262"/>
      <c r="N145" s="262"/>
      <c r="O145" s="262"/>
      <c r="P145" s="262"/>
      <c r="Q145" s="262"/>
      <c r="R145" s="262"/>
      <c r="S145" s="262"/>
      <c r="T145" s="262"/>
      <c r="U145" s="262"/>
      <c r="V145" s="262"/>
      <c r="W145" s="262"/>
      <c r="X145" s="262"/>
      <c r="Y145" s="262"/>
      <c r="Z145" s="262"/>
    </row>
    <row r="146" ht="14.25" customHeight="1">
      <c r="A146" s="262"/>
      <c r="B146" s="262"/>
      <c r="C146" s="262"/>
      <c r="D146" s="269"/>
      <c r="E146" s="371"/>
      <c r="F146" s="262"/>
      <c r="G146" s="262"/>
      <c r="H146" s="269"/>
      <c r="I146" s="262"/>
      <c r="J146" s="372"/>
      <c r="K146" s="262"/>
      <c r="L146" s="262"/>
      <c r="M146" s="262"/>
      <c r="N146" s="262"/>
      <c r="O146" s="262"/>
      <c r="P146" s="262"/>
      <c r="Q146" s="262"/>
      <c r="R146" s="262"/>
      <c r="S146" s="262"/>
      <c r="T146" s="262"/>
      <c r="U146" s="262"/>
      <c r="V146" s="262"/>
      <c r="W146" s="262"/>
      <c r="X146" s="262"/>
      <c r="Y146" s="262"/>
      <c r="Z146" s="262"/>
    </row>
    <row r="147" ht="14.25" customHeight="1">
      <c r="A147" s="262"/>
      <c r="B147" s="262"/>
      <c r="C147" s="262"/>
      <c r="D147" s="269"/>
      <c r="E147" s="371"/>
      <c r="F147" s="262"/>
      <c r="G147" s="262"/>
      <c r="H147" s="269"/>
      <c r="I147" s="262"/>
      <c r="J147" s="372"/>
      <c r="K147" s="262"/>
      <c r="L147" s="262"/>
      <c r="M147" s="262"/>
      <c r="N147" s="262"/>
      <c r="O147" s="262"/>
      <c r="P147" s="262"/>
      <c r="Q147" s="262"/>
      <c r="R147" s="262"/>
      <c r="S147" s="262"/>
      <c r="T147" s="262"/>
      <c r="U147" s="262"/>
      <c r="V147" s="262"/>
      <c r="W147" s="262"/>
      <c r="X147" s="262"/>
      <c r="Y147" s="262"/>
      <c r="Z147" s="262"/>
    </row>
    <row r="148" ht="14.25" customHeight="1">
      <c r="A148" s="262"/>
      <c r="B148" s="262"/>
      <c r="C148" s="262"/>
      <c r="D148" s="269"/>
      <c r="E148" s="371"/>
      <c r="F148" s="262"/>
      <c r="G148" s="262"/>
      <c r="H148" s="269"/>
      <c r="I148" s="262"/>
      <c r="J148" s="372"/>
      <c r="K148" s="262"/>
      <c r="L148" s="262"/>
      <c r="M148" s="262"/>
      <c r="N148" s="262"/>
      <c r="O148" s="262"/>
      <c r="P148" s="262"/>
      <c r="Q148" s="262"/>
      <c r="R148" s="262"/>
      <c r="S148" s="262"/>
      <c r="T148" s="262"/>
      <c r="U148" s="262"/>
      <c r="V148" s="262"/>
      <c r="W148" s="262"/>
      <c r="X148" s="262"/>
      <c r="Y148" s="262"/>
      <c r="Z148" s="262"/>
    </row>
    <row r="149" ht="14.25" customHeight="1">
      <c r="A149" s="262"/>
      <c r="B149" s="262"/>
      <c r="C149" s="262"/>
      <c r="D149" s="269"/>
      <c r="E149" s="371"/>
      <c r="F149" s="262"/>
      <c r="G149" s="262"/>
      <c r="H149" s="269"/>
      <c r="I149" s="262"/>
      <c r="J149" s="372"/>
      <c r="K149" s="262"/>
      <c r="L149" s="262"/>
      <c r="M149" s="262"/>
      <c r="N149" s="262"/>
      <c r="O149" s="262"/>
      <c r="P149" s="262"/>
      <c r="Q149" s="262"/>
      <c r="R149" s="262"/>
      <c r="S149" s="262"/>
      <c r="T149" s="262"/>
      <c r="U149" s="262"/>
      <c r="V149" s="262"/>
      <c r="W149" s="262"/>
      <c r="X149" s="262"/>
      <c r="Y149" s="262"/>
      <c r="Z149" s="262"/>
    </row>
    <row r="150" ht="14.25" customHeight="1">
      <c r="A150" s="262"/>
      <c r="B150" s="262"/>
      <c r="C150" s="262"/>
      <c r="D150" s="269"/>
      <c r="E150" s="371"/>
      <c r="F150" s="262"/>
      <c r="G150" s="262"/>
      <c r="H150" s="269"/>
      <c r="I150" s="262"/>
      <c r="J150" s="372"/>
      <c r="K150" s="262"/>
      <c r="L150" s="262"/>
      <c r="M150" s="262"/>
      <c r="N150" s="262"/>
      <c r="O150" s="262"/>
      <c r="P150" s="262"/>
      <c r="Q150" s="262"/>
      <c r="R150" s="262"/>
      <c r="S150" s="262"/>
      <c r="T150" s="262"/>
      <c r="U150" s="262"/>
      <c r="V150" s="262"/>
      <c r="W150" s="262"/>
      <c r="X150" s="262"/>
      <c r="Y150" s="262"/>
      <c r="Z150" s="262"/>
    </row>
    <row r="151" ht="14.25" customHeight="1">
      <c r="A151" s="262"/>
      <c r="B151" s="262"/>
      <c r="C151" s="262"/>
      <c r="D151" s="269"/>
      <c r="E151" s="371"/>
      <c r="F151" s="262"/>
      <c r="G151" s="262"/>
      <c r="H151" s="269"/>
      <c r="I151" s="262"/>
      <c r="J151" s="372"/>
      <c r="K151" s="262"/>
      <c r="L151" s="262"/>
      <c r="M151" s="262"/>
      <c r="N151" s="262"/>
      <c r="O151" s="262"/>
      <c r="P151" s="262"/>
      <c r="Q151" s="262"/>
      <c r="R151" s="262"/>
      <c r="S151" s="262"/>
      <c r="T151" s="262"/>
      <c r="U151" s="262"/>
      <c r="V151" s="262"/>
      <c r="W151" s="262"/>
      <c r="X151" s="262"/>
      <c r="Y151" s="262"/>
      <c r="Z151" s="262"/>
    </row>
    <row r="152" ht="14.25" customHeight="1">
      <c r="A152" s="262"/>
      <c r="B152" s="262"/>
      <c r="C152" s="262"/>
      <c r="D152" s="269"/>
      <c r="E152" s="371"/>
      <c r="F152" s="262"/>
      <c r="G152" s="262"/>
      <c r="H152" s="269"/>
      <c r="I152" s="262"/>
      <c r="J152" s="372"/>
      <c r="K152" s="262"/>
      <c r="L152" s="262"/>
      <c r="M152" s="262"/>
      <c r="N152" s="262"/>
      <c r="O152" s="262"/>
      <c r="P152" s="262"/>
      <c r="Q152" s="262"/>
      <c r="R152" s="262"/>
      <c r="S152" s="262"/>
      <c r="T152" s="262"/>
      <c r="U152" s="262"/>
      <c r="V152" s="262"/>
      <c r="W152" s="262"/>
      <c r="X152" s="262"/>
      <c r="Y152" s="262"/>
      <c r="Z152" s="262"/>
    </row>
    <row r="153" ht="14.25" customHeight="1">
      <c r="A153" s="262"/>
      <c r="B153" s="262"/>
      <c r="C153" s="262"/>
      <c r="D153" s="269"/>
      <c r="E153" s="371"/>
      <c r="F153" s="262"/>
      <c r="G153" s="262"/>
      <c r="H153" s="269"/>
      <c r="I153" s="262"/>
      <c r="J153" s="372"/>
      <c r="K153" s="262"/>
      <c r="L153" s="262"/>
      <c r="M153" s="262"/>
      <c r="N153" s="262"/>
      <c r="O153" s="262"/>
      <c r="P153" s="262"/>
      <c r="Q153" s="262"/>
      <c r="R153" s="262"/>
      <c r="S153" s="262"/>
      <c r="T153" s="262"/>
      <c r="U153" s="262"/>
      <c r="V153" s="262"/>
      <c r="W153" s="262"/>
      <c r="X153" s="262"/>
      <c r="Y153" s="262"/>
      <c r="Z153" s="262"/>
    </row>
    <row r="154" ht="14.25" customHeight="1">
      <c r="A154" s="262"/>
      <c r="B154" s="262"/>
      <c r="C154" s="262"/>
      <c r="D154" s="269"/>
      <c r="E154" s="371"/>
      <c r="F154" s="262"/>
      <c r="G154" s="262"/>
      <c r="H154" s="269"/>
      <c r="I154" s="262"/>
      <c r="J154" s="372"/>
      <c r="K154" s="262"/>
      <c r="L154" s="262"/>
      <c r="M154" s="262"/>
      <c r="N154" s="262"/>
      <c r="O154" s="262"/>
      <c r="P154" s="262"/>
      <c r="Q154" s="262"/>
      <c r="R154" s="262"/>
      <c r="S154" s="262"/>
      <c r="T154" s="262"/>
      <c r="U154" s="262"/>
      <c r="V154" s="262"/>
      <c r="W154" s="262"/>
      <c r="X154" s="262"/>
      <c r="Y154" s="262"/>
      <c r="Z154" s="262"/>
    </row>
    <row r="155" ht="14.25" customHeight="1">
      <c r="A155" s="262"/>
      <c r="B155" s="262"/>
      <c r="C155" s="262"/>
      <c r="D155" s="269"/>
      <c r="E155" s="371"/>
      <c r="F155" s="262"/>
      <c r="G155" s="262"/>
      <c r="H155" s="269"/>
      <c r="I155" s="262"/>
      <c r="J155" s="372"/>
      <c r="K155" s="262"/>
      <c r="L155" s="262"/>
      <c r="M155" s="262"/>
      <c r="N155" s="262"/>
      <c r="O155" s="262"/>
      <c r="P155" s="262"/>
      <c r="Q155" s="262"/>
      <c r="R155" s="262"/>
      <c r="S155" s="262"/>
      <c r="T155" s="262"/>
      <c r="U155" s="262"/>
      <c r="V155" s="262"/>
      <c r="W155" s="262"/>
      <c r="X155" s="262"/>
      <c r="Y155" s="262"/>
      <c r="Z155" s="262"/>
    </row>
    <row r="156" ht="14.25" customHeight="1">
      <c r="A156" s="262"/>
      <c r="B156" s="262"/>
      <c r="C156" s="262"/>
      <c r="D156" s="269"/>
      <c r="E156" s="371"/>
      <c r="F156" s="262"/>
      <c r="G156" s="262"/>
      <c r="H156" s="269"/>
      <c r="I156" s="262"/>
      <c r="J156" s="372"/>
      <c r="K156" s="262"/>
      <c r="L156" s="262"/>
      <c r="M156" s="262"/>
      <c r="N156" s="262"/>
      <c r="O156" s="262"/>
      <c r="P156" s="262"/>
      <c r="Q156" s="262"/>
      <c r="R156" s="262"/>
      <c r="S156" s="262"/>
      <c r="T156" s="262"/>
      <c r="U156" s="262"/>
      <c r="V156" s="262"/>
      <c r="W156" s="262"/>
      <c r="X156" s="262"/>
      <c r="Y156" s="262"/>
      <c r="Z156" s="262"/>
    </row>
    <row r="157" ht="14.25" customHeight="1">
      <c r="A157" s="262"/>
      <c r="B157" s="262"/>
      <c r="C157" s="262"/>
      <c r="D157" s="269"/>
      <c r="E157" s="371"/>
      <c r="F157" s="262"/>
      <c r="G157" s="262"/>
      <c r="H157" s="269"/>
      <c r="I157" s="262"/>
      <c r="J157" s="372"/>
      <c r="K157" s="262"/>
      <c r="L157" s="262"/>
      <c r="M157" s="262"/>
      <c r="N157" s="262"/>
      <c r="O157" s="262"/>
      <c r="P157" s="262"/>
      <c r="Q157" s="262"/>
      <c r="R157" s="262"/>
      <c r="S157" s="262"/>
      <c r="T157" s="262"/>
      <c r="U157" s="262"/>
      <c r="V157" s="262"/>
      <c r="W157" s="262"/>
      <c r="X157" s="262"/>
      <c r="Y157" s="262"/>
      <c r="Z157" s="262"/>
    </row>
    <row r="158" ht="14.25" customHeight="1">
      <c r="A158" s="262"/>
      <c r="B158" s="262"/>
      <c r="C158" s="262"/>
      <c r="D158" s="269"/>
      <c r="E158" s="371"/>
      <c r="F158" s="262"/>
      <c r="G158" s="262"/>
      <c r="H158" s="269"/>
      <c r="I158" s="262"/>
      <c r="J158" s="372"/>
      <c r="K158" s="262"/>
      <c r="L158" s="262"/>
      <c r="M158" s="262"/>
      <c r="N158" s="262"/>
      <c r="O158" s="262"/>
      <c r="P158" s="262"/>
      <c r="Q158" s="262"/>
      <c r="R158" s="262"/>
      <c r="S158" s="262"/>
      <c r="T158" s="262"/>
      <c r="U158" s="262"/>
      <c r="V158" s="262"/>
      <c r="W158" s="262"/>
      <c r="X158" s="262"/>
      <c r="Y158" s="262"/>
      <c r="Z158" s="262"/>
    </row>
    <row r="159" ht="14.25" customHeight="1">
      <c r="A159" s="262"/>
      <c r="B159" s="262"/>
      <c r="C159" s="262"/>
      <c r="D159" s="269"/>
      <c r="E159" s="371"/>
      <c r="F159" s="262"/>
      <c r="G159" s="262"/>
      <c r="H159" s="269"/>
      <c r="I159" s="262"/>
      <c r="J159" s="372"/>
      <c r="K159" s="262"/>
      <c r="L159" s="262"/>
      <c r="M159" s="262"/>
      <c r="N159" s="262"/>
      <c r="O159" s="262"/>
      <c r="P159" s="262"/>
      <c r="Q159" s="262"/>
      <c r="R159" s="262"/>
      <c r="S159" s="262"/>
      <c r="T159" s="262"/>
      <c r="U159" s="262"/>
      <c r="V159" s="262"/>
      <c r="W159" s="262"/>
      <c r="X159" s="262"/>
      <c r="Y159" s="262"/>
      <c r="Z159" s="262"/>
    </row>
    <row r="160" ht="14.25" customHeight="1">
      <c r="A160" s="262"/>
      <c r="B160" s="262"/>
      <c r="C160" s="262"/>
      <c r="D160" s="269"/>
      <c r="E160" s="371"/>
      <c r="F160" s="262"/>
      <c r="G160" s="262"/>
      <c r="H160" s="269"/>
      <c r="I160" s="262"/>
      <c r="J160" s="372"/>
      <c r="K160" s="262"/>
      <c r="L160" s="262"/>
      <c r="M160" s="262"/>
      <c r="N160" s="262"/>
      <c r="O160" s="262"/>
      <c r="P160" s="262"/>
      <c r="Q160" s="262"/>
      <c r="R160" s="262"/>
      <c r="S160" s="262"/>
      <c r="T160" s="262"/>
      <c r="U160" s="262"/>
      <c r="V160" s="262"/>
      <c r="W160" s="262"/>
      <c r="X160" s="262"/>
      <c r="Y160" s="262"/>
      <c r="Z160" s="262"/>
    </row>
    <row r="161" ht="14.25" customHeight="1">
      <c r="A161" s="262"/>
      <c r="B161" s="262"/>
      <c r="C161" s="262"/>
      <c r="D161" s="269"/>
      <c r="E161" s="371"/>
      <c r="F161" s="262"/>
      <c r="G161" s="262"/>
      <c r="H161" s="269"/>
      <c r="I161" s="262"/>
      <c r="J161" s="372"/>
      <c r="K161" s="262"/>
      <c r="L161" s="262"/>
      <c r="M161" s="262"/>
      <c r="N161" s="262"/>
      <c r="O161" s="262"/>
      <c r="P161" s="262"/>
      <c r="Q161" s="262"/>
      <c r="R161" s="262"/>
      <c r="S161" s="262"/>
      <c r="T161" s="262"/>
      <c r="U161" s="262"/>
      <c r="V161" s="262"/>
      <c r="W161" s="262"/>
      <c r="X161" s="262"/>
      <c r="Y161" s="262"/>
      <c r="Z161" s="262"/>
    </row>
    <row r="162" ht="14.25" customHeight="1">
      <c r="A162" s="262"/>
      <c r="B162" s="262"/>
      <c r="C162" s="262"/>
      <c r="D162" s="269"/>
      <c r="E162" s="371"/>
      <c r="F162" s="262"/>
      <c r="G162" s="262"/>
      <c r="H162" s="269"/>
      <c r="I162" s="262"/>
      <c r="J162" s="372"/>
      <c r="K162" s="262"/>
      <c r="L162" s="262"/>
      <c r="M162" s="262"/>
      <c r="N162" s="262"/>
      <c r="O162" s="262"/>
      <c r="P162" s="262"/>
      <c r="Q162" s="262"/>
      <c r="R162" s="262"/>
      <c r="S162" s="262"/>
      <c r="T162" s="262"/>
      <c r="U162" s="262"/>
      <c r="V162" s="262"/>
      <c r="W162" s="262"/>
      <c r="X162" s="262"/>
      <c r="Y162" s="262"/>
      <c r="Z162" s="262"/>
    </row>
    <row r="163" ht="14.25" customHeight="1">
      <c r="A163" s="262"/>
      <c r="B163" s="262"/>
      <c r="C163" s="262"/>
      <c r="D163" s="269"/>
      <c r="E163" s="371"/>
      <c r="F163" s="262"/>
      <c r="G163" s="262"/>
      <c r="H163" s="269"/>
      <c r="I163" s="262"/>
      <c r="J163" s="372"/>
      <c r="K163" s="262"/>
      <c r="L163" s="262"/>
      <c r="M163" s="262"/>
      <c r="N163" s="262"/>
      <c r="O163" s="262"/>
      <c r="P163" s="262"/>
      <c r="Q163" s="262"/>
      <c r="R163" s="262"/>
      <c r="S163" s="262"/>
      <c r="T163" s="262"/>
      <c r="U163" s="262"/>
      <c r="V163" s="262"/>
      <c r="W163" s="262"/>
      <c r="X163" s="262"/>
      <c r="Y163" s="262"/>
      <c r="Z163" s="262"/>
    </row>
    <row r="164" ht="14.25" customHeight="1">
      <c r="A164" s="262"/>
      <c r="B164" s="262"/>
      <c r="C164" s="262"/>
      <c r="D164" s="269"/>
      <c r="E164" s="371"/>
      <c r="F164" s="262"/>
      <c r="G164" s="262"/>
      <c r="H164" s="269"/>
      <c r="I164" s="262"/>
      <c r="J164" s="372"/>
      <c r="K164" s="262"/>
      <c r="L164" s="262"/>
      <c r="M164" s="262"/>
      <c r="N164" s="262"/>
      <c r="O164" s="262"/>
      <c r="P164" s="262"/>
      <c r="Q164" s="262"/>
      <c r="R164" s="262"/>
      <c r="S164" s="262"/>
      <c r="T164" s="262"/>
      <c r="U164" s="262"/>
      <c r="V164" s="262"/>
      <c r="W164" s="262"/>
      <c r="X164" s="262"/>
      <c r="Y164" s="262"/>
      <c r="Z164" s="262"/>
    </row>
    <row r="165" ht="14.25" customHeight="1">
      <c r="A165" s="262"/>
      <c r="B165" s="262"/>
      <c r="C165" s="262"/>
      <c r="D165" s="269"/>
      <c r="E165" s="371"/>
      <c r="F165" s="262"/>
      <c r="G165" s="262"/>
      <c r="H165" s="269"/>
      <c r="I165" s="262"/>
      <c r="J165" s="372"/>
      <c r="K165" s="262"/>
      <c r="L165" s="262"/>
      <c r="M165" s="262"/>
      <c r="N165" s="262"/>
      <c r="O165" s="262"/>
      <c r="P165" s="262"/>
      <c r="Q165" s="262"/>
      <c r="R165" s="262"/>
      <c r="S165" s="262"/>
      <c r="T165" s="262"/>
      <c r="U165" s="262"/>
      <c r="V165" s="262"/>
      <c r="W165" s="262"/>
      <c r="X165" s="262"/>
      <c r="Y165" s="262"/>
      <c r="Z165" s="262"/>
    </row>
    <row r="166" ht="14.25" customHeight="1">
      <c r="A166" s="262"/>
      <c r="B166" s="262"/>
      <c r="C166" s="262"/>
      <c r="D166" s="269"/>
      <c r="E166" s="371"/>
      <c r="F166" s="262"/>
      <c r="G166" s="262"/>
      <c r="H166" s="269"/>
      <c r="I166" s="262"/>
      <c r="J166" s="372"/>
      <c r="K166" s="262"/>
      <c r="L166" s="262"/>
      <c r="M166" s="262"/>
      <c r="N166" s="262"/>
      <c r="O166" s="262"/>
      <c r="P166" s="262"/>
      <c r="Q166" s="262"/>
      <c r="R166" s="262"/>
      <c r="S166" s="262"/>
      <c r="T166" s="262"/>
      <c r="U166" s="262"/>
      <c r="V166" s="262"/>
      <c r="W166" s="262"/>
      <c r="X166" s="262"/>
      <c r="Y166" s="262"/>
      <c r="Z166" s="262"/>
    </row>
    <row r="167" ht="14.25" customHeight="1">
      <c r="A167" s="262"/>
      <c r="B167" s="262"/>
      <c r="C167" s="262"/>
      <c r="D167" s="269"/>
      <c r="E167" s="371"/>
      <c r="F167" s="262"/>
      <c r="G167" s="262"/>
      <c r="H167" s="269"/>
      <c r="I167" s="262"/>
      <c r="J167" s="372"/>
      <c r="K167" s="262"/>
      <c r="L167" s="262"/>
      <c r="M167" s="262"/>
      <c r="N167" s="262"/>
      <c r="O167" s="262"/>
      <c r="P167" s="262"/>
      <c r="Q167" s="262"/>
      <c r="R167" s="262"/>
      <c r="S167" s="262"/>
      <c r="T167" s="262"/>
      <c r="U167" s="262"/>
      <c r="V167" s="262"/>
      <c r="W167" s="262"/>
      <c r="X167" s="262"/>
      <c r="Y167" s="262"/>
      <c r="Z167" s="262"/>
    </row>
    <row r="168" ht="14.25" customHeight="1">
      <c r="A168" s="262"/>
      <c r="B168" s="262"/>
      <c r="C168" s="262"/>
      <c r="D168" s="269"/>
      <c r="E168" s="371"/>
      <c r="F168" s="262"/>
      <c r="G168" s="262"/>
      <c r="H168" s="269"/>
      <c r="I168" s="262"/>
      <c r="J168" s="372"/>
      <c r="K168" s="262"/>
      <c r="L168" s="262"/>
      <c r="M168" s="262"/>
      <c r="N168" s="262"/>
      <c r="O168" s="262"/>
      <c r="P168" s="262"/>
      <c r="Q168" s="262"/>
      <c r="R168" s="262"/>
      <c r="S168" s="262"/>
      <c r="T168" s="262"/>
      <c r="U168" s="262"/>
      <c r="V168" s="262"/>
      <c r="W168" s="262"/>
      <c r="X168" s="262"/>
      <c r="Y168" s="262"/>
      <c r="Z168" s="262"/>
    </row>
    <row r="169" ht="14.25" customHeight="1">
      <c r="A169" s="262"/>
      <c r="B169" s="262"/>
      <c r="C169" s="262"/>
      <c r="D169" s="269"/>
      <c r="E169" s="371"/>
      <c r="F169" s="262"/>
      <c r="G169" s="262"/>
      <c r="H169" s="269"/>
      <c r="I169" s="262"/>
      <c r="J169" s="372"/>
      <c r="K169" s="262"/>
      <c r="L169" s="262"/>
      <c r="M169" s="262"/>
      <c r="N169" s="262"/>
      <c r="O169" s="262"/>
      <c r="P169" s="262"/>
      <c r="Q169" s="262"/>
      <c r="R169" s="262"/>
      <c r="S169" s="262"/>
      <c r="T169" s="262"/>
      <c r="U169" s="262"/>
      <c r="V169" s="262"/>
      <c r="W169" s="262"/>
      <c r="X169" s="262"/>
      <c r="Y169" s="262"/>
      <c r="Z169" s="262"/>
    </row>
    <row r="170" ht="14.25" customHeight="1">
      <c r="A170" s="262"/>
      <c r="B170" s="262"/>
      <c r="C170" s="262"/>
      <c r="D170" s="269"/>
      <c r="E170" s="371"/>
      <c r="F170" s="262"/>
      <c r="G170" s="262"/>
      <c r="H170" s="269"/>
      <c r="I170" s="262"/>
      <c r="J170" s="372"/>
      <c r="K170" s="262"/>
      <c r="L170" s="262"/>
      <c r="M170" s="262"/>
      <c r="N170" s="262"/>
      <c r="O170" s="262"/>
      <c r="P170" s="262"/>
      <c r="Q170" s="262"/>
      <c r="R170" s="262"/>
      <c r="S170" s="262"/>
      <c r="T170" s="262"/>
      <c r="U170" s="262"/>
      <c r="V170" s="262"/>
      <c r="W170" s="262"/>
      <c r="X170" s="262"/>
      <c r="Y170" s="262"/>
      <c r="Z170" s="262"/>
    </row>
    <row r="171" ht="14.25" customHeight="1">
      <c r="A171" s="262"/>
      <c r="B171" s="262"/>
      <c r="C171" s="262"/>
      <c r="D171" s="269"/>
      <c r="E171" s="371"/>
      <c r="F171" s="262"/>
      <c r="G171" s="262"/>
      <c r="H171" s="269"/>
      <c r="I171" s="262"/>
      <c r="J171" s="372"/>
      <c r="K171" s="262"/>
      <c r="L171" s="262"/>
      <c r="M171" s="262"/>
      <c r="N171" s="262"/>
      <c r="O171" s="262"/>
      <c r="P171" s="262"/>
      <c r="Q171" s="262"/>
      <c r="R171" s="262"/>
      <c r="S171" s="262"/>
      <c r="T171" s="262"/>
      <c r="U171" s="262"/>
      <c r="V171" s="262"/>
      <c r="W171" s="262"/>
      <c r="X171" s="262"/>
      <c r="Y171" s="262"/>
      <c r="Z171" s="262"/>
    </row>
    <row r="172" ht="14.25" customHeight="1">
      <c r="A172" s="262"/>
      <c r="B172" s="262"/>
      <c r="C172" s="262"/>
      <c r="D172" s="269"/>
      <c r="E172" s="371"/>
      <c r="F172" s="262"/>
      <c r="G172" s="262"/>
      <c r="H172" s="269"/>
      <c r="I172" s="262"/>
      <c r="J172" s="372"/>
      <c r="K172" s="262"/>
      <c r="L172" s="262"/>
      <c r="M172" s="262"/>
      <c r="N172" s="262"/>
      <c r="O172" s="262"/>
      <c r="P172" s="262"/>
      <c r="Q172" s="262"/>
      <c r="R172" s="262"/>
      <c r="S172" s="262"/>
      <c r="T172" s="262"/>
      <c r="U172" s="262"/>
      <c r="V172" s="262"/>
      <c r="W172" s="262"/>
      <c r="X172" s="262"/>
      <c r="Y172" s="262"/>
      <c r="Z172" s="262"/>
    </row>
    <row r="173" ht="14.25" customHeight="1">
      <c r="A173" s="262"/>
      <c r="B173" s="262"/>
      <c r="C173" s="262"/>
      <c r="D173" s="269"/>
      <c r="E173" s="371"/>
      <c r="F173" s="262"/>
      <c r="G173" s="262"/>
      <c r="H173" s="269"/>
      <c r="I173" s="262"/>
      <c r="J173" s="372"/>
      <c r="K173" s="262"/>
      <c r="L173" s="262"/>
      <c r="M173" s="262"/>
      <c r="N173" s="262"/>
      <c r="O173" s="262"/>
      <c r="P173" s="262"/>
      <c r="Q173" s="262"/>
      <c r="R173" s="262"/>
      <c r="S173" s="262"/>
      <c r="T173" s="262"/>
      <c r="U173" s="262"/>
      <c r="V173" s="262"/>
      <c r="W173" s="262"/>
      <c r="X173" s="262"/>
      <c r="Y173" s="262"/>
      <c r="Z173" s="262"/>
    </row>
    <row r="174" ht="14.25" customHeight="1">
      <c r="A174" s="262"/>
      <c r="B174" s="262"/>
      <c r="C174" s="262"/>
      <c r="D174" s="269"/>
      <c r="E174" s="371"/>
      <c r="F174" s="262"/>
      <c r="G174" s="262"/>
      <c r="H174" s="269"/>
      <c r="I174" s="262"/>
      <c r="J174" s="372"/>
      <c r="K174" s="262"/>
      <c r="L174" s="262"/>
      <c r="M174" s="262"/>
      <c r="N174" s="262"/>
      <c r="O174" s="262"/>
      <c r="P174" s="262"/>
      <c r="Q174" s="262"/>
      <c r="R174" s="262"/>
      <c r="S174" s="262"/>
      <c r="T174" s="262"/>
      <c r="U174" s="262"/>
      <c r="V174" s="262"/>
      <c r="W174" s="262"/>
      <c r="X174" s="262"/>
      <c r="Y174" s="262"/>
      <c r="Z174" s="262"/>
    </row>
    <row r="175" ht="14.25" customHeight="1">
      <c r="A175" s="262"/>
      <c r="B175" s="262"/>
      <c r="C175" s="262"/>
      <c r="D175" s="269"/>
      <c r="E175" s="371"/>
      <c r="F175" s="262"/>
      <c r="G175" s="262"/>
      <c r="H175" s="269"/>
      <c r="I175" s="262"/>
      <c r="J175" s="372"/>
      <c r="K175" s="262"/>
      <c r="L175" s="262"/>
      <c r="M175" s="262"/>
      <c r="N175" s="262"/>
      <c r="O175" s="262"/>
      <c r="P175" s="262"/>
      <c r="Q175" s="262"/>
      <c r="R175" s="262"/>
      <c r="S175" s="262"/>
      <c r="T175" s="262"/>
      <c r="U175" s="262"/>
      <c r="V175" s="262"/>
      <c r="W175" s="262"/>
      <c r="X175" s="262"/>
      <c r="Y175" s="262"/>
      <c r="Z175" s="262"/>
    </row>
    <row r="176" ht="14.25" customHeight="1">
      <c r="A176" s="262"/>
      <c r="B176" s="262"/>
      <c r="C176" s="262"/>
      <c r="D176" s="269"/>
      <c r="E176" s="371"/>
      <c r="F176" s="262"/>
      <c r="G176" s="262"/>
      <c r="H176" s="269"/>
      <c r="I176" s="262"/>
      <c r="J176" s="372"/>
      <c r="K176" s="262"/>
      <c r="L176" s="262"/>
      <c r="M176" s="262"/>
      <c r="N176" s="262"/>
      <c r="O176" s="262"/>
      <c r="P176" s="262"/>
      <c r="Q176" s="262"/>
      <c r="R176" s="262"/>
      <c r="S176" s="262"/>
      <c r="T176" s="262"/>
      <c r="U176" s="262"/>
      <c r="V176" s="262"/>
      <c r="W176" s="262"/>
      <c r="X176" s="262"/>
      <c r="Y176" s="262"/>
      <c r="Z176" s="262"/>
    </row>
    <row r="177" ht="14.25" customHeight="1">
      <c r="A177" s="262"/>
      <c r="B177" s="262"/>
      <c r="C177" s="262"/>
      <c r="D177" s="269"/>
      <c r="E177" s="371"/>
      <c r="F177" s="262"/>
      <c r="G177" s="262"/>
      <c r="H177" s="269"/>
      <c r="I177" s="262"/>
      <c r="J177" s="372"/>
      <c r="K177" s="262"/>
      <c r="L177" s="262"/>
      <c r="M177" s="262"/>
      <c r="N177" s="262"/>
      <c r="O177" s="262"/>
      <c r="P177" s="262"/>
      <c r="Q177" s="262"/>
      <c r="R177" s="262"/>
      <c r="S177" s="262"/>
      <c r="T177" s="262"/>
      <c r="U177" s="262"/>
      <c r="V177" s="262"/>
      <c r="W177" s="262"/>
      <c r="X177" s="262"/>
      <c r="Y177" s="262"/>
      <c r="Z177" s="262"/>
    </row>
    <row r="178" ht="14.25" customHeight="1">
      <c r="A178" s="262"/>
      <c r="B178" s="262"/>
      <c r="C178" s="262"/>
      <c r="D178" s="269"/>
      <c r="E178" s="371"/>
      <c r="F178" s="262"/>
      <c r="G178" s="262"/>
      <c r="H178" s="269"/>
      <c r="I178" s="262"/>
      <c r="J178" s="372"/>
      <c r="K178" s="262"/>
      <c r="L178" s="262"/>
      <c r="M178" s="262"/>
      <c r="N178" s="262"/>
      <c r="O178" s="262"/>
      <c r="P178" s="262"/>
      <c r="Q178" s="262"/>
      <c r="R178" s="262"/>
      <c r="S178" s="262"/>
      <c r="T178" s="262"/>
      <c r="U178" s="262"/>
      <c r="V178" s="262"/>
      <c r="W178" s="262"/>
      <c r="X178" s="262"/>
      <c r="Y178" s="262"/>
      <c r="Z178" s="262"/>
    </row>
    <row r="179" ht="14.25" customHeight="1">
      <c r="A179" s="262"/>
      <c r="B179" s="262"/>
      <c r="C179" s="262"/>
      <c r="D179" s="269"/>
      <c r="E179" s="371"/>
      <c r="F179" s="262"/>
      <c r="G179" s="262"/>
      <c r="H179" s="269"/>
      <c r="I179" s="262"/>
      <c r="J179" s="372"/>
      <c r="K179" s="262"/>
      <c r="L179" s="262"/>
      <c r="M179" s="262"/>
      <c r="N179" s="262"/>
      <c r="O179" s="262"/>
      <c r="P179" s="262"/>
      <c r="Q179" s="262"/>
      <c r="R179" s="262"/>
      <c r="S179" s="262"/>
      <c r="T179" s="262"/>
      <c r="U179" s="262"/>
      <c r="V179" s="262"/>
      <c r="W179" s="262"/>
      <c r="X179" s="262"/>
      <c r="Y179" s="262"/>
      <c r="Z179" s="262"/>
    </row>
    <row r="180" ht="14.25" customHeight="1">
      <c r="A180" s="262"/>
      <c r="B180" s="262"/>
      <c r="C180" s="262"/>
      <c r="D180" s="269"/>
      <c r="E180" s="371"/>
      <c r="F180" s="262"/>
      <c r="G180" s="262"/>
      <c r="H180" s="269"/>
      <c r="I180" s="262"/>
      <c r="J180" s="372"/>
      <c r="K180" s="262"/>
      <c r="L180" s="262"/>
      <c r="M180" s="262"/>
      <c r="N180" s="262"/>
      <c r="O180" s="262"/>
      <c r="P180" s="262"/>
      <c r="Q180" s="262"/>
      <c r="R180" s="262"/>
      <c r="S180" s="262"/>
      <c r="T180" s="262"/>
      <c r="U180" s="262"/>
      <c r="V180" s="262"/>
      <c r="W180" s="262"/>
      <c r="X180" s="262"/>
      <c r="Y180" s="262"/>
      <c r="Z180" s="262"/>
    </row>
    <row r="181" ht="14.25" customHeight="1">
      <c r="A181" s="262"/>
      <c r="B181" s="262"/>
      <c r="C181" s="262"/>
      <c r="D181" s="269"/>
      <c r="E181" s="371"/>
      <c r="F181" s="262"/>
      <c r="G181" s="262"/>
      <c r="H181" s="269"/>
      <c r="I181" s="262"/>
      <c r="J181" s="372"/>
      <c r="K181" s="262"/>
      <c r="L181" s="262"/>
      <c r="M181" s="262"/>
      <c r="N181" s="262"/>
      <c r="O181" s="262"/>
      <c r="P181" s="262"/>
      <c r="Q181" s="262"/>
      <c r="R181" s="262"/>
      <c r="S181" s="262"/>
      <c r="T181" s="262"/>
      <c r="U181" s="262"/>
      <c r="V181" s="262"/>
      <c r="W181" s="262"/>
      <c r="X181" s="262"/>
      <c r="Y181" s="262"/>
      <c r="Z181" s="262"/>
    </row>
    <row r="182" ht="14.25" customHeight="1">
      <c r="A182" s="262"/>
      <c r="B182" s="262"/>
      <c r="C182" s="262"/>
      <c r="D182" s="269"/>
      <c r="E182" s="371"/>
      <c r="F182" s="262"/>
      <c r="G182" s="262"/>
      <c r="H182" s="269"/>
      <c r="I182" s="262"/>
      <c r="J182" s="372"/>
      <c r="K182" s="262"/>
      <c r="L182" s="262"/>
      <c r="M182" s="262"/>
      <c r="N182" s="262"/>
      <c r="O182" s="262"/>
      <c r="P182" s="262"/>
      <c r="Q182" s="262"/>
      <c r="R182" s="262"/>
      <c r="S182" s="262"/>
      <c r="T182" s="262"/>
      <c r="U182" s="262"/>
      <c r="V182" s="262"/>
      <c r="W182" s="262"/>
      <c r="X182" s="262"/>
      <c r="Y182" s="262"/>
      <c r="Z182" s="262"/>
    </row>
    <row r="183" ht="14.25" customHeight="1">
      <c r="A183" s="262"/>
      <c r="B183" s="262"/>
      <c r="C183" s="262"/>
      <c r="D183" s="269"/>
      <c r="E183" s="371"/>
      <c r="F183" s="262"/>
      <c r="G183" s="262"/>
      <c r="H183" s="269"/>
      <c r="I183" s="262"/>
      <c r="J183" s="372"/>
      <c r="K183" s="262"/>
      <c r="L183" s="262"/>
      <c r="M183" s="262"/>
      <c r="N183" s="262"/>
      <c r="O183" s="262"/>
      <c r="P183" s="262"/>
      <c r="Q183" s="262"/>
      <c r="R183" s="262"/>
      <c r="S183" s="262"/>
      <c r="T183" s="262"/>
      <c r="U183" s="262"/>
      <c r="V183" s="262"/>
      <c r="W183" s="262"/>
      <c r="X183" s="262"/>
      <c r="Y183" s="262"/>
      <c r="Z183" s="262"/>
    </row>
    <row r="184" ht="14.25" customHeight="1">
      <c r="A184" s="262"/>
      <c r="B184" s="262"/>
      <c r="C184" s="262"/>
      <c r="D184" s="269"/>
      <c r="E184" s="371"/>
      <c r="F184" s="262"/>
      <c r="G184" s="262"/>
      <c r="H184" s="269"/>
      <c r="I184" s="262"/>
      <c r="J184" s="372"/>
      <c r="K184" s="262"/>
      <c r="L184" s="262"/>
      <c r="M184" s="262"/>
      <c r="N184" s="262"/>
      <c r="O184" s="262"/>
      <c r="P184" s="262"/>
      <c r="Q184" s="262"/>
      <c r="R184" s="262"/>
      <c r="S184" s="262"/>
      <c r="T184" s="262"/>
      <c r="U184" s="262"/>
      <c r="V184" s="262"/>
      <c r="W184" s="262"/>
      <c r="X184" s="262"/>
      <c r="Y184" s="262"/>
      <c r="Z184" s="262"/>
    </row>
    <row r="185" ht="14.25" customHeight="1">
      <c r="A185" s="262"/>
      <c r="B185" s="262"/>
      <c r="C185" s="262"/>
      <c r="D185" s="269"/>
      <c r="E185" s="371"/>
      <c r="F185" s="262"/>
      <c r="G185" s="262"/>
      <c r="H185" s="269"/>
      <c r="I185" s="262"/>
      <c r="J185" s="372"/>
      <c r="K185" s="262"/>
      <c r="L185" s="262"/>
      <c r="M185" s="262"/>
      <c r="N185" s="262"/>
      <c r="O185" s="262"/>
      <c r="P185" s="262"/>
      <c r="Q185" s="262"/>
      <c r="R185" s="262"/>
      <c r="S185" s="262"/>
      <c r="T185" s="262"/>
      <c r="U185" s="262"/>
      <c r="V185" s="262"/>
      <c r="W185" s="262"/>
      <c r="X185" s="262"/>
      <c r="Y185" s="262"/>
      <c r="Z185" s="262"/>
    </row>
    <row r="186" ht="14.25" customHeight="1">
      <c r="A186" s="262"/>
      <c r="B186" s="262"/>
      <c r="C186" s="262"/>
      <c r="D186" s="269"/>
      <c r="E186" s="371"/>
      <c r="F186" s="262"/>
      <c r="G186" s="262"/>
      <c r="H186" s="269"/>
      <c r="I186" s="262"/>
      <c r="J186" s="372"/>
      <c r="K186" s="262"/>
      <c r="L186" s="262"/>
      <c r="M186" s="262"/>
      <c r="N186" s="262"/>
      <c r="O186" s="262"/>
      <c r="P186" s="262"/>
      <c r="Q186" s="262"/>
      <c r="R186" s="262"/>
      <c r="S186" s="262"/>
      <c r="T186" s="262"/>
      <c r="U186" s="262"/>
      <c r="V186" s="262"/>
      <c r="W186" s="262"/>
      <c r="X186" s="262"/>
      <c r="Y186" s="262"/>
      <c r="Z186" s="262"/>
    </row>
    <row r="187" ht="14.25" customHeight="1">
      <c r="A187" s="262"/>
      <c r="B187" s="262"/>
      <c r="C187" s="262"/>
      <c r="D187" s="269"/>
      <c r="E187" s="371"/>
      <c r="F187" s="262"/>
      <c r="G187" s="262"/>
      <c r="H187" s="269"/>
      <c r="I187" s="262"/>
      <c r="J187" s="372"/>
      <c r="K187" s="262"/>
      <c r="L187" s="262"/>
      <c r="M187" s="262"/>
      <c r="N187" s="262"/>
      <c r="O187" s="262"/>
      <c r="P187" s="262"/>
      <c r="Q187" s="262"/>
      <c r="R187" s="262"/>
      <c r="S187" s="262"/>
      <c r="T187" s="262"/>
      <c r="U187" s="262"/>
      <c r="V187" s="262"/>
      <c r="W187" s="262"/>
      <c r="X187" s="262"/>
      <c r="Y187" s="262"/>
      <c r="Z187" s="262"/>
    </row>
    <row r="188" ht="14.25" customHeight="1">
      <c r="A188" s="262"/>
      <c r="B188" s="262"/>
      <c r="C188" s="262"/>
      <c r="D188" s="269"/>
      <c r="E188" s="371"/>
      <c r="F188" s="262"/>
      <c r="G188" s="262"/>
      <c r="H188" s="269"/>
      <c r="I188" s="262"/>
      <c r="J188" s="372"/>
      <c r="K188" s="262"/>
      <c r="L188" s="262"/>
      <c r="M188" s="262"/>
      <c r="N188" s="262"/>
      <c r="O188" s="262"/>
      <c r="P188" s="262"/>
      <c r="Q188" s="262"/>
      <c r="R188" s="262"/>
      <c r="S188" s="262"/>
      <c r="T188" s="262"/>
      <c r="U188" s="262"/>
      <c r="V188" s="262"/>
      <c r="W188" s="262"/>
      <c r="X188" s="262"/>
      <c r="Y188" s="262"/>
      <c r="Z188" s="262"/>
    </row>
    <row r="189" ht="14.25" customHeight="1">
      <c r="A189" s="262"/>
      <c r="B189" s="262"/>
      <c r="C189" s="262"/>
      <c r="D189" s="269"/>
      <c r="E189" s="371"/>
      <c r="F189" s="262"/>
      <c r="G189" s="262"/>
      <c r="H189" s="269"/>
      <c r="I189" s="262"/>
      <c r="J189" s="372"/>
      <c r="K189" s="262"/>
      <c r="L189" s="262"/>
      <c r="M189" s="262"/>
      <c r="N189" s="262"/>
      <c r="O189" s="262"/>
      <c r="P189" s="262"/>
      <c r="Q189" s="262"/>
      <c r="R189" s="262"/>
      <c r="S189" s="262"/>
      <c r="T189" s="262"/>
      <c r="U189" s="262"/>
      <c r="V189" s="262"/>
      <c r="W189" s="262"/>
      <c r="X189" s="262"/>
      <c r="Y189" s="262"/>
      <c r="Z189" s="262"/>
    </row>
    <row r="190" ht="14.25" customHeight="1">
      <c r="A190" s="262"/>
      <c r="B190" s="262"/>
      <c r="C190" s="262"/>
      <c r="D190" s="269"/>
      <c r="E190" s="371"/>
      <c r="F190" s="262"/>
      <c r="G190" s="262"/>
      <c r="H190" s="269"/>
      <c r="I190" s="262"/>
      <c r="J190" s="372"/>
      <c r="K190" s="262"/>
      <c r="L190" s="262"/>
      <c r="M190" s="262"/>
      <c r="N190" s="262"/>
      <c r="O190" s="262"/>
      <c r="P190" s="262"/>
      <c r="Q190" s="262"/>
      <c r="R190" s="262"/>
      <c r="S190" s="262"/>
      <c r="T190" s="262"/>
      <c r="U190" s="262"/>
      <c r="V190" s="262"/>
      <c r="W190" s="262"/>
      <c r="X190" s="262"/>
      <c r="Y190" s="262"/>
      <c r="Z190" s="262"/>
    </row>
    <row r="191" ht="14.25" customHeight="1">
      <c r="A191" s="262"/>
      <c r="B191" s="262"/>
      <c r="C191" s="262"/>
      <c r="D191" s="269"/>
      <c r="E191" s="371"/>
      <c r="F191" s="262"/>
      <c r="G191" s="262"/>
      <c r="H191" s="269"/>
      <c r="I191" s="262"/>
      <c r="J191" s="372"/>
      <c r="K191" s="262"/>
      <c r="L191" s="262"/>
      <c r="M191" s="262"/>
      <c r="N191" s="262"/>
      <c r="O191" s="262"/>
      <c r="P191" s="262"/>
      <c r="Q191" s="262"/>
      <c r="R191" s="262"/>
      <c r="S191" s="262"/>
      <c r="T191" s="262"/>
      <c r="U191" s="262"/>
      <c r="V191" s="262"/>
      <c r="W191" s="262"/>
      <c r="X191" s="262"/>
      <c r="Y191" s="262"/>
      <c r="Z191" s="262"/>
    </row>
    <row r="192" ht="14.25" customHeight="1">
      <c r="A192" s="262"/>
      <c r="B192" s="262"/>
      <c r="C192" s="262"/>
      <c r="D192" s="269"/>
      <c r="E192" s="371"/>
      <c r="F192" s="262"/>
      <c r="G192" s="262"/>
      <c r="H192" s="269"/>
      <c r="I192" s="262"/>
      <c r="J192" s="372"/>
      <c r="K192" s="262"/>
      <c r="L192" s="262"/>
      <c r="M192" s="262"/>
      <c r="N192" s="262"/>
      <c r="O192" s="262"/>
      <c r="P192" s="262"/>
      <c r="Q192" s="262"/>
      <c r="R192" s="262"/>
      <c r="S192" s="262"/>
      <c r="T192" s="262"/>
      <c r="U192" s="262"/>
      <c r="V192" s="262"/>
      <c r="W192" s="262"/>
      <c r="X192" s="262"/>
      <c r="Y192" s="262"/>
      <c r="Z192" s="262"/>
    </row>
    <row r="193" ht="14.25" customHeight="1">
      <c r="A193" s="262"/>
      <c r="B193" s="262"/>
      <c r="C193" s="262"/>
      <c r="D193" s="269"/>
      <c r="E193" s="371"/>
      <c r="F193" s="262"/>
      <c r="G193" s="262"/>
      <c r="H193" s="269"/>
      <c r="I193" s="262"/>
      <c r="J193" s="372"/>
      <c r="K193" s="262"/>
      <c r="L193" s="262"/>
      <c r="M193" s="262"/>
      <c r="N193" s="262"/>
      <c r="O193" s="262"/>
      <c r="P193" s="262"/>
      <c r="Q193" s="262"/>
      <c r="R193" s="262"/>
      <c r="S193" s="262"/>
      <c r="T193" s="262"/>
      <c r="U193" s="262"/>
      <c r="V193" s="262"/>
      <c r="W193" s="262"/>
      <c r="X193" s="262"/>
      <c r="Y193" s="262"/>
      <c r="Z193" s="262"/>
    </row>
    <row r="194" ht="14.25" customHeight="1">
      <c r="A194" s="262"/>
      <c r="B194" s="262"/>
      <c r="C194" s="262"/>
      <c r="D194" s="269"/>
      <c r="E194" s="371"/>
      <c r="F194" s="262"/>
      <c r="G194" s="262"/>
      <c r="H194" s="269"/>
      <c r="I194" s="262"/>
      <c r="J194" s="372"/>
      <c r="K194" s="262"/>
      <c r="L194" s="262"/>
      <c r="M194" s="262"/>
      <c r="N194" s="262"/>
      <c r="O194" s="262"/>
      <c r="P194" s="262"/>
      <c r="Q194" s="262"/>
      <c r="R194" s="262"/>
      <c r="S194" s="262"/>
      <c r="T194" s="262"/>
      <c r="U194" s="262"/>
      <c r="V194" s="262"/>
      <c r="W194" s="262"/>
      <c r="X194" s="262"/>
      <c r="Y194" s="262"/>
      <c r="Z194" s="262"/>
    </row>
    <row r="195" ht="14.25" customHeight="1">
      <c r="A195" s="262"/>
      <c r="B195" s="262"/>
      <c r="C195" s="262"/>
      <c r="D195" s="269"/>
      <c r="E195" s="371"/>
      <c r="F195" s="262"/>
      <c r="G195" s="262"/>
      <c r="H195" s="269"/>
      <c r="I195" s="262"/>
      <c r="J195" s="372"/>
      <c r="K195" s="262"/>
      <c r="L195" s="262"/>
      <c r="M195" s="262"/>
      <c r="N195" s="262"/>
      <c r="O195" s="262"/>
      <c r="P195" s="262"/>
      <c r="Q195" s="262"/>
      <c r="R195" s="262"/>
      <c r="S195" s="262"/>
      <c r="T195" s="262"/>
      <c r="U195" s="262"/>
      <c r="V195" s="262"/>
      <c r="W195" s="262"/>
      <c r="X195" s="262"/>
      <c r="Y195" s="262"/>
      <c r="Z195" s="262"/>
    </row>
    <row r="196" ht="14.25" customHeight="1">
      <c r="A196" s="262"/>
      <c r="B196" s="262"/>
      <c r="C196" s="262"/>
      <c r="D196" s="269"/>
      <c r="E196" s="371"/>
      <c r="F196" s="262"/>
      <c r="G196" s="262"/>
      <c r="H196" s="269"/>
      <c r="I196" s="262"/>
      <c r="J196" s="372"/>
      <c r="K196" s="262"/>
      <c r="L196" s="262"/>
      <c r="M196" s="262"/>
      <c r="N196" s="262"/>
      <c r="O196" s="262"/>
      <c r="P196" s="262"/>
      <c r="Q196" s="262"/>
      <c r="R196" s="262"/>
      <c r="S196" s="262"/>
      <c r="T196" s="262"/>
      <c r="U196" s="262"/>
      <c r="V196" s="262"/>
      <c r="W196" s="262"/>
      <c r="X196" s="262"/>
      <c r="Y196" s="262"/>
      <c r="Z196" s="262"/>
    </row>
    <row r="197" ht="14.25" customHeight="1">
      <c r="A197" s="262"/>
      <c r="B197" s="262"/>
      <c r="C197" s="262"/>
      <c r="D197" s="269"/>
      <c r="E197" s="371"/>
      <c r="F197" s="262"/>
      <c r="G197" s="262"/>
      <c r="H197" s="269"/>
      <c r="I197" s="262"/>
      <c r="J197" s="372"/>
      <c r="K197" s="262"/>
      <c r="L197" s="262"/>
      <c r="M197" s="262"/>
      <c r="N197" s="262"/>
      <c r="O197" s="262"/>
      <c r="P197" s="262"/>
      <c r="Q197" s="262"/>
      <c r="R197" s="262"/>
      <c r="S197" s="262"/>
      <c r="T197" s="262"/>
      <c r="U197" s="262"/>
      <c r="V197" s="262"/>
      <c r="W197" s="262"/>
      <c r="X197" s="262"/>
      <c r="Y197" s="262"/>
      <c r="Z197" s="262"/>
    </row>
    <row r="198" ht="14.25" customHeight="1">
      <c r="A198" s="262"/>
      <c r="B198" s="262"/>
      <c r="C198" s="262"/>
      <c r="D198" s="269"/>
      <c r="E198" s="371"/>
      <c r="F198" s="262"/>
      <c r="G198" s="262"/>
      <c r="H198" s="269"/>
      <c r="I198" s="262"/>
      <c r="J198" s="372"/>
      <c r="K198" s="262"/>
      <c r="L198" s="262"/>
      <c r="M198" s="262"/>
      <c r="N198" s="262"/>
      <c r="O198" s="262"/>
      <c r="P198" s="262"/>
      <c r="Q198" s="262"/>
      <c r="R198" s="262"/>
      <c r="S198" s="262"/>
      <c r="T198" s="262"/>
      <c r="U198" s="262"/>
      <c r="V198" s="262"/>
      <c r="W198" s="262"/>
      <c r="X198" s="262"/>
      <c r="Y198" s="262"/>
      <c r="Z198" s="262"/>
    </row>
    <row r="199" ht="14.25" customHeight="1">
      <c r="A199" s="262"/>
      <c r="B199" s="262"/>
      <c r="C199" s="262"/>
      <c r="D199" s="269"/>
      <c r="E199" s="371"/>
      <c r="F199" s="262"/>
      <c r="G199" s="262"/>
      <c r="H199" s="269"/>
      <c r="I199" s="262"/>
      <c r="J199" s="372"/>
      <c r="K199" s="262"/>
      <c r="L199" s="262"/>
      <c r="M199" s="262"/>
      <c r="N199" s="262"/>
      <c r="O199" s="262"/>
      <c r="P199" s="262"/>
      <c r="Q199" s="262"/>
      <c r="R199" s="262"/>
      <c r="S199" s="262"/>
      <c r="T199" s="262"/>
      <c r="U199" s="262"/>
      <c r="V199" s="262"/>
      <c r="W199" s="262"/>
      <c r="X199" s="262"/>
      <c r="Y199" s="262"/>
      <c r="Z199" s="262"/>
    </row>
    <row r="200" ht="14.25" customHeight="1">
      <c r="A200" s="262"/>
      <c r="B200" s="262"/>
      <c r="C200" s="262"/>
      <c r="D200" s="269"/>
      <c r="E200" s="371"/>
      <c r="F200" s="262"/>
      <c r="G200" s="262"/>
      <c r="H200" s="269"/>
      <c r="I200" s="262"/>
      <c r="J200" s="372"/>
      <c r="K200" s="262"/>
      <c r="L200" s="262"/>
      <c r="M200" s="262"/>
      <c r="N200" s="262"/>
      <c r="O200" s="262"/>
      <c r="P200" s="262"/>
      <c r="Q200" s="262"/>
      <c r="R200" s="262"/>
      <c r="S200" s="262"/>
      <c r="T200" s="262"/>
      <c r="U200" s="262"/>
      <c r="V200" s="262"/>
      <c r="W200" s="262"/>
      <c r="X200" s="262"/>
      <c r="Y200" s="262"/>
      <c r="Z200" s="262"/>
    </row>
    <row r="201" ht="14.25" customHeight="1">
      <c r="A201" s="262"/>
      <c r="B201" s="262"/>
      <c r="C201" s="262"/>
      <c r="D201" s="269"/>
      <c r="E201" s="371"/>
      <c r="F201" s="262"/>
      <c r="G201" s="262"/>
      <c r="H201" s="269"/>
      <c r="I201" s="262"/>
      <c r="J201" s="372"/>
      <c r="K201" s="262"/>
      <c r="L201" s="262"/>
      <c r="M201" s="262"/>
      <c r="N201" s="262"/>
      <c r="O201" s="262"/>
      <c r="P201" s="262"/>
      <c r="Q201" s="262"/>
      <c r="R201" s="262"/>
      <c r="S201" s="262"/>
      <c r="T201" s="262"/>
      <c r="U201" s="262"/>
      <c r="V201" s="262"/>
      <c r="W201" s="262"/>
      <c r="X201" s="262"/>
      <c r="Y201" s="262"/>
      <c r="Z201" s="262"/>
    </row>
    <row r="202" ht="14.25" customHeight="1">
      <c r="A202" s="262"/>
      <c r="B202" s="262"/>
      <c r="C202" s="262"/>
      <c r="D202" s="269"/>
      <c r="E202" s="371"/>
      <c r="F202" s="262"/>
      <c r="G202" s="262"/>
      <c r="H202" s="269"/>
      <c r="I202" s="262"/>
      <c r="J202" s="372"/>
      <c r="K202" s="262"/>
      <c r="L202" s="262"/>
      <c r="M202" s="262"/>
      <c r="N202" s="262"/>
      <c r="O202" s="262"/>
      <c r="P202" s="262"/>
      <c r="Q202" s="262"/>
      <c r="R202" s="262"/>
      <c r="S202" s="262"/>
      <c r="T202" s="262"/>
      <c r="U202" s="262"/>
      <c r="V202" s="262"/>
      <c r="W202" s="262"/>
      <c r="X202" s="262"/>
      <c r="Y202" s="262"/>
      <c r="Z202" s="262"/>
    </row>
    <row r="203" ht="14.25" customHeight="1">
      <c r="A203" s="262"/>
      <c r="B203" s="262"/>
      <c r="C203" s="262"/>
      <c r="D203" s="269"/>
      <c r="E203" s="371"/>
      <c r="F203" s="262"/>
      <c r="G203" s="262"/>
      <c r="H203" s="269"/>
      <c r="I203" s="262"/>
      <c r="J203" s="372"/>
      <c r="K203" s="262"/>
      <c r="L203" s="262"/>
      <c r="M203" s="262"/>
      <c r="N203" s="262"/>
      <c r="O203" s="262"/>
      <c r="P203" s="262"/>
      <c r="Q203" s="262"/>
      <c r="R203" s="262"/>
      <c r="S203" s="262"/>
      <c r="T203" s="262"/>
      <c r="U203" s="262"/>
      <c r="V203" s="262"/>
      <c r="W203" s="262"/>
      <c r="X203" s="262"/>
      <c r="Y203" s="262"/>
      <c r="Z203" s="262"/>
    </row>
    <row r="204" ht="14.25" customHeight="1">
      <c r="A204" s="262"/>
      <c r="B204" s="262"/>
      <c r="C204" s="262"/>
      <c r="D204" s="269"/>
      <c r="E204" s="371"/>
      <c r="F204" s="262"/>
      <c r="G204" s="262"/>
      <c r="H204" s="269"/>
      <c r="I204" s="262"/>
      <c r="J204" s="372"/>
      <c r="K204" s="262"/>
      <c r="L204" s="262"/>
      <c r="M204" s="262"/>
      <c r="N204" s="262"/>
      <c r="O204" s="262"/>
      <c r="P204" s="262"/>
      <c r="Q204" s="262"/>
      <c r="R204" s="262"/>
      <c r="S204" s="262"/>
      <c r="T204" s="262"/>
      <c r="U204" s="262"/>
      <c r="V204" s="262"/>
      <c r="W204" s="262"/>
      <c r="X204" s="262"/>
      <c r="Y204" s="262"/>
      <c r="Z204" s="262"/>
    </row>
    <row r="205" ht="14.25" customHeight="1">
      <c r="A205" s="262"/>
      <c r="B205" s="262"/>
      <c r="C205" s="262"/>
      <c r="D205" s="269"/>
      <c r="E205" s="371"/>
      <c r="F205" s="262"/>
      <c r="G205" s="262"/>
      <c r="H205" s="269"/>
      <c r="I205" s="262"/>
      <c r="J205" s="372"/>
      <c r="K205" s="262"/>
      <c r="L205" s="262"/>
      <c r="M205" s="262"/>
      <c r="N205" s="262"/>
      <c r="O205" s="262"/>
      <c r="P205" s="262"/>
      <c r="Q205" s="262"/>
      <c r="R205" s="262"/>
      <c r="S205" s="262"/>
      <c r="T205" s="262"/>
      <c r="U205" s="262"/>
      <c r="V205" s="262"/>
      <c r="W205" s="262"/>
      <c r="X205" s="262"/>
      <c r="Y205" s="262"/>
      <c r="Z205" s="262"/>
    </row>
    <row r="206" ht="14.25" customHeight="1">
      <c r="A206" s="262"/>
      <c r="B206" s="262"/>
      <c r="C206" s="262"/>
      <c r="D206" s="269"/>
      <c r="E206" s="371"/>
      <c r="F206" s="262"/>
      <c r="G206" s="262"/>
      <c r="H206" s="269"/>
      <c r="I206" s="262"/>
      <c r="J206" s="372"/>
      <c r="K206" s="262"/>
      <c r="L206" s="262"/>
      <c r="M206" s="262"/>
      <c r="N206" s="262"/>
      <c r="O206" s="262"/>
      <c r="P206" s="262"/>
      <c r="Q206" s="262"/>
      <c r="R206" s="262"/>
      <c r="S206" s="262"/>
      <c r="T206" s="262"/>
      <c r="U206" s="262"/>
      <c r="V206" s="262"/>
      <c r="W206" s="262"/>
      <c r="X206" s="262"/>
      <c r="Y206" s="262"/>
      <c r="Z206" s="262"/>
    </row>
    <row r="207" ht="14.25" customHeight="1">
      <c r="A207" s="262"/>
      <c r="B207" s="262"/>
      <c r="C207" s="262"/>
      <c r="D207" s="269"/>
      <c r="E207" s="371"/>
      <c r="F207" s="262"/>
      <c r="G207" s="262"/>
      <c r="H207" s="269"/>
      <c r="I207" s="262"/>
      <c r="J207" s="372"/>
      <c r="K207" s="262"/>
      <c r="L207" s="262"/>
      <c r="M207" s="262"/>
      <c r="N207" s="262"/>
      <c r="O207" s="262"/>
      <c r="P207" s="262"/>
      <c r="Q207" s="262"/>
      <c r="R207" s="262"/>
      <c r="S207" s="262"/>
      <c r="T207" s="262"/>
      <c r="U207" s="262"/>
      <c r="V207" s="262"/>
      <c r="W207" s="262"/>
      <c r="X207" s="262"/>
      <c r="Y207" s="262"/>
      <c r="Z207" s="262"/>
    </row>
    <row r="208" ht="14.25" customHeight="1">
      <c r="A208" s="262"/>
      <c r="B208" s="262"/>
      <c r="C208" s="262"/>
      <c r="D208" s="269"/>
      <c r="E208" s="371"/>
      <c r="F208" s="262"/>
      <c r="G208" s="262"/>
      <c r="H208" s="269"/>
      <c r="I208" s="262"/>
      <c r="J208" s="372"/>
      <c r="K208" s="262"/>
      <c r="L208" s="262"/>
      <c r="M208" s="262"/>
      <c r="N208" s="262"/>
      <c r="O208" s="262"/>
      <c r="P208" s="262"/>
      <c r="Q208" s="262"/>
      <c r="R208" s="262"/>
      <c r="S208" s="262"/>
      <c r="T208" s="262"/>
      <c r="U208" s="262"/>
      <c r="V208" s="262"/>
      <c r="W208" s="262"/>
      <c r="X208" s="262"/>
      <c r="Y208" s="262"/>
      <c r="Z208" s="262"/>
    </row>
    <row r="209" ht="14.25" customHeight="1">
      <c r="A209" s="262"/>
      <c r="B209" s="262"/>
      <c r="C209" s="262"/>
      <c r="D209" s="269"/>
      <c r="E209" s="371"/>
      <c r="F209" s="262"/>
      <c r="G209" s="262"/>
      <c r="H209" s="269"/>
      <c r="I209" s="262"/>
      <c r="J209" s="372"/>
      <c r="K209" s="262"/>
      <c r="L209" s="262"/>
      <c r="M209" s="262"/>
      <c r="N209" s="262"/>
      <c r="O209" s="262"/>
      <c r="P209" s="262"/>
      <c r="Q209" s="262"/>
      <c r="R209" s="262"/>
      <c r="S209" s="262"/>
      <c r="T209" s="262"/>
      <c r="U209" s="262"/>
      <c r="V209" s="262"/>
      <c r="W209" s="262"/>
      <c r="X209" s="262"/>
      <c r="Y209" s="262"/>
      <c r="Z209" s="262"/>
    </row>
    <row r="210" ht="14.25" customHeight="1">
      <c r="A210" s="262"/>
      <c r="B210" s="262"/>
      <c r="C210" s="262"/>
      <c r="D210" s="269"/>
      <c r="E210" s="371"/>
      <c r="F210" s="262"/>
      <c r="G210" s="262"/>
      <c r="H210" s="269"/>
      <c r="I210" s="262"/>
      <c r="J210" s="372"/>
      <c r="K210" s="262"/>
      <c r="L210" s="262"/>
      <c r="M210" s="262"/>
      <c r="N210" s="262"/>
      <c r="O210" s="262"/>
      <c r="P210" s="262"/>
      <c r="Q210" s="262"/>
      <c r="R210" s="262"/>
      <c r="S210" s="262"/>
      <c r="T210" s="262"/>
      <c r="U210" s="262"/>
      <c r="V210" s="262"/>
      <c r="W210" s="262"/>
      <c r="X210" s="262"/>
      <c r="Y210" s="262"/>
      <c r="Z210" s="262"/>
    </row>
    <row r="211" ht="14.25" customHeight="1">
      <c r="A211" s="262"/>
      <c r="B211" s="262"/>
      <c r="C211" s="262"/>
      <c r="D211" s="269"/>
      <c r="E211" s="371"/>
      <c r="F211" s="262"/>
      <c r="G211" s="262"/>
      <c r="H211" s="269"/>
      <c r="I211" s="262"/>
      <c r="J211" s="372"/>
      <c r="K211" s="262"/>
      <c r="L211" s="262"/>
      <c r="M211" s="262"/>
      <c r="N211" s="262"/>
      <c r="O211" s="262"/>
      <c r="P211" s="262"/>
      <c r="Q211" s="262"/>
      <c r="R211" s="262"/>
      <c r="S211" s="262"/>
      <c r="T211" s="262"/>
      <c r="U211" s="262"/>
      <c r="V211" s="262"/>
      <c r="W211" s="262"/>
      <c r="X211" s="262"/>
      <c r="Y211" s="262"/>
      <c r="Z211" s="262"/>
    </row>
    <row r="212" ht="14.25" customHeight="1">
      <c r="A212" s="262"/>
      <c r="B212" s="262"/>
      <c r="C212" s="262"/>
      <c r="D212" s="269"/>
      <c r="E212" s="371"/>
      <c r="F212" s="262"/>
      <c r="G212" s="262"/>
      <c r="H212" s="269"/>
      <c r="I212" s="262"/>
      <c r="J212" s="372"/>
      <c r="K212" s="262"/>
      <c r="L212" s="262"/>
      <c r="M212" s="262"/>
      <c r="N212" s="262"/>
      <c r="O212" s="262"/>
      <c r="P212" s="262"/>
      <c r="Q212" s="262"/>
      <c r="R212" s="262"/>
      <c r="S212" s="262"/>
      <c r="T212" s="262"/>
      <c r="U212" s="262"/>
      <c r="V212" s="262"/>
      <c r="W212" s="262"/>
      <c r="X212" s="262"/>
      <c r="Y212" s="262"/>
      <c r="Z212" s="262"/>
    </row>
    <row r="213" ht="14.25" customHeight="1">
      <c r="A213" s="262"/>
      <c r="B213" s="262"/>
      <c r="C213" s="262"/>
      <c r="D213" s="269"/>
      <c r="E213" s="371"/>
      <c r="F213" s="262"/>
      <c r="G213" s="262"/>
      <c r="H213" s="269"/>
      <c r="I213" s="262"/>
      <c r="J213" s="372"/>
      <c r="K213" s="262"/>
      <c r="L213" s="262"/>
      <c r="M213" s="262"/>
      <c r="N213" s="262"/>
      <c r="O213" s="262"/>
      <c r="P213" s="262"/>
      <c r="Q213" s="262"/>
      <c r="R213" s="262"/>
      <c r="S213" s="262"/>
      <c r="T213" s="262"/>
      <c r="U213" s="262"/>
      <c r="V213" s="262"/>
      <c r="W213" s="262"/>
      <c r="X213" s="262"/>
      <c r="Y213" s="262"/>
      <c r="Z213" s="262"/>
    </row>
    <row r="214" ht="14.25" customHeight="1">
      <c r="A214" s="262"/>
      <c r="B214" s="262"/>
      <c r="C214" s="262"/>
      <c r="D214" s="269"/>
      <c r="E214" s="371"/>
      <c r="F214" s="262"/>
      <c r="G214" s="262"/>
      <c r="H214" s="269"/>
      <c r="I214" s="262"/>
      <c r="J214" s="372"/>
      <c r="K214" s="262"/>
      <c r="L214" s="262"/>
      <c r="M214" s="262"/>
      <c r="N214" s="262"/>
      <c r="O214" s="262"/>
      <c r="P214" s="262"/>
      <c r="Q214" s="262"/>
      <c r="R214" s="262"/>
      <c r="S214" s="262"/>
      <c r="T214" s="262"/>
      <c r="U214" s="262"/>
      <c r="V214" s="262"/>
      <c r="W214" s="262"/>
      <c r="X214" s="262"/>
      <c r="Y214" s="262"/>
      <c r="Z214" s="262"/>
    </row>
    <row r="215" ht="14.25" customHeight="1">
      <c r="A215" s="262"/>
      <c r="B215" s="262"/>
      <c r="C215" s="262"/>
      <c r="D215" s="269"/>
      <c r="E215" s="371"/>
      <c r="F215" s="262"/>
      <c r="G215" s="262"/>
      <c r="H215" s="269"/>
      <c r="I215" s="262"/>
      <c r="J215" s="372"/>
      <c r="K215" s="262"/>
      <c r="L215" s="262"/>
      <c r="M215" s="262"/>
      <c r="N215" s="262"/>
      <c r="O215" s="262"/>
      <c r="P215" s="262"/>
      <c r="Q215" s="262"/>
      <c r="R215" s="262"/>
      <c r="S215" s="262"/>
      <c r="T215" s="262"/>
      <c r="U215" s="262"/>
      <c r="V215" s="262"/>
      <c r="W215" s="262"/>
      <c r="X215" s="262"/>
      <c r="Y215" s="262"/>
      <c r="Z215" s="262"/>
    </row>
    <row r="216" ht="14.25" customHeight="1">
      <c r="A216" s="262"/>
      <c r="B216" s="262"/>
      <c r="C216" s="262"/>
      <c r="D216" s="269"/>
      <c r="E216" s="371"/>
      <c r="F216" s="262"/>
      <c r="G216" s="262"/>
      <c r="H216" s="269"/>
      <c r="I216" s="262"/>
      <c r="J216" s="372"/>
      <c r="K216" s="262"/>
      <c r="L216" s="262"/>
      <c r="M216" s="262"/>
      <c r="N216" s="262"/>
      <c r="O216" s="262"/>
      <c r="P216" s="262"/>
      <c r="Q216" s="262"/>
      <c r="R216" s="262"/>
      <c r="S216" s="262"/>
      <c r="T216" s="262"/>
      <c r="U216" s="262"/>
      <c r="V216" s="262"/>
      <c r="W216" s="262"/>
      <c r="X216" s="262"/>
      <c r="Y216" s="262"/>
      <c r="Z216" s="262"/>
    </row>
    <row r="217" ht="14.25" customHeight="1">
      <c r="A217" s="262"/>
      <c r="B217" s="262"/>
      <c r="C217" s="262"/>
      <c r="D217" s="269"/>
      <c r="E217" s="371"/>
      <c r="F217" s="262"/>
      <c r="G217" s="262"/>
      <c r="H217" s="269"/>
      <c r="I217" s="262"/>
      <c r="J217" s="372"/>
      <c r="K217" s="262"/>
      <c r="L217" s="262"/>
      <c r="M217" s="262"/>
      <c r="N217" s="262"/>
      <c r="O217" s="262"/>
      <c r="P217" s="262"/>
      <c r="Q217" s="262"/>
      <c r="R217" s="262"/>
      <c r="S217" s="262"/>
      <c r="T217" s="262"/>
      <c r="U217" s="262"/>
      <c r="V217" s="262"/>
      <c r="W217" s="262"/>
      <c r="X217" s="262"/>
      <c r="Y217" s="262"/>
      <c r="Z217" s="262"/>
    </row>
    <row r="218" ht="14.25" customHeight="1">
      <c r="A218" s="262"/>
      <c r="B218" s="262"/>
      <c r="C218" s="262"/>
      <c r="D218" s="269"/>
      <c r="E218" s="371"/>
      <c r="F218" s="262"/>
      <c r="G218" s="262"/>
      <c r="H218" s="269"/>
      <c r="I218" s="262"/>
      <c r="J218" s="372"/>
      <c r="K218" s="262"/>
      <c r="L218" s="262"/>
      <c r="M218" s="262"/>
      <c r="N218" s="262"/>
      <c r="O218" s="262"/>
      <c r="P218" s="262"/>
      <c r="Q218" s="262"/>
      <c r="R218" s="262"/>
      <c r="S218" s="262"/>
      <c r="T218" s="262"/>
      <c r="U218" s="262"/>
      <c r="V218" s="262"/>
      <c r="W218" s="262"/>
      <c r="X218" s="262"/>
      <c r="Y218" s="262"/>
      <c r="Z218" s="262"/>
    </row>
    <row r="219" ht="14.25" customHeight="1">
      <c r="A219" s="262"/>
      <c r="B219" s="262"/>
      <c r="C219" s="262"/>
      <c r="D219" s="269"/>
      <c r="E219" s="371"/>
      <c r="F219" s="262"/>
      <c r="G219" s="262"/>
      <c r="H219" s="269"/>
      <c r="I219" s="262"/>
      <c r="J219" s="372"/>
      <c r="K219" s="262"/>
      <c r="L219" s="262"/>
      <c r="M219" s="262"/>
      <c r="N219" s="262"/>
      <c r="O219" s="262"/>
      <c r="P219" s="262"/>
      <c r="Q219" s="262"/>
      <c r="R219" s="262"/>
      <c r="S219" s="262"/>
      <c r="T219" s="262"/>
      <c r="U219" s="262"/>
      <c r="V219" s="262"/>
      <c r="W219" s="262"/>
      <c r="X219" s="262"/>
      <c r="Y219" s="262"/>
      <c r="Z219" s="262"/>
    </row>
    <row r="220" ht="14.25" customHeight="1">
      <c r="A220" s="262"/>
      <c r="B220" s="262"/>
      <c r="C220" s="262"/>
      <c r="D220" s="269"/>
      <c r="E220" s="371"/>
      <c r="F220" s="262"/>
      <c r="G220" s="262"/>
      <c r="H220" s="269"/>
      <c r="I220" s="262"/>
      <c r="J220" s="372"/>
      <c r="K220" s="262"/>
      <c r="L220" s="262"/>
      <c r="M220" s="262"/>
      <c r="N220" s="262"/>
      <c r="O220" s="262"/>
      <c r="P220" s="262"/>
      <c r="Q220" s="262"/>
      <c r="R220" s="262"/>
      <c r="S220" s="262"/>
      <c r="T220" s="262"/>
      <c r="U220" s="262"/>
      <c r="V220" s="262"/>
      <c r="W220" s="262"/>
      <c r="X220" s="262"/>
      <c r="Y220" s="262"/>
      <c r="Z220" s="262"/>
    </row>
    <row r="221" ht="14.25" customHeight="1">
      <c r="A221" s="262"/>
      <c r="B221" s="262"/>
      <c r="C221" s="262"/>
      <c r="D221" s="269"/>
      <c r="E221" s="371"/>
      <c r="F221" s="262"/>
      <c r="G221" s="262"/>
      <c r="H221" s="269"/>
      <c r="I221" s="262"/>
      <c r="J221" s="372"/>
      <c r="K221" s="262"/>
      <c r="L221" s="262"/>
      <c r="M221" s="262"/>
      <c r="N221" s="262"/>
      <c r="O221" s="262"/>
      <c r="P221" s="262"/>
      <c r="Q221" s="262"/>
      <c r="R221" s="262"/>
      <c r="S221" s="262"/>
      <c r="T221" s="262"/>
      <c r="U221" s="262"/>
      <c r="V221" s="262"/>
      <c r="W221" s="262"/>
      <c r="X221" s="262"/>
      <c r="Y221" s="262"/>
      <c r="Z221" s="262"/>
    </row>
    <row r="222" ht="14.25" customHeight="1">
      <c r="A222" s="262"/>
      <c r="B222" s="262"/>
      <c r="C222" s="262"/>
      <c r="D222" s="269"/>
      <c r="E222" s="371"/>
      <c r="F222" s="262"/>
      <c r="G222" s="262"/>
      <c r="H222" s="269"/>
      <c r="I222" s="262"/>
      <c r="J222" s="372"/>
      <c r="K222" s="262"/>
      <c r="L222" s="262"/>
      <c r="M222" s="262"/>
      <c r="N222" s="262"/>
      <c r="O222" s="262"/>
      <c r="P222" s="262"/>
      <c r="Q222" s="262"/>
      <c r="R222" s="262"/>
      <c r="S222" s="262"/>
      <c r="T222" s="262"/>
      <c r="U222" s="262"/>
      <c r="V222" s="262"/>
      <c r="W222" s="262"/>
      <c r="X222" s="262"/>
      <c r="Y222" s="262"/>
      <c r="Z222" s="262"/>
    </row>
    <row r="223" ht="14.25" customHeight="1">
      <c r="A223" s="262"/>
      <c r="B223" s="262"/>
      <c r="C223" s="262"/>
      <c r="D223" s="269"/>
      <c r="E223" s="371"/>
      <c r="F223" s="262"/>
      <c r="G223" s="262"/>
      <c r="H223" s="269"/>
      <c r="I223" s="262"/>
      <c r="J223" s="372"/>
      <c r="K223" s="262"/>
      <c r="L223" s="262"/>
      <c r="M223" s="262"/>
      <c r="N223" s="262"/>
      <c r="O223" s="262"/>
      <c r="P223" s="262"/>
      <c r="Q223" s="262"/>
      <c r="R223" s="262"/>
      <c r="S223" s="262"/>
      <c r="T223" s="262"/>
      <c r="U223" s="262"/>
      <c r="V223" s="262"/>
      <c r="W223" s="262"/>
      <c r="X223" s="262"/>
      <c r="Y223" s="262"/>
      <c r="Z223" s="262"/>
    </row>
    <row r="224" ht="14.25" customHeight="1">
      <c r="A224" s="262"/>
      <c r="B224" s="262"/>
      <c r="C224" s="262"/>
      <c r="D224" s="269"/>
      <c r="E224" s="371"/>
      <c r="F224" s="262"/>
      <c r="G224" s="262"/>
      <c r="H224" s="269"/>
      <c r="I224" s="262"/>
      <c r="J224" s="372"/>
      <c r="K224" s="262"/>
      <c r="L224" s="262"/>
      <c r="M224" s="262"/>
      <c r="N224" s="262"/>
      <c r="O224" s="262"/>
      <c r="P224" s="262"/>
      <c r="Q224" s="262"/>
      <c r="R224" s="262"/>
      <c r="S224" s="262"/>
      <c r="T224" s="262"/>
      <c r="U224" s="262"/>
      <c r="V224" s="262"/>
      <c r="W224" s="262"/>
      <c r="X224" s="262"/>
      <c r="Y224" s="262"/>
      <c r="Z224" s="262"/>
    </row>
    <row r="225" ht="14.25" customHeight="1">
      <c r="A225" s="262"/>
      <c r="B225" s="262"/>
      <c r="C225" s="262"/>
      <c r="D225" s="269"/>
      <c r="E225" s="371"/>
      <c r="F225" s="262"/>
      <c r="G225" s="262"/>
      <c r="H225" s="269"/>
      <c r="I225" s="262"/>
      <c r="J225" s="372"/>
      <c r="K225" s="262"/>
      <c r="L225" s="262"/>
      <c r="M225" s="262"/>
      <c r="N225" s="262"/>
      <c r="O225" s="262"/>
      <c r="P225" s="262"/>
      <c r="Q225" s="262"/>
      <c r="R225" s="262"/>
      <c r="S225" s="262"/>
      <c r="T225" s="262"/>
      <c r="U225" s="262"/>
      <c r="V225" s="262"/>
      <c r="W225" s="262"/>
      <c r="X225" s="262"/>
      <c r="Y225" s="262"/>
      <c r="Z225" s="262"/>
    </row>
    <row r="226" ht="14.25" customHeight="1">
      <c r="A226" s="262"/>
      <c r="B226" s="262"/>
      <c r="C226" s="262"/>
      <c r="D226" s="269"/>
      <c r="E226" s="371"/>
      <c r="F226" s="262"/>
      <c r="G226" s="262"/>
      <c r="H226" s="269"/>
      <c r="I226" s="262"/>
      <c r="J226" s="372"/>
      <c r="K226" s="262"/>
      <c r="L226" s="262"/>
      <c r="M226" s="262"/>
      <c r="N226" s="262"/>
      <c r="O226" s="262"/>
      <c r="P226" s="262"/>
      <c r="Q226" s="262"/>
      <c r="R226" s="262"/>
      <c r="S226" s="262"/>
      <c r="T226" s="262"/>
      <c r="U226" s="262"/>
      <c r="V226" s="262"/>
      <c r="W226" s="262"/>
      <c r="X226" s="262"/>
      <c r="Y226" s="262"/>
      <c r="Z226" s="262"/>
    </row>
    <row r="227" ht="14.25" customHeight="1">
      <c r="A227" s="262"/>
      <c r="B227" s="262"/>
      <c r="C227" s="262"/>
      <c r="D227" s="269"/>
      <c r="E227" s="371"/>
      <c r="F227" s="262"/>
      <c r="G227" s="262"/>
      <c r="H227" s="269"/>
      <c r="I227" s="262"/>
      <c r="J227" s="372"/>
      <c r="K227" s="262"/>
      <c r="L227" s="262"/>
      <c r="M227" s="262"/>
      <c r="N227" s="262"/>
      <c r="O227" s="262"/>
      <c r="P227" s="262"/>
      <c r="Q227" s="262"/>
      <c r="R227" s="262"/>
      <c r="S227" s="262"/>
      <c r="T227" s="262"/>
      <c r="U227" s="262"/>
      <c r="V227" s="262"/>
      <c r="W227" s="262"/>
      <c r="X227" s="262"/>
      <c r="Y227" s="262"/>
      <c r="Z227" s="262"/>
    </row>
    <row r="228" ht="14.25" customHeight="1">
      <c r="A228" s="262"/>
      <c r="B228" s="262"/>
      <c r="C228" s="262"/>
      <c r="D228" s="269"/>
      <c r="E228" s="371"/>
      <c r="F228" s="262"/>
      <c r="G228" s="262"/>
      <c r="H228" s="269"/>
      <c r="I228" s="262"/>
      <c r="J228" s="372"/>
      <c r="K228" s="262"/>
      <c r="L228" s="262"/>
      <c r="M228" s="262"/>
      <c r="N228" s="262"/>
      <c r="O228" s="262"/>
      <c r="P228" s="262"/>
      <c r="Q228" s="262"/>
      <c r="R228" s="262"/>
      <c r="S228" s="262"/>
      <c r="T228" s="262"/>
      <c r="U228" s="262"/>
      <c r="V228" s="262"/>
      <c r="W228" s="262"/>
      <c r="X228" s="262"/>
      <c r="Y228" s="262"/>
      <c r="Z228" s="262"/>
    </row>
    <row r="229" ht="14.25" customHeight="1">
      <c r="A229" s="262"/>
      <c r="B229" s="262"/>
      <c r="C229" s="262"/>
      <c r="D229" s="269"/>
      <c r="E229" s="371"/>
      <c r="F229" s="262"/>
      <c r="G229" s="262"/>
      <c r="H229" s="269"/>
      <c r="I229" s="262"/>
      <c r="J229" s="372"/>
      <c r="K229" s="262"/>
      <c r="L229" s="262"/>
      <c r="M229" s="262"/>
      <c r="N229" s="262"/>
      <c r="O229" s="262"/>
      <c r="P229" s="262"/>
      <c r="Q229" s="262"/>
      <c r="R229" s="262"/>
      <c r="S229" s="262"/>
      <c r="T229" s="262"/>
      <c r="U229" s="262"/>
      <c r="V229" s="262"/>
      <c r="W229" s="262"/>
      <c r="X229" s="262"/>
      <c r="Y229" s="262"/>
      <c r="Z229" s="262"/>
    </row>
    <row r="230" ht="14.25" customHeight="1">
      <c r="A230" s="262"/>
      <c r="B230" s="262"/>
      <c r="C230" s="262"/>
      <c r="D230" s="269"/>
      <c r="E230" s="371"/>
      <c r="F230" s="262"/>
      <c r="G230" s="262"/>
      <c r="H230" s="269"/>
      <c r="I230" s="262"/>
      <c r="J230" s="372"/>
      <c r="K230" s="262"/>
      <c r="L230" s="262"/>
      <c r="M230" s="262"/>
      <c r="N230" s="262"/>
      <c r="O230" s="262"/>
      <c r="P230" s="262"/>
      <c r="Q230" s="262"/>
      <c r="R230" s="262"/>
      <c r="S230" s="262"/>
      <c r="T230" s="262"/>
      <c r="U230" s="262"/>
      <c r="V230" s="262"/>
      <c r="W230" s="262"/>
      <c r="X230" s="262"/>
      <c r="Y230" s="262"/>
      <c r="Z230" s="262"/>
    </row>
    <row r="231" ht="14.25" customHeight="1">
      <c r="A231" s="262"/>
      <c r="B231" s="262"/>
      <c r="C231" s="262"/>
      <c r="D231" s="269"/>
      <c r="E231" s="371"/>
      <c r="F231" s="262"/>
      <c r="G231" s="262"/>
      <c r="H231" s="269"/>
      <c r="I231" s="262"/>
      <c r="J231" s="372"/>
      <c r="K231" s="262"/>
      <c r="L231" s="262"/>
      <c r="M231" s="262"/>
      <c r="N231" s="262"/>
      <c r="O231" s="262"/>
      <c r="P231" s="262"/>
      <c r="Q231" s="262"/>
      <c r="R231" s="262"/>
      <c r="S231" s="262"/>
      <c r="T231" s="262"/>
      <c r="U231" s="262"/>
      <c r="V231" s="262"/>
      <c r="W231" s="262"/>
      <c r="X231" s="262"/>
      <c r="Y231" s="262"/>
      <c r="Z231" s="262"/>
    </row>
    <row r="232" ht="14.25" customHeight="1">
      <c r="A232" s="262"/>
      <c r="B232" s="262"/>
      <c r="C232" s="262"/>
      <c r="D232" s="269"/>
      <c r="E232" s="371"/>
      <c r="F232" s="262"/>
      <c r="G232" s="262"/>
      <c r="H232" s="269"/>
      <c r="I232" s="262"/>
      <c r="J232" s="372"/>
      <c r="K232" s="262"/>
      <c r="L232" s="262"/>
      <c r="M232" s="262"/>
      <c r="N232" s="262"/>
      <c r="O232" s="262"/>
      <c r="P232" s="262"/>
      <c r="Q232" s="262"/>
      <c r="R232" s="262"/>
      <c r="S232" s="262"/>
      <c r="T232" s="262"/>
      <c r="U232" s="262"/>
      <c r="V232" s="262"/>
      <c r="W232" s="262"/>
      <c r="X232" s="262"/>
      <c r="Y232" s="262"/>
      <c r="Z232" s="262"/>
    </row>
    <row r="233" ht="14.25" customHeight="1">
      <c r="A233" s="262"/>
      <c r="B233" s="262"/>
      <c r="C233" s="262"/>
      <c r="D233" s="269"/>
      <c r="E233" s="371"/>
      <c r="F233" s="262"/>
      <c r="G233" s="262"/>
      <c r="H233" s="269"/>
      <c r="I233" s="262"/>
      <c r="J233" s="372"/>
      <c r="K233" s="262"/>
      <c r="L233" s="262"/>
      <c r="M233" s="262"/>
      <c r="N233" s="262"/>
      <c r="O233" s="262"/>
      <c r="P233" s="262"/>
      <c r="Q233" s="262"/>
      <c r="R233" s="262"/>
      <c r="S233" s="262"/>
      <c r="T233" s="262"/>
      <c r="U233" s="262"/>
      <c r="V233" s="262"/>
      <c r="W233" s="262"/>
      <c r="X233" s="262"/>
      <c r="Y233" s="262"/>
      <c r="Z233" s="262"/>
    </row>
    <row r="234" ht="14.25" customHeight="1">
      <c r="A234" s="262"/>
      <c r="B234" s="262"/>
      <c r="C234" s="262"/>
      <c r="D234" s="269"/>
      <c r="E234" s="371"/>
      <c r="F234" s="262"/>
      <c r="G234" s="262"/>
      <c r="H234" s="269"/>
      <c r="I234" s="262"/>
      <c r="J234" s="372"/>
      <c r="K234" s="262"/>
      <c r="L234" s="262"/>
      <c r="M234" s="262"/>
      <c r="N234" s="262"/>
      <c r="O234" s="262"/>
      <c r="P234" s="262"/>
      <c r="Q234" s="262"/>
      <c r="R234" s="262"/>
      <c r="S234" s="262"/>
      <c r="T234" s="262"/>
      <c r="U234" s="262"/>
      <c r="V234" s="262"/>
      <c r="W234" s="262"/>
      <c r="X234" s="262"/>
      <c r="Y234" s="262"/>
      <c r="Z234" s="262"/>
    </row>
    <row r="235" ht="14.25" customHeight="1">
      <c r="A235" s="262"/>
      <c r="B235" s="262"/>
      <c r="C235" s="262"/>
      <c r="D235" s="269"/>
      <c r="E235" s="371"/>
      <c r="F235" s="262"/>
      <c r="G235" s="262"/>
      <c r="H235" s="269"/>
      <c r="I235" s="262"/>
      <c r="J235" s="372"/>
      <c r="K235" s="262"/>
      <c r="L235" s="262"/>
      <c r="M235" s="262"/>
      <c r="N235" s="262"/>
      <c r="O235" s="262"/>
      <c r="P235" s="262"/>
      <c r="Q235" s="262"/>
      <c r="R235" s="262"/>
      <c r="S235" s="262"/>
      <c r="T235" s="262"/>
      <c r="U235" s="262"/>
      <c r="V235" s="262"/>
      <c r="W235" s="262"/>
      <c r="X235" s="262"/>
      <c r="Y235" s="262"/>
      <c r="Z235" s="262"/>
    </row>
    <row r="236" ht="14.25" customHeight="1">
      <c r="A236" s="262"/>
      <c r="B236" s="262"/>
      <c r="C236" s="262"/>
      <c r="D236" s="269"/>
      <c r="E236" s="371"/>
      <c r="F236" s="262"/>
      <c r="G236" s="262"/>
      <c r="H236" s="269"/>
      <c r="I236" s="262"/>
      <c r="J236" s="372"/>
      <c r="K236" s="262"/>
      <c r="L236" s="262"/>
      <c r="M236" s="262"/>
      <c r="N236" s="262"/>
      <c r="O236" s="262"/>
      <c r="P236" s="262"/>
      <c r="Q236" s="262"/>
      <c r="R236" s="262"/>
      <c r="S236" s="262"/>
      <c r="T236" s="262"/>
      <c r="U236" s="262"/>
      <c r="V236" s="262"/>
      <c r="W236" s="262"/>
      <c r="X236" s="262"/>
      <c r="Y236" s="262"/>
      <c r="Z236" s="262"/>
    </row>
    <row r="237" ht="14.25" customHeight="1">
      <c r="A237" s="262"/>
      <c r="B237" s="262"/>
      <c r="C237" s="262"/>
      <c r="D237" s="269"/>
      <c r="E237" s="371"/>
      <c r="F237" s="262"/>
      <c r="G237" s="262"/>
      <c r="H237" s="269"/>
      <c r="I237" s="262"/>
      <c r="J237" s="372"/>
      <c r="K237" s="262"/>
      <c r="L237" s="262"/>
      <c r="M237" s="262"/>
      <c r="N237" s="262"/>
      <c r="O237" s="262"/>
      <c r="P237" s="262"/>
      <c r="Q237" s="262"/>
      <c r="R237" s="262"/>
      <c r="S237" s="262"/>
      <c r="T237" s="262"/>
      <c r="U237" s="262"/>
      <c r="V237" s="262"/>
      <c r="W237" s="262"/>
      <c r="X237" s="262"/>
      <c r="Y237" s="262"/>
      <c r="Z237" s="262"/>
    </row>
    <row r="238" ht="14.25" customHeight="1">
      <c r="A238" s="262"/>
      <c r="B238" s="262"/>
      <c r="C238" s="262"/>
      <c r="D238" s="269"/>
      <c r="E238" s="371"/>
      <c r="F238" s="262"/>
      <c r="G238" s="262"/>
      <c r="H238" s="269"/>
      <c r="I238" s="262"/>
      <c r="J238" s="372"/>
      <c r="K238" s="262"/>
      <c r="L238" s="262"/>
      <c r="M238" s="262"/>
      <c r="N238" s="262"/>
      <c r="O238" s="262"/>
      <c r="P238" s="262"/>
      <c r="Q238" s="262"/>
      <c r="R238" s="262"/>
      <c r="S238" s="262"/>
      <c r="T238" s="262"/>
      <c r="U238" s="262"/>
      <c r="V238" s="262"/>
      <c r="W238" s="262"/>
      <c r="X238" s="262"/>
      <c r="Y238" s="262"/>
      <c r="Z238" s="262"/>
    </row>
    <row r="239" ht="14.25" customHeight="1">
      <c r="A239" s="262"/>
      <c r="B239" s="262"/>
      <c r="C239" s="262"/>
      <c r="D239" s="269"/>
      <c r="E239" s="371"/>
      <c r="F239" s="262"/>
      <c r="G239" s="262"/>
      <c r="H239" s="269"/>
      <c r="I239" s="262"/>
      <c r="J239" s="372"/>
      <c r="K239" s="262"/>
      <c r="L239" s="262"/>
      <c r="M239" s="262"/>
      <c r="N239" s="262"/>
      <c r="O239" s="262"/>
      <c r="P239" s="262"/>
      <c r="Q239" s="262"/>
      <c r="R239" s="262"/>
      <c r="S239" s="262"/>
      <c r="T239" s="262"/>
      <c r="U239" s="262"/>
      <c r="V239" s="262"/>
      <c r="W239" s="262"/>
      <c r="X239" s="262"/>
      <c r="Y239" s="262"/>
      <c r="Z239" s="262"/>
    </row>
    <row r="240" ht="14.25" customHeight="1">
      <c r="A240" s="262"/>
      <c r="B240" s="262"/>
      <c r="C240" s="262"/>
      <c r="D240" s="269"/>
      <c r="E240" s="371"/>
      <c r="F240" s="262"/>
      <c r="G240" s="262"/>
      <c r="H240" s="269"/>
      <c r="I240" s="262"/>
      <c r="J240" s="372"/>
      <c r="K240" s="262"/>
      <c r="L240" s="262"/>
      <c r="M240" s="262"/>
      <c r="N240" s="262"/>
      <c r="O240" s="262"/>
      <c r="P240" s="262"/>
      <c r="Q240" s="262"/>
      <c r="R240" s="262"/>
      <c r="S240" s="262"/>
      <c r="T240" s="262"/>
      <c r="U240" s="262"/>
      <c r="V240" s="262"/>
      <c r="W240" s="262"/>
      <c r="X240" s="262"/>
      <c r="Y240" s="262"/>
      <c r="Z240" s="262"/>
    </row>
    <row r="241" ht="14.25" customHeight="1">
      <c r="A241" s="262"/>
      <c r="B241" s="262"/>
      <c r="C241" s="262"/>
      <c r="D241" s="269"/>
      <c r="E241" s="371"/>
      <c r="F241" s="262"/>
      <c r="G241" s="262"/>
      <c r="H241" s="269"/>
      <c r="I241" s="262"/>
      <c r="J241" s="372"/>
      <c r="K241" s="262"/>
      <c r="L241" s="262"/>
      <c r="M241" s="262"/>
      <c r="N241" s="262"/>
      <c r="O241" s="262"/>
      <c r="P241" s="262"/>
      <c r="Q241" s="262"/>
      <c r="R241" s="262"/>
      <c r="S241" s="262"/>
      <c r="T241" s="262"/>
      <c r="U241" s="262"/>
      <c r="V241" s="262"/>
      <c r="W241" s="262"/>
      <c r="X241" s="262"/>
      <c r="Y241" s="262"/>
      <c r="Z241" s="262"/>
    </row>
    <row r="242" ht="14.25" customHeight="1">
      <c r="A242" s="262"/>
      <c r="B242" s="262"/>
      <c r="C242" s="262"/>
      <c r="D242" s="269"/>
      <c r="E242" s="371"/>
      <c r="F242" s="262"/>
      <c r="G242" s="262"/>
      <c r="H242" s="269"/>
      <c r="I242" s="262"/>
      <c r="J242" s="372"/>
      <c r="K242" s="262"/>
      <c r="L242" s="262"/>
      <c r="M242" s="262"/>
      <c r="N242" s="262"/>
      <c r="O242" s="262"/>
      <c r="P242" s="262"/>
      <c r="Q242" s="262"/>
      <c r="R242" s="262"/>
      <c r="S242" s="262"/>
      <c r="T242" s="262"/>
      <c r="U242" s="262"/>
      <c r="V242" s="262"/>
      <c r="W242" s="262"/>
      <c r="X242" s="262"/>
      <c r="Y242" s="262"/>
      <c r="Z242" s="262"/>
    </row>
    <row r="243" ht="14.25" customHeight="1">
      <c r="A243" s="262"/>
      <c r="B243" s="262"/>
      <c r="C243" s="262"/>
      <c r="D243" s="269"/>
      <c r="E243" s="371"/>
      <c r="F243" s="262"/>
      <c r="G243" s="262"/>
      <c r="H243" s="269"/>
      <c r="I243" s="262"/>
      <c r="J243" s="372"/>
      <c r="K243" s="262"/>
      <c r="L243" s="262"/>
      <c r="M243" s="262"/>
      <c r="N243" s="262"/>
      <c r="O243" s="262"/>
      <c r="P243" s="262"/>
      <c r="Q243" s="262"/>
      <c r="R243" s="262"/>
      <c r="S243" s="262"/>
      <c r="T243" s="262"/>
      <c r="U243" s="262"/>
      <c r="V243" s="262"/>
      <c r="W243" s="262"/>
      <c r="X243" s="262"/>
      <c r="Y243" s="262"/>
      <c r="Z243" s="262"/>
    </row>
    <row r="244" ht="14.25" customHeight="1">
      <c r="A244" s="262"/>
      <c r="B244" s="262"/>
      <c r="C244" s="262"/>
      <c r="D244" s="269"/>
      <c r="E244" s="371"/>
      <c r="F244" s="262"/>
      <c r="G244" s="262"/>
      <c r="H244" s="269"/>
      <c r="I244" s="262"/>
      <c r="J244" s="372"/>
      <c r="K244" s="262"/>
      <c r="L244" s="262"/>
      <c r="M244" s="262"/>
      <c r="N244" s="262"/>
      <c r="O244" s="262"/>
      <c r="P244" s="262"/>
      <c r="Q244" s="262"/>
      <c r="R244" s="262"/>
      <c r="S244" s="262"/>
      <c r="T244" s="262"/>
      <c r="U244" s="262"/>
      <c r="V244" s="262"/>
      <c r="W244" s="262"/>
      <c r="X244" s="262"/>
      <c r="Y244" s="262"/>
      <c r="Z244" s="262"/>
    </row>
    <row r="245" ht="14.25" customHeight="1">
      <c r="A245" s="262"/>
      <c r="B245" s="262"/>
      <c r="C245" s="262"/>
      <c r="D245" s="269"/>
      <c r="E245" s="371"/>
      <c r="F245" s="262"/>
      <c r="G245" s="262"/>
      <c r="H245" s="269"/>
      <c r="I245" s="262"/>
      <c r="J245" s="372"/>
      <c r="K245" s="262"/>
      <c r="L245" s="262"/>
      <c r="M245" s="262"/>
      <c r="N245" s="262"/>
      <c r="O245" s="262"/>
      <c r="P245" s="262"/>
      <c r="Q245" s="262"/>
      <c r="R245" s="262"/>
      <c r="S245" s="262"/>
      <c r="T245" s="262"/>
      <c r="U245" s="262"/>
      <c r="V245" s="262"/>
      <c r="W245" s="262"/>
      <c r="X245" s="262"/>
      <c r="Y245" s="262"/>
      <c r="Z245" s="262"/>
    </row>
    <row r="246" ht="14.25" customHeight="1">
      <c r="A246" s="262"/>
      <c r="B246" s="262"/>
      <c r="C246" s="262"/>
      <c r="D246" s="269"/>
      <c r="E246" s="371"/>
      <c r="F246" s="262"/>
      <c r="G246" s="262"/>
      <c r="H246" s="269"/>
      <c r="I246" s="262"/>
      <c r="J246" s="372"/>
      <c r="K246" s="262"/>
      <c r="L246" s="262"/>
      <c r="M246" s="262"/>
      <c r="N246" s="262"/>
      <c r="O246" s="262"/>
      <c r="P246" s="262"/>
      <c r="Q246" s="262"/>
      <c r="R246" s="262"/>
      <c r="S246" s="262"/>
      <c r="T246" s="262"/>
      <c r="U246" s="262"/>
      <c r="V246" s="262"/>
      <c r="W246" s="262"/>
      <c r="X246" s="262"/>
      <c r="Y246" s="262"/>
      <c r="Z246" s="262"/>
    </row>
    <row r="247" ht="14.25" customHeight="1">
      <c r="A247" s="262"/>
      <c r="B247" s="262"/>
      <c r="C247" s="262"/>
      <c r="D247" s="269"/>
      <c r="E247" s="371"/>
      <c r="F247" s="262"/>
      <c r="G247" s="262"/>
      <c r="H247" s="269"/>
      <c r="I247" s="262"/>
      <c r="J247" s="372"/>
      <c r="K247" s="262"/>
      <c r="L247" s="262"/>
      <c r="M247" s="262"/>
      <c r="N247" s="262"/>
      <c r="O247" s="262"/>
      <c r="P247" s="262"/>
      <c r="Q247" s="262"/>
      <c r="R247" s="262"/>
      <c r="S247" s="262"/>
      <c r="T247" s="262"/>
      <c r="U247" s="262"/>
      <c r="V247" s="262"/>
      <c r="W247" s="262"/>
      <c r="X247" s="262"/>
      <c r="Y247" s="262"/>
      <c r="Z247" s="262"/>
    </row>
    <row r="248" ht="14.25" customHeight="1">
      <c r="A248" s="262"/>
      <c r="B248" s="262"/>
      <c r="C248" s="262"/>
      <c r="D248" s="269"/>
      <c r="E248" s="371"/>
      <c r="F248" s="262"/>
      <c r="G248" s="262"/>
      <c r="H248" s="269"/>
      <c r="I248" s="262"/>
      <c r="J248" s="372"/>
      <c r="K248" s="262"/>
      <c r="L248" s="262"/>
      <c r="M248" s="262"/>
      <c r="N248" s="262"/>
      <c r="O248" s="262"/>
      <c r="P248" s="262"/>
      <c r="Q248" s="262"/>
      <c r="R248" s="262"/>
      <c r="S248" s="262"/>
      <c r="T248" s="262"/>
      <c r="U248" s="262"/>
      <c r="V248" s="262"/>
      <c r="W248" s="262"/>
      <c r="X248" s="262"/>
      <c r="Y248" s="262"/>
      <c r="Z248" s="262"/>
    </row>
    <row r="249" ht="14.25" customHeight="1">
      <c r="A249" s="262"/>
      <c r="B249" s="262"/>
      <c r="C249" s="262"/>
      <c r="D249" s="269"/>
      <c r="E249" s="371"/>
      <c r="F249" s="262"/>
      <c r="G249" s="262"/>
      <c r="H249" s="269"/>
      <c r="I249" s="262"/>
      <c r="J249" s="372"/>
      <c r="K249" s="262"/>
      <c r="L249" s="262"/>
      <c r="M249" s="262"/>
      <c r="N249" s="262"/>
      <c r="O249" s="262"/>
      <c r="P249" s="262"/>
      <c r="Q249" s="262"/>
      <c r="R249" s="262"/>
      <c r="S249" s="262"/>
      <c r="T249" s="262"/>
      <c r="U249" s="262"/>
      <c r="V249" s="262"/>
      <c r="W249" s="262"/>
      <c r="X249" s="262"/>
      <c r="Y249" s="262"/>
      <c r="Z249" s="262"/>
    </row>
    <row r="250" ht="14.25" customHeight="1">
      <c r="A250" s="262"/>
      <c r="B250" s="262"/>
      <c r="C250" s="262"/>
      <c r="D250" s="269"/>
      <c r="E250" s="371"/>
      <c r="F250" s="262"/>
      <c r="G250" s="262"/>
      <c r="H250" s="269"/>
      <c r="I250" s="262"/>
      <c r="J250" s="372"/>
      <c r="K250" s="262"/>
      <c r="L250" s="262"/>
      <c r="M250" s="262"/>
      <c r="N250" s="262"/>
      <c r="O250" s="262"/>
      <c r="P250" s="262"/>
      <c r="Q250" s="262"/>
      <c r="R250" s="262"/>
      <c r="S250" s="262"/>
      <c r="T250" s="262"/>
      <c r="U250" s="262"/>
      <c r="V250" s="262"/>
      <c r="W250" s="262"/>
      <c r="X250" s="262"/>
      <c r="Y250" s="262"/>
      <c r="Z250" s="262"/>
    </row>
    <row r="251" ht="14.25" customHeight="1">
      <c r="A251" s="262"/>
      <c r="B251" s="262"/>
      <c r="C251" s="262"/>
      <c r="D251" s="269"/>
      <c r="E251" s="371"/>
      <c r="F251" s="262"/>
      <c r="G251" s="262"/>
      <c r="H251" s="269"/>
      <c r="I251" s="262"/>
      <c r="J251" s="372"/>
      <c r="K251" s="262"/>
      <c r="L251" s="262"/>
      <c r="M251" s="262"/>
      <c r="N251" s="262"/>
      <c r="O251" s="262"/>
      <c r="P251" s="262"/>
      <c r="Q251" s="262"/>
      <c r="R251" s="262"/>
      <c r="S251" s="262"/>
      <c r="T251" s="262"/>
      <c r="U251" s="262"/>
      <c r="V251" s="262"/>
      <c r="W251" s="262"/>
      <c r="X251" s="262"/>
      <c r="Y251" s="262"/>
      <c r="Z251" s="262"/>
    </row>
    <row r="252" ht="14.25" customHeight="1">
      <c r="A252" s="262"/>
      <c r="B252" s="262"/>
      <c r="C252" s="262"/>
      <c r="D252" s="269"/>
      <c r="E252" s="371"/>
      <c r="F252" s="262"/>
      <c r="G252" s="262"/>
      <c r="H252" s="269"/>
      <c r="I252" s="262"/>
      <c r="J252" s="372"/>
      <c r="K252" s="262"/>
      <c r="L252" s="262"/>
      <c r="M252" s="262"/>
      <c r="N252" s="262"/>
      <c r="O252" s="262"/>
      <c r="P252" s="262"/>
      <c r="Q252" s="262"/>
      <c r="R252" s="262"/>
      <c r="S252" s="262"/>
      <c r="T252" s="262"/>
      <c r="U252" s="262"/>
      <c r="V252" s="262"/>
      <c r="W252" s="262"/>
      <c r="X252" s="262"/>
      <c r="Y252" s="262"/>
      <c r="Z252" s="262"/>
    </row>
    <row r="253" ht="14.25" customHeight="1">
      <c r="A253" s="262"/>
      <c r="B253" s="262"/>
      <c r="C253" s="262"/>
      <c r="D253" s="269"/>
      <c r="E253" s="371"/>
      <c r="F253" s="262"/>
      <c r="G253" s="262"/>
      <c r="H253" s="269"/>
      <c r="I253" s="262"/>
      <c r="J253" s="372"/>
      <c r="K253" s="262"/>
      <c r="L253" s="262"/>
      <c r="M253" s="262"/>
      <c r="N253" s="262"/>
      <c r="O253" s="262"/>
      <c r="P253" s="262"/>
      <c r="Q253" s="262"/>
      <c r="R253" s="262"/>
      <c r="S253" s="262"/>
      <c r="T253" s="262"/>
      <c r="U253" s="262"/>
      <c r="V253" s="262"/>
      <c r="W253" s="262"/>
      <c r="X253" s="262"/>
      <c r="Y253" s="262"/>
      <c r="Z253" s="262"/>
    </row>
    <row r="254" ht="14.25" customHeight="1">
      <c r="A254" s="262"/>
      <c r="B254" s="262"/>
      <c r="C254" s="262"/>
      <c r="D254" s="269"/>
      <c r="E254" s="371"/>
      <c r="F254" s="262"/>
      <c r="G254" s="262"/>
      <c r="H254" s="269"/>
      <c r="I254" s="262"/>
      <c r="J254" s="372"/>
      <c r="K254" s="262"/>
      <c r="L254" s="262"/>
      <c r="M254" s="262"/>
      <c r="N254" s="262"/>
      <c r="O254" s="262"/>
      <c r="P254" s="262"/>
      <c r="Q254" s="262"/>
      <c r="R254" s="262"/>
      <c r="S254" s="262"/>
      <c r="T254" s="262"/>
      <c r="U254" s="262"/>
      <c r="V254" s="262"/>
      <c r="W254" s="262"/>
      <c r="X254" s="262"/>
      <c r="Y254" s="262"/>
      <c r="Z254" s="262"/>
    </row>
    <row r="255" ht="14.25" customHeight="1">
      <c r="A255" s="262"/>
      <c r="B255" s="262"/>
      <c r="C255" s="262"/>
      <c r="D255" s="269"/>
      <c r="E255" s="371"/>
      <c r="F255" s="262"/>
      <c r="G255" s="262"/>
      <c r="H255" s="269"/>
      <c r="I255" s="262"/>
      <c r="J255" s="372"/>
      <c r="K255" s="262"/>
      <c r="L255" s="262"/>
      <c r="M255" s="262"/>
      <c r="N255" s="262"/>
      <c r="O255" s="262"/>
      <c r="P255" s="262"/>
      <c r="Q255" s="262"/>
      <c r="R255" s="262"/>
      <c r="S255" s="262"/>
      <c r="T255" s="262"/>
      <c r="U255" s="262"/>
      <c r="V255" s="262"/>
      <c r="W255" s="262"/>
      <c r="X255" s="262"/>
      <c r="Y255" s="262"/>
      <c r="Z255" s="262"/>
    </row>
    <row r="256" ht="14.25" customHeight="1">
      <c r="A256" s="262"/>
      <c r="B256" s="262"/>
      <c r="C256" s="262"/>
      <c r="D256" s="269"/>
      <c r="E256" s="371"/>
      <c r="F256" s="262"/>
      <c r="G256" s="262"/>
      <c r="H256" s="269"/>
      <c r="I256" s="262"/>
      <c r="J256" s="372"/>
      <c r="K256" s="262"/>
      <c r="L256" s="262"/>
      <c r="M256" s="262"/>
      <c r="N256" s="262"/>
      <c r="O256" s="262"/>
      <c r="P256" s="262"/>
      <c r="Q256" s="262"/>
      <c r="R256" s="262"/>
      <c r="S256" s="262"/>
      <c r="T256" s="262"/>
      <c r="U256" s="262"/>
      <c r="V256" s="262"/>
      <c r="W256" s="262"/>
      <c r="X256" s="262"/>
      <c r="Y256" s="262"/>
      <c r="Z256" s="262"/>
    </row>
    <row r="257" ht="14.25" customHeight="1">
      <c r="A257" s="262"/>
      <c r="B257" s="262"/>
      <c r="C257" s="262"/>
      <c r="D257" s="269"/>
      <c r="E257" s="371"/>
      <c r="F257" s="262"/>
      <c r="G257" s="262"/>
      <c r="H257" s="269"/>
      <c r="I257" s="262"/>
      <c r="J257" s="372"/>
      <c r="K257" s="262"/>
      <c r="L257" s="262"/>
      <c r="M257" s="262"/>
      <c r="N257" s="262"/>
      <c r="O257" s="262"/>
      <c r="P257" s="262"/>
      <c r="Q257" s="262"/>
      <c r="R257" s="262"/>
      <c r="S257" s="262"/>
      <c r="T257" s="262"/>
      <c r="U257" s="262"/>
      <c r="V257" s="262"/>
      <c r="W257" s="262"/>
      <c r="X257" s="262"/>
      <c r="Y257" s="262"/>
      <c r="Z257" s="262"/>
    </row>
    <row r="258" ht="14.25" customHeight="1">
      <c r="A258" s="262"/>
      <c r="B258" s="262"/>
      <c r="C258" s="262"/>
      <c r="D258" s="269"/>
      <c r="E258" s="371"/>
      <c r="F258" s="262"/>
      <c r="G258" s="262"/>
      <c r="H258" s="269"/>
      <c r="I258" s="262"/>
      <c r="J258" s="372"/>
      <c r="K258" s="262"/>
      <c r="L258" s="262"/>
      <c r="M258" s="262"/>
      <c r="N258" s="262"/>
      <c r="O258" s="262"/>
      <c r="P258" s="262"/>
      <c r="Q258" s="262"/>
      <c r="R258" s="262"/>
      <c r="S258" s="262"/>
      <c r="T258" s="262"/>
      <c r="U258" s="262"/>
      <c r="V258" s="262"/>
      <c r="W258" s="262"/>
      <c r="X258" s="262"/>
      <c r="Y258" s="262"/>
      <c r="Z258" s="262"/>
    </row>
    <row r="259" ht="14.25" customHeight="1">
      <c r="A259" s="262"/>
      <c r="B259" s="262"/>
      <c r="C259" s="262"/>
      <c r="D259" s="269"/>
      <c r="E259" s="371"/>
      <c r="F259" s="262"/>
      <c r="G259" s="262"/>
      <c r="H259" s="269"/>
      <c r="I259" s="262"/>
      <c r="J259" s="372"/>
      <c r="K259" s="262"/>
      <c r="L259" s="262"/>
      <c r="M259" s="262"/>
      <c r="N259" s="262"/>
      <c r="O259" s="262"/>
      <c r="P259" s="262"/>
      <c r="Q259" s="262"/>
      <c r="R259" s="262"/>
      <c r="S259" s="262"/>
      <c r="T259" s="262"/>
      <c r="U259" s="262"/>
      <c r="V259" s="262"/>
      <c r="W259" s="262"/>
      <c r="X259" s="262"/>
      <c r="Y259" s="262"/>
      <c r="Z259" s="262"/>
    </row>
    <row r="260" ht="14.25" customHeight="1">
      <c r="A260" s="262"/>
      <c r="B260" s="262"/>
      <c r="C260" s="262"/>
      <c r="D260" s="269"/>
      <c r="E260" s="371"/>
      <c r="F260" s="262"/>
      <c r="G260" s="262"/>
      <c r="H260" s="269"/>
      <c r="I260" s="262"/>
      <c r="J260" s="372"/>
      <c r="K260" s="262"/>
      <c r="L260" s="262"/>
      <c r="M260" s="262"/>
      <c r="N260" s="262"/>
      <c r="O260" s="262"/>
      <c r="P260" s="262"/>
      <c r="Q260" s="262"/>
      <c r="R260" s="262"/>
      <c r="S260" s="262"/>
      <c r="T260" s="262"/>
      <c r="U260" s="262"/>
      <c r="V260" s="262"/>
      <c r="W260" s="262"/>
      <c r="X260" s="262"/>
      <c r="Y260" s="262"/>
      <c r="Z260" s="262"/>
    </row>
    <row r="261" ht="14.25" customHeight="1">
      <c r="A261" s="262"/>
      <c r="B261" s="262"/>
      <c r="C261" s="262"/>
      <c r="D261" s="269"/>
      <c r="E261" s="371"/>
      <c r="F261" s="262"/>
      <c r="G261" s="262"/>
      <c r="H261" s="269"/>
      <c r="I261" s="262"/>
      <c r="J261" s="372"/>
      <c r="K261" s="262"/>
      <c r="L261" s="262"/>
      <c r="M261" s="262"/>
      <c r="N261" s="262"/>
      <c r="O261" s="262"/>
      <c r="P261" s="262"/>
      <c r="Q261" s="262"/>
      <c r="R261" s="262"/>
      <c r="S261" s="262"/>
      <c r="T261" s="262"/>
      <c r="U261" s="262"/>
      <c r="V261" s="262"/>
      <c r="W261" s="262"/>
      <c r="X261" s="262"/>
      <c r="Y261" s="262"/>
      <c r="Z261" s="262"/>
    </row>
    <row r="262" ht="14.25" customHeight="1">
      <c r="A262" s="262"/>
      <c r="B262" s="262"/>
      <c r="C262" s="262"/>
      <c r="D262" s="269"/>
      <c r="E262" s="371"/>
      <c r="F262" s="262"/>
      <c r="G262" s="262"/>
      <c r="H262" s="269"/>
      <c r="I262" s="262"/>
      <c r="J262" s="372"/>
      <c r="K262" s="262"/>
      <c r="L262" s="262"/>
      <c r="M262" s="262"/>
      <c r="N262" s="262"/>
      <c r="O262" s="262"/>
      <c r="P262" s="262"/>
      <c r="Q262" s="262"/>
      <c r="R262" s="262"/>
      <c r="S262" s="262"/>
      <c r="T262" s="262"/>
      <c r="U262" s="262"/>
      <c r="V262" s="262"/>
      <c r="W262" s="262"/>
      <c r="X262" s="262"/>
      <c r="Y262" s="262"/>
      <c r="Z262" s="262"/>
    </row>
    <row r="263" ht="14.25" customHeight="1">
      <c r="A263" s="262"/>
      <c r="B263" s="262"/>
      <c r="C263" s="262"/>
      <c r="D263" s="269"/>
      <c r="E263" s="371"/>
      <c r="F263" s="262"/>
      <c r="G263" s="262"/>
      <c r="H263" s="269"/>
      <c r="I263" s="262"/>
      <c r="J263" s="372"/>
      <c r="K263" s="262"/>
      <c r="L263" s="262"/>
      <c r="M263" s="262"/>
      <c r="N263" s="262"/>
      <c r="O263" s="262"/>
      <c r="P263" s="262"/>
      <c r="Q263" s="262"/>
      <c r="R263" s="262"/>
      <c r="S263" s="262"/>
      <c r="T263" s="262"/>
      <c r="U263" s="262"/>
      <c r="V263" s="262"/>
      <c r="W263" s="262"/>
      <c r="X263" s="262"/>
      <c r="Y263" s="262"/>
      <c r="Z263" s="262"/>
    </row>
    <row r="264" ht="14.25" customHeight="1">
      <c r="A264" s="262"/>
      <c r="B264" s="262"/>
      <c r="C264" s="262"/>
      <c r="D264" s="269"/>
      <c r="E264" s="371"/>
      <c r="F264" s="262"/>
      <c r="G264" s="262"/>
      <c r="H264" s="269"/>
      <c r="I264" s="262"/>
      <c r="J264" s="372"/>
      <c r="K264" s="262"/>
      <c r="L264" s="262"/>
      <c r="M264" s="262"/>
      <c r="N264" s="262"/>
      <c r="O264" s="262"/>
      <c r="P264" s="262"/>
      <c r="Q264" s="262"/>
      <c r="R264" s="262"/>
      <c r="S264" s="262"/>
      <c r="T264" s="262"/>
      <c r="U264" s="262"/>
      <c r="V264" s="262"/>
      <c r="W264" s="262"/>
      <c r="X264" s="262"/>
      <c r="Y264" s="262"/>
      <c r="Z264" s="262"/>
    </row>
    <row r="265" ht="14.25" customHeight="1">
      <c r="A265" s="262"/>
      <c r="B265" s="262"/>
      <c r="C265" s="262"/>
      <c r="D265" s="269"/>
      <c r="E265" s="371"/>
      <c r="F265" s="262"/>
      <c r="G265" s="262"/>
      <c r="H265" s="269"/>
      <c r="I265" s="262"/>
      <c r="J265" s="372"/>
      <c r="K265" s="262"/>
      <c r="L265" s="262"/>
      <c r="M265" s="262"/>
      <c r="N265" s="262"/>
      <c r="O265" s="262"/>
      <c r="P265" s="262"/>
      <c r="Q265" s="262"/>
      <c r="R265" s="262"/>
      <c r="S265" s="262"/>
      <c r="T265" s="262"/>
      <c r="U265" s="262"/>
      <c r="V265" s="262"/>
      <c r="W265" s="262"/>
      <c r="X265" s="262"/>
      <c r="Y265" s="262"/>
      <c r="Z265" s="262"/>
    </row>
    <row r="266" ht="14.25" customHeight="1">
      <c r="A266" s="262"/>
      <c r="B266" s="262"/>
      <c r="C266" s="262"/>
      <c r="D266" s="269"/>
      <c r="E266" s="371"/>
      <c r="F266" s="262"/>
      <c r="G266" s="262"/>
      <c r="H266" s="269"/>
      <c r="I266" s="262"/>
      <c r="J266" s="372"/>
      <c r="K266" s="262"/>
      <c r="L266" s="262"/>
      <c r="M266" s="262"/>
      <c r="N266" s="262"/>
      <c r="O266" s="262"/>
      <c r="P266" s="262"/>
      <c r="Q266" s="262"/>
      <c r="R266" s="262"/>
      <c r="S266" s="262"/>
      <c r="T266" s="262"/>
      <c r="U266" s="262"/>
      <c r="V266" s="262"/>
      <c r="W266" s="262"/>
      <c r="X266" s="262"/>
      <c r="Y266" s="262"/>
      <c r="Z266" s="262"/>
    </row>
    <row r="267" ht="14.25" customHeight="1">
      <c r="A267" s="262"/>
      <c r="B267" s="262"/>
      <c r="C267" s="262"/>
      <c r="D267" s="269"/>
      <c r="E267" s="371"/>
      <c r="F267" s="262"/>
      <c r="G267" s="262"/>
      <c r="H267" s="269"/>
      <c r="I267" s="262"/>
      <c r="J267" s="372"/>
      <c r="K267" s="262"/>
      <c r="L267" s="262"/>
      <c r="M267" s="262"/>
      <c r="N267" s="262"/>
      <c r="O267" s="262"/>
      <c r="P267" s="262"/>
      <c r="Q267" s="262"/>
      <c r="R267" s="262"/>
      <c r="S267" s="262"/>
      <c r="T267" s="262"/>
      <c r="U267" s="262"/>
      <c r="V267" s="262"/>
      <c r="W267" s="262"/>
      <c r="X267" s="262"/>
      <c r="Y267" s="262"/>
      <c r="Z267" s="262"/>
    </row>
    <row r="268" ht="14.25" customHeight="1">
      <c r="A268" s="262"/>
      <c r="B268" s="262"/>
      <c r="C268" s="262"/>
      <c r="D268" s="269"/>
      <c r="E268" s="371"/>
      <c r="F268" s="262"/>
      <c r="G268" s="262"/>
      <c r="H268" s="269"/>
      <c r="I268" s="262"/>
      <c r="J268" s="372"/>
      <c r="K268" s="262"/>
      <c r="L268" s="262"/>
      <c r="M268" s="262"/>
      <c r="N268" s="262"/>
      <c r="O268" s="262"/>
      <c r="P268" s="262"/>
      <c r="Q268" s="262"/>
      <c r="R268" s="262"/>
      <c r="S268" s="262"/>
      <c r="T268" s="262"/>
      <c r="U268" s="262"/>
      <c r="V268" s="262"/>
      <c r="W268" s="262"/>
      <c r="X268" s="262"/>
      <c r="Y268" s="262"/>
      <c r="Z268" s="262"/>
    </row>
    <row r="269" ht="14.25" customHeight="1">
      <c r="A269" s="262"/>
      <c r="B269" s="262"/>
      <c r="C269" s="262"/>
      <c r="D269" s="269"/>
      <c r="E269" s="371"/>
      <c r="F269" s="262"/>
      <c r="G269" s="262"/>
      <c r="H269" s="269"/>
      <c r="I269" s="262"/>
      <c r="J269" s="372"/>
      <c r="K269" s="262"/>
      <c r="L269" s="262"/>
      <c r="M269" s="262"/>
      <c r="N269" s="262"/>
      <c r="O269" s="262"/>
      <c r="P269" s="262"/>
      <c r="Q269" s="262"/>
      <c r="R269" s="262"/>
      <c r="S269" s="262"/>
      <c r="T269" s="262"/>
      <c r="U269" s="262"/>
      <c r="V269" s="262"/>
      <c r="W269" s="262"/>
      <c r="X269" s="262"/>
      <c r="Y269" s="262"/>
      <c r="Z269" s="262"/>
    </row>
    <row r="270" ht="14.25" customHeight="1">
      <c r="A270" s="262"/>
      <c r="B270" s="262"/>
      <c r="C270" s="262"/>
      <c r="D270" s="269"/>
      <c r="E270" s="371"/>
      <c r="F270" s="262"/>
      <c r="G270" s="262"/>
      <c r="H270" s="269"/>
      <c r="I270" s="262"/>
      <c r="J270" s="372"/>
      <c r="K270" s="262"/>
      <c r="L270" s="262"/>
      <c r="M270" s="262"/>
      <c r="N270" s="262"/>
      <c r="O270" s="262"/>
      <c r="P270" s="262"/>
      <c r="Q270" s="262"/>
      <c r="R270" s="262"/>
      <c r="S270" s="262"/>
      <c r="T270" s="262"/>
      <c r="U270" s="262"/>
      <c r="V270" s="262"/>
      <c r="W270" s="262"/>
      <c r="X270" s="262"/>
      <c r="Y270" s="262"/>
      <c r="Z270" s="262"/>
    </row>
    <row r="271" ht="14.25" customHeight="1">
      <c r="A271" s="262"/>
      <c r="B271" s="262"/>
      <c r="C271" s="262"/>
      <c r="D271" s="269"/>
      <c r="E271" s="371"/>
      <c r="F271" s="262"/>
      <c r="G271" s="262"/>
      <c r="H271" s="269"/>
      <c r="I271" s="262"/>
      <c r="J271" s="372"/>
      <c r="K271" s="262"/>
      <c r="L271" s="262"/>
      <c r="M271" s="262"/>
      <c r="N271" s="262"/>
      <c r="O271" s="262"/>
      <c r="P271" s="262"/>
      <c r="Q271" s="262"/>
      <c r="R271" s="262"/>
      <c r="S271" s="262"/>
      <c r="T271" s="262"/>
      <c r="U271" s="262"/>
      <c r="V271" s="262"/>
      <c r="W271" s="262"/>
      <c r="X271" s="262"/>
      <c r="Y271" s="262"/>
      <c r="Z271" s="262"/>
    </row>
    <row r="272" ht="14.25" customHeight="1">
      <c r="A272" s="262"/>
      <c r="B272" s="262"/>
      <c r="C272" s="262"/>
      <c r="D272" s="269"/>
      <c r="E272" s="371"/>
      <c r="F272" s="262"/>
      <c r="G272" s="262"/>
      <c r="H272" s="269"/>
      <c r="I272" s="262"/>
      <c r="J272" s="372"/>
      <c r="K272" s="262"/>
      <c r="L272" s="262"/>
      <c r="M272" s="262"/>
      <c r="N272" s="262"/>
      <c r="O272" s="262"/>
      <c r="P272" s="262"/>
      <c r="Q272" s="262"/>
      <c r="R272" s="262"/>
      <c r="S272" s="262"/>
      <c r="T272" s="262"/>
      <c r="U272" s="262"/>
      <c r="V272" s="262"/>
      <c r="W272" s="262"/>
      <c r="X272" s="262"/>
      <c r="Y272" s="262"/>
      <c r="Z272" s="262"/>
    </row>
    <row r="273" ht="14.25" customHeight="1">
      <c r="A273" s="262"/>
      <c r="B273" s="262"/>
      <c r="C273" s="262"/>
      <c r="D273" s="269"/>
      <c r="E273" s="371"/>
      <c r="F273" s="262"/>
      <c r="G273" s="262"/>
      <c r="H273" s="269"/>
      <c r="I273" s="262"/>
      <c r="J273" s="372"/>
      <c r="K273" s="262"/>
      <c r="L273" s="262"/>
      <c r="M273" s="262"/>
      <c r="N273" s="262"/>
      <c r="O273" s="262"/>
      <c r="P273" s="262"/>
      <c r="Q273" s="262"/>
      <c r="R273" s="262"/>
      <c r="S273" s="262"/>
      <c r="T273" s="262"/>
      <c r="U273" s="262"/>
      <c r="V273" s="262"/>
      <c r="W273" s="262"/>
      <c r="X273" s="262"/>
      <c r="Y273" s="262"/>
      <c r="Z273" s="262"/>
    </row>
    <row r="274" ht="14.25" customHeight="1">
      <c r="A274" s="262"/>
      <c r="B274" s="262"/>
      <c r="C274" s="262"/>
      <c r="D274" s="269"/>
      <c r="E274" s="371"/>
      <c r="F274" s="262"/>
      <c r="G274" s="262"/>
      <c r="H274" s="269"/>
      <c r="I274" s="262"/>
      <c r="J274" s="372"/>
      <c r="K274" s="262"/>
      <c r="L274" s="262"/>
      <c r="M274" s="262"/>
      <c r="N274" s="262"/>
      <c r="O274" s="262"/>
      <c r="P274" s="262"/>
      <c r="Q274" s="262"/>
      <c r="R274" s="262"/>
      <c r="S274" s="262"/>
      <c r="T274" s="262"/>
      <c r="U274" s="262"/>
      <c r="V274" s="262"/>
      <c r="W274" s="262"/>
      <c r="X274" s="262"/>
      <c r="Y274" s="262"/>
      <c r="Z274" s="262"/>
    </row>
    <row r="275" ht="14.25" customHeight="1">
      <c r="A275" s="262"/>
      <c r="B275" s="262"/>
      <c r="C275" s="262"/>
      <c r="D275" s="269"/>
      <c r="E275" s="371"/>
      <c r="F275" s="262"/>
      <c r="G275" s="262"/>
      <c r="H275" s="269"/>
      <c r="I275" s="262"/>
      <c r="J275" s="372"/>
      <c r="K275" s="262"/>
      <c r="L275" s="262"/>
      <c r="M275" s="262"/>
      <c r="N275" s="262"/>
      <c r="O275" s="262"/>
      <c r="P275" s="262"/>
      <c r="Q275" s="262"/>
      <c r="R275" s="262"/>
      <c r="S275" s="262"/>
      <c r="T275" s="262"/>
      <c r="U275" s="262"/>
      <c r="V275" s="262"/>
      <c r="W275" s="262"/>
      <c r="X275" s="262"/>
      <c r="Y275" s="262"/>
      <c r="Z275" s="262"/>
    </row>
    <row r="276" ht="14.25" customHeight="1">
      <c r="A276" s="262"/>
      <c r="B276" s="262"/>
      <c r="C276" s="262"/>
      <c r="D276" s="269"/>
      <c r="E276" s="371"/>
      <c r="F276" s="262"/>
      <c r="G276" s="262"/>
      <c r="H276" s="269"/>
      <c r="I276" s="262"/>
      <c r="J276" s="372"/>
      <c r="K276" s="262"/>
      <c r="L276" s="262"/>
      <c r="M276" s="262"/>
      <c r="N276" s="262"/>
      <c r="O276" s="262"/>
      <c r="P276" s="262"/>
      <c r="Q276" s="262"/>
      <c r="R276" s="262"/>
      <c r="S276" s="262"/>
      <c r="T276" s="262"/>
      <c r="U276" s="262"/>
      <c r="V276" s="262"/>
      <c r="W276" s="262"/>
      <c r="X276" s="262"/>
      <c r="Y276" s="262"/>
      <c r="Z276" s="262"/>
    </row>
    <row r="277" ht="14.25" customHeight="1">
      <c r="A277" s="262"/>
      <c r="B277" s="262"/>
      <c r="C277" s="262"/>
      <c r="D277" s="269"/>
      <c r="E277" s="371"/>
      <c r="F277" s="262"/>
      <c r="G277" s="262"/>
      <c r="H277" s="269"/>
      <c r="I277" s="262"/>
      <c r="J277" s="372"/>
      <c r="K277" s="262"/>
      <c r="L277" s="262"/>
      <c r="M277" s="262"/>
      <c r="N277" s="262"/>
      <c r="O277" s="262"/>
      <c r="P277" s="262"/>
      <c r="Q277" s="262"/>
      <c r="R277" s="262"/>
      <c r="S277" s="262"/>
      <c r="T277" s="262"/>
      <c r="U277" s="262"/>
      <c r="V277" s="262"/>
      <c r="W277" s="262"/>
      <c r="X277" s="262"/>
      <c r="Y277" s="262"/>
      <c r="Z277" s="262"/>
    </row>
    <row r="278" ht="14.25" customHeight="1">
      <c r="A278" s="262"/>
      <c r="B278" s="262"/>
      <c r="C278" s="262"/>
      <c r="D278" s="269"/>
      <c r="E278" s="371"/>
      <c r="F278" s="262"/>
      <c r="G278" s="262"/>
      <c r="H278" s="269"/>
      <c r="I278" s="262"/>
      <c r="J278" s="372"/>
      <c r="K278" s="262"/>
      <c r="L278" s="262"/>
      <c r="M278" s="262"/>
      <c r="N278" s="262"/>
      <c r="O278" s="262"/>
      <c r="P278" s="262"/>
      <c r="Q278" s="262"/>
      <c r="R278" s="262"/>
      <c r="S278" s="262"/>
      <c r="T278" s="262"/>
      <c r="U278" s="262"/>
      <c r="V278" s="262"/>
      <c r="W278" s="262"/>
      <c r="X278" s="262"/>
      <c r="Y278" s="262"/>
      <c r="Z278" s="262"/>
    </row>
    <row r="279" ht="14.25" customHeight="1">
      <c r="A279" s="262"/>
      <c r="B279" s="262"/>
      <c r="C279" s="262"/>
      <c r="D279" s="269"/>
      <c r="E279" s="371"/>
      <c r="F279" s="262"/>
      <c r="G279" s="262"/>
      <c r="H279" s="269"/>
      <c r="I279" s="262"/>
      <c r="J279" s="372"/>
      <c r="K279" s="262"/>
      <c r="L279" s="262"/>
      <c r="M279" s="262"/>
      <c r="N279" s="262"/>
      <c r="O279" s="262"/>
      <c r="P279" s="262"/>
      <c r="Q279" s="262"/>
      <c r="R279" s="262"/>
      <c r="S279" s="262"/>
      <c r="T279" s="262"/>
      <c r="U279" s="262"/>
      <c r="V279" s="262"/>
      <c r="W279" s="262"/>
      <c r="X279" s="262"/>
      <c r="Y279" s="262"/>
      <c r="Z279" s="262"/>
    </row>
    <row r="280" ht="14.25" customHeight="1">
      <c r="A280" s="262"/>
      <c r="B280" s="262"/>
      <c r="C280" s="262"/>
      <c r="D280" s="269"/>
      <c r="E280" s="371"/>
      <c r="F280" s="262"/>
      <c r="G280" s="262"/>
      <c r="H280" s="269"/>
      <c r="I280" s="262"/>
      <c r="J280" s="372"/>
      <c r="K280" s="262"/>
      <c r="L280" s="262"/>
      <c r="M280" s="262"/>
      <c r="N280" s="262"/>
      <c r="O280" s="262"/>
      <c r="P280" s="262"/>
      <c r="Q280" s="262"/>
      <c r="R280" s="262"/>
      <c r="S280" s="262"/>
      <c r="T280" s="262"/>
      <c r="U280" s="262"/>
      <c r="V280" s="262"/>
      <c r="W280" s="262"/>
      <c r="X280" s="262"/>
      <c r="Y280" s="262"/>
      <c r="Z280" s="262"/>
    </row>
    <row r="281" ht="14.25" customHeight="1">
      <c r="A281" s="262"/>
      <c r="B281" s="262"/>
      <c r="C281" s="262"/>
      <c r="D281" s="269"/>
      <c r="E281" s="371"/>
      <c r="F281" s="262"/>
      <c r="G281" s="262"/>
      <c r="H281" s="269"/>
      <c r="I281" s="262"/>
      <c r="J281" s="372"/>
      <c r="K281" s="262"/>
      <c r="L281" s="262"/>
      <c r="M281" s="262"/>
      <c r="N281" s="262"/>
      <c r="O281" s="262"/>
      <c r="P281" s="262"/>
      <c r="Q281" s="262"/>
      <c r="R281" s="262"/>
      <c r="S281" s="262"/>
      <c r="T281" s="262"/>
      <c r="U281" s="262"/>
      <c r="V281" s="262"/>
      <c r="W281" s="262"/>
      <c r="X281" s="262"/>
      <c r="Y281" s="262"/>
      <c r="Z281" s="262"/>
    </row>
    <row r="282" ht="14.25" customHeight="1">
      <c r="A282" s="262"/>
      <c r="B282" s="262"/>
      <c r="C282" s="262"/>
      <c r="D282" s="269"/>
      <c r="E282" s="371"/>
      <c r="F282" s="262"/>
      <c r="G282" s="262"/>
      <c r="H282" s="269"/>
      <c r="I282" s="262"/>
      <c r="J282" s="372"/>
      <c r="K282" s="262"/>
      <c r="L282" s="262"/>
      <c r="M282" s="262"/>
      <c r="N282" s="262"/>
      <c r="O282" s="262"/>
      <c r="P282" s="262"/>
      <c r="Q282" s="262"/>
      <c r="R282" s="262"/>
      <c r="S282" s="262"/>
      <c r="T282" s="262"/>
      <c r="U282" s="262"/>
      <c r="V282" s="262"/>
      <c r="W282" s="262"/>
      <c r="X282" s="262"/>
      <c r="Y282" s="262"/>
      <c r="Z282" s="262"/>
    </row>
    <row r="283" ht="14.25" customHeight="1">
      <c r="A283" s="262"/>
      <c r="B283" s="262"/>
      <c r="C283" s="262"/>
      <c r="D283" s="269"/>
      <c r="E283" s="371"/>
      <c r="F283" s="262"/>
      <c r="G283" s="262"/>
      <c r="H283" s="269"/>
      <c r="I283" s="262"/>
      <c r="J283" s="372"/>
      <c r="K283" s="262"/>
      <c r="L283" s="262"/>
      <c r="M283" s="262"/>
      <c r="N283" s="262"/>
      <c r="O283" s="262"/>
      <c r="P283" s="262"/>
      <c r="Q283" s="262"/>
      <c r="R283" s="262"/>
      <c r="S283" s="262"/>
      <c r="T283" s="262"/>
      <c r="U283" s="262"/>
      <c r="V283" s="262"/>
      <c r="W283" s="262"/>
      <c r="X283" s="262"/>
      <c r="Y283" s="262"/>
      <c r="Z283" s="262"/>
    </row>
    <row r="284" ht="14.25" customHeight="1">
      <c r="A284" s="262"/>
      <c r="B284" s="262"/>
      <c r="C284" s="262"/>
      <c r="D284" s="269"/>
      <c r="E284" s="371"/>
      <c r="F284" s="262"/>
      <c r="G284" s="262"/>
      <c r="H284" s="269"/>
      <c r="I284" s="262"/>
      <c r="J284" s="372"/>
      <c r="K284" s="262"/>
      <c r="L284" s="262"/>
      <c r="M284" s="262"/>
      <c r="N284" s="262"/>
      <c r="O284" s="262"/>
      <c r="P284" s="262"/>
      <c r="Q284" s="262"/>
      <c r="R284" s="262"/>
      <c r="S284" s="262"/>
      <c r="T284" s="262"/>
      <c r="U284" s="262"/>
      <c r="V284" s="262"/>
      <c r="W284" s="262"/>
      <c r="X284" s="262"/>
      <c r="Y284" s="262"/>
      <c r="Z284" s="262"/>
    </row>
    <row r="285" ht="14.25" customHeight="1">
      <c r="A285" s="262"/>
      <c r="B285" s="262"/>
      <c r="C285" s="262"/>
      <c r="D285" s="269"/>
      <c r="E285" s="371"/>
      <c r="F285" s="262"/>
      <c r="G285" s="262"/>
      <c r="H285" s="269"/>
      <c r="I285" s="262"/>
      <c r="J285" s="372"/>
      <c r="K285" s="262"/>
      <c r="L285" s="262"/>
      <c r="M285" s="262"/>
      <c r="N285" s="262"/>
      <c r="O285" s="262"/>
      <c r="P285" s="262"/>
      <c r="Q285" s="262"/>
      <c r="R285" s="262"/>
      <c r="S285" s="262"/>
      <c r="T285" s="262"/>
      <c r="U285" s="262"/>
      <c r="V285" s="262"/>
      <c r="W285" s="262"/>
      <c r="X285" s="262"/>
      <c r="Y285" s="262"/>
      <c r="Z285" s="262"/>
    </row>
    <row r="286" ht="14.25" customHeight="1">
      <c r="A286" s="262"/>
      <c r="B286" s="262"/>
      <c r="C286" s="262"/>
      <c r="D286" s="269"/>
      <c r="E286" s="371"/>
      <c r="F286" s="262"/>
      <c r="G286" s="262"/>
      <c r="H286" s="269"/>
      <c r="I286" s="262"/>
      <c r="J286" s="372"/>
      <c r="K286" s="262"/>
      <c r="L286" s="262"/>
      <c r="M286" s="262"/>
      <c r="N286" s="262"/>
      <c r="O286" s="262"/>
      <c r="P286" s="262"/>
      <c r="Q286" s="262"/>
      <c r="R286" s="262"/>
      <c r="S286" s="262"/>
      <c r="T286" s="262"/>
      <c r="U286" s="262"/>
      <c r="V286" s="262"/>
      <c r="W286" s="262"/>
      <c r="X286" s="262"/>
      <c r="Y286" s="262"/>
      <c r="Z286" s="262"/>
    </row>
    <row r="287" ht="14.25" customHeight="1">
      <c r="A287" s="262"/>
      <c r="B287" s="262"/>
      <c r="C287" s="262"/>
      <c r="D287" s="269"/>
      <c r="E287" s="371"/>
      <c r="F287" s="262"/>
      <c r="G287" s="262"/>
      <c r="H287" s="269"/>
      <c r="I287" s="262"/>
      <c r="J287" s="372"/>
      <c r="K287" s="262"/>
      <c r="L287" s="262"/>
      <c r="M287" s="262"/>
      <c r="N287" s="262"/>
      <c r="O287" s="262"/>
      <c r="P287" s="262"/>
      <c r="Q287" s="262"/>
      <c r="R287" s="262"/>
      <c r="S287" s="262"/>
      <c r="T287" s="262"/>
      <c r="U287" s="262"/>
      <c r="V287" s="262"/>
      <c r="W287" s="262"/>
      <c r="X287" s="262"/>
      <c r="Y287" s="262"/>
      <c r="Z287" s="262"/>
    </row>
    <row r="288" ht="14.25" customHeight="1">
      <c r="A288" s="262"/>
      <c r="B288" s="262"/>
      <c r="C288" s="262"/>
      <c r="D288" s="269"/>
      <c r="E288" s="371"/>
      <c r="F288" s="262"/>
      <c r="G288" s="262"/>
      <c r="H288" s="269"/>
      <c r="I288" s="262"/>
      <c r="J288" s="372"/>
      <c r="K288" s="262"/>
      <c r="L288" s="262"/>
      <c r="M288" s="262"/>
      <c r="N288" s="262"/>
      <c r="O288" s="262"/>
      <c r="P288" s="262"/>
      <c r="Q288" s="262"/>
      <c r="R288" s="262"/>
      <c r="S288" s="262"/>
      <c r="T288" s="262"/>
      <c r="U288" s="262"/>
      <c r="V288" s="262"/>
      <c r="W288" s="262"/>
      <c r="X288" s="262"/>
      <c r="Y288" s="262"/>
      <c r="Z288" s="262"/>
    </row>
    <row r="289" ht="14.25" customHeight="1">
      <c r="A289" s="262"/>
      <c r="B289" s="262"/>
      <c r="C289" s="262"/>
      <c r="D289" s="269"/>
      <c r="E289" s="371"/>
      <c r="F289" s="262"/>
      <c r="G289" s="262"/>
      <c r="H289" s="269"/>
      <c r="I289" s="262"/>
      <c r="J289" s="372"/>
      <c r="K289" s="262"/>
      <c r="L289" s="262"/>
      <c r="M289" s="262"/>
      <c r="N289" s="262"/>
      <c r="O289" s="262"/>
      <c r="P289" s="262"/>
      <c r="Q289" s="262"/>
      <c r="R289" s="262"/>
      <c r="S289" s="262"/>
      <c r="T289" s="262"/>
      <c r="U289" s="262"/>
      <c r="V289" s="262"/>
      <c r="W289" s="262"/>
      <c r="X289" s="262"/>
      <c r="Y289" s="262"/>
      <c r="Z289" s="262"/>
    </row>
    <row r="290" ht="14.25" customHeight="1">
      <c r="A290" s="262"/>
      <c r="B290" s="262"/>
      <c r="C290" s="262"/>
      <c r="D290" s="269"/>
      <c r="E290" s="371"/>
      <c r="F290" s="262"/>
      <c r="G290" s="262"/>
      <c r="H290" s="269"/>
      <c r="I290" s="262"/>
      <c r="J290" s="372"/>
      <c r="K290" s="262"/>
      <c r="L290" s="262"/>
      <c r="M290" s="262"/>
      <c r="N290" s="262"/>
      <c r="O290" s="262"/>
      <c r="P290" s="262"/>
      <c r="Q290" s="262"/>
      <c r="R290" s="262"/>
      <c r="S290" s="262"/>
      <c r="T290" s="262"/>
      <c r="U290" s="262"/>
      <c r="V290" s="262"/>
      <c r="W290" s="262"/>
      <c r="X290" s="262"/>
      <c r="Y290" s="262"/>
      <c r="Z290" s="262"/>
    </row>
    <row r="291" ht="14.25" customHeight="1">
      <c r="A291" s="262"/>
      <c r="B291" s="262"/>
      <c r="C291" s="262"/>
      <c r="D291" s="269"/>
      <c r="E291" s="371"/>
      <c r="F291" s="262"/>
      <c r="G291" s="262"/>
      <c r="H291" s="269"/>
      <c r="I291" s="262"/>
      <c r="J291" s="372"/>
      <c r="K291" s="262"/>
      <c r="L291" s="262"/>
      <c r="M291" s="262"/>
      <c r="N291" s="262"/>
      <c r="O291" s="262"/>
      <c r="P291" s="262"/>
      <c r="Q291" s="262"/>
      <c r="R291" s="262"/>
      <c r="S291" s="262"/>
      <c r="T291" s="262"/>
      <c r="U291" s="262"/>
      <c r="V291" s="262"/>
      <c r="W291" s="262"/>
      <c r="X291" s="262"/>
      <c r="Y291" s="262"/>
      <c r="Z291" s="262"/>
    </row>
    <row r="292" ht="14.25" customHeight="1">
      <c r="A292" s="262"/>
      <c r="B292" s="262"/>
      <c r="C292" s="262"/>
      <c r="D292" s="269"/>
      <c r="E292" s="371"/>
      <c r="F292" s="262"/>
      <c r="G292" s="262"/>
      <c r="H292" s="269"/>
      <c r="I292" s="262"/>
      <c r="J292" s="372"/>
      <c r="K292" s="262"/>
      <c r="L292" s="262"/>
      <c r="M292" s="262"/>
      <c r="N292" s="262"/>
      <c r="O292" s="262"/>
      <c r="P292" s="262"/>
      <c r="Q292" s="262"/>
      <c r="R292" s="262"/>
      <c r="S292" s="262"/>
      <c r="T292" s="262"/>
      <c r="U292" s="262"/>
      <c r="V292" s="262"/>
      <c r="W292" s="262"/>
      <c r="X292" s="262"/>
      <c r="Y292" s="262"/>
      <c r="Z292" s="262"/>
    </row>
    <row r="293" ht="14.25" customHeight="1">
      <c r="A293" s="262"/>
      <c r="B293" s="262"/>
      <c r="C293" s="262"/>
      <c r="D293" s="269"/>
      <c r="E293" s="371"/>
      <c r="F293" s="262"/>
      <c r="G293" s="262"/>
      <c r="H293" s="269"/>
      <c r="I293" s="262"/>
      <c r="J293" s="372"/>
      <c r="K293" s="262"/>
      <c r="L293" s="262"/>
      <c r="M293" s="262"/>
      <c r="N293" s="262"/>
      <c r="O293" s="262"/>
      <c r="P293" s="262"/>
      <c r="Q293" s="262"/>
      <c r="R293" s="262"/>
      <c r="S293" s="262"/>
      <c r="T293" s="262"/>
      <c r="U293" s="262"/>
      <c r="V293" s="262"/>
      <c r="W293" s="262"/>
      <c r="X293" s="262"/>
      <c r="Y293" s="262"/>
      <c r="Z293" s="262"/>
    </row>
    <row r="294" ht="14.25" customHeight="1">
      <c r="A294" s="262"/>
      <c r="B294" s="262"/>
      <c r="C294" s="262"/>
      <c r="D294" s="269"/>
      <c r="E294" s="371"/>
      <c r="F294" s="262"/>
      <c r="G294" s="262"/>
      <c r="H294" s="269"/>
      <c r="I294" s="262"/>
      <c r="J294" s="372"/>
      <c r="K294" s="262"/>
      <c r="L294" s="262"/>
      <c r="M294" s="262"/>
      <c r="N294" s="262"/>
      <c r="O294" s="262"/>
      <c r="P294" s="262"/>
      <c r="Q294" s="262"/>
      <c r="R294" s="262"/>
      <c r="S294" s="262"/>
      <c r="T294" s="262"/>
      <c r="U294" s="262"/>
      <c r="V294" s="262"/>
      <c r="W294" s="262"/>
      <c r="X294" s="262"/>
      <c r="Y294" s="262"/>
      <c r="Z294" s="262"/>
    </row>
    <row r="295" ht="14.25" customHeight="1">
      <c r="A295" s="262"/>
      <c r="B295" s="262"/>
      <c r="C295" s="262"/>
      <c r="D295" s="269"/>
      <c r="E295" s="371"/>
      <c r="F295" s="262"/>
      <c r="G295" s="262"/>
      <c r="H295" s="269"/>
      <c r="I295" s="262"/>
      <c r="J295" s="372"/>
      <c r="K295" s="262"/>
      <c r="L295" s="262"/>
      <c r="M295" s="262"/>
      <c r="N295" s="262"/>
      <c r="O295" s="262"/>
      <c r="P295" s="262"/>
      <c r="Q295" s="262"/>
      <c r="R295" s="262"/>
      <c r="S295" s="262"/>
      <c r="T295" s="262"/>
      <c r="U295" s="262"/>
      <c r="V295" s="262"/>
      <c r="W295" s="262"/>
      <c r="X295" s="262"/>
      <c r="Y295" s="262"/>
      <c r="Z295" s="262"/>
    </row>
    <row r="296" ht="14.25" customHeight="1">
      <c r="A296" s="262"/>
      <c r="B296" s="262"/>
      <c r="C296" s="262"/>
      <c r="D296" s="269"/>
      <c r="E296" s="371"/>
      <c r="F296" s="262"/>
      <c r="G296" s="262"/>
      <c r="H296" s="269"/>
      <c r="I296" s="262"/>
      <c r="J296" s="372"/>
      <c r="K296" s="262"/>
      <c r="L296" s="262"/>
      <c r="M296" s="262"/>
      <c r="N296" s="262"/>
      <c r="O296" s="262"/>
      <c r="P296" s="262"/>
      <c r="Q296" s="262"/>
      <c r="R296" s="262"/>
      <c r="S296" s="262"/>
      <c r="T296" s="262"/>
      <c r="U296" s="262"/>
      <c r="V296" s="262"/>
      <c r="W296" s="262"/>
      <c r="X296" s="262"/>
      <c r="Y296" s="262"/>
      <c r="Z296" s="262"/>
    </row>
    <row r="297" ht="14.25" customHeight="1">
      <c r="A297" s="262"/>
      <c r="B297" s="262"/>
      <c r="C297" s="262"/>
      <c r="D297" s="269"/>
      <c r="E297" s="371"/>
      <c r="F297" s="262"/>
      <c r="G297" s="262"/>
      <c r="H297" s="269"/>
      <c r="I297" s="262"/>
      <c r="J297" s="372"/>
      <c r="K297" s="262"/>
      <c r="L297" s="262"/>
      <c r="M297" s="262"/>
      <c r="N297" s="262"/>
      <c r="O297" s="262"/>
      <c r="P297" s="262"/>
      <c r="Q297" s="262"/>
      <c r="R297" s="262"/>
      <c r="S297" s="262"/>
      <c r="T297" s="262"/>
      <c r="U297" s="262"/>
      <c r="V297" s="262"/>
      <c r="W297" s="262"/>
      <c r="X297" s="262"/>
      <c r="Y297" s="262"/>
      <c r="Z297" s="262"/>
    </row>
    <row r="298" ht="14.25" customHeight="1">
      <c r="A298" s="262"/>
      <c r="B298" s="262"/>
      <c r="C298" s="262"/>
      <c r="D298" s="269"/>
      <c r="E298" s="371"/>
      <c r="F298" s="262"/>
      <c r="G298" s="262"/>
      <c r="H298" s="269"/>
      <c r="I298" s="262"/>
      <c r="J298" s="372"/>
      <c r="K298" s="262"/>
      <c r="L298" s="262"/>
      <c r="M298" s="262"/>
      <c r="N298" s="262"/>
      <c r="O298" s="262"/>
      <c r="P298" s="262"/>
      <c r="Q298" s="262"/>
      <c r="R298" s="262"/>
      <c r="S298" s="262"/>
      <c r="T298" s="262"/>
      <c r="U298" s="262"/>
      <c r="V298" s="262"/>
      <c r="W298" s="262"/>
      <c r="X298" s="262"/>
      <c r="Y298" s="262"/>
      <c r="Z298" s="262"/>
    </row>
    <row r="299" ht="14.25" customHeight="1">
      <c r="A299" s="262"/>
      <c r="B299" s="262"/>
      <c r="C299" s="262"/>
      <c r="D299" s="269"/>
      <c r="E299" s="371"/>
      <c r="F299" s="262"/>
      <c r="G299" s="262"/>
      <c r="H299" s="269"/>
      <c r="I299" s="262"/>
      <c r="J299" s="372"/>
      <c r="K299" s="262"/>
      <c r="L299" s="262"/>
      <c r="M299" s="262"/>
      <c r="N299" s="262"/>
      <c r="O299" s="262"/>
      <c r="P299" s="262"/>
      <c r="Q299" s="262"/>
      <c r="R299" s="262"/>
      <c r="S299" s="262"/>
      <c r="T299" s="262"/>
      <c r="U299" s="262"/>
      <c r="V299" s="262"/>
      <c r="W299" s="262"/>
      <c r="X299" s="262"/>
      <c r="Y299" s="262"/>
      <c r="Z299" s="262"/>
    </row>
    <row r="300" ht="14.25" customHeight="1">
      <c r="A300" s="262"/>
      <c r="B300" s="262"/>
      <c r="C300" s="262"/>
      <c r="D300" s="269"/>
      <c r="E300" s="371"/>
      <c r="F300" s="262"/>
      <c r="G300" s="262"/>
      <c r="H300" s="269"/>
      <c r="I300" s="262"/>
      <c r="J300" s="372"/>
      <c r="K300" s="262"/>
      <c r="L300" s="262"/>
      <c r="M300" s="262"/>
      <c r="N300" s="262"/>
      <c r="O300" s="262"/>
      <c r="P300" s="262"/>
      <c r="Q300" s="262"/>
      <c r="R300" s="262"/>
      <c r="S300" s="262"/>
      <c r="T300" s="262"/>
      <c r="U300" s="262"/>
      <c r="V300" s="262"/>
      <c r="W300" s="262"/>
      <c r="X300" s="262"/>
      <c r="Y300" s="262"/>
      <c r="Z300" s="262"/>
    </row>
    <row r="301" ht="14.25" customHeight="1">
      <c r="A301" s="262"/>
      <c r="B301" s="262"/>
      <c r="C301" s="262"/>
      <c r="D301" s="269"/>
      <c r="E301" s="371"/>
      <c r="F301" s="262"/>
      <c r="G301" s="262"/>
      <c r="H301" s="269"/>
      <c r="I301" s="262"/>
      <c r="J301" s="372"/>
      <c r="K301" s="262"/>
      <c r="L301" s="262"/>
      <c r="M301" s="262"/>
      <c r="N301" s="262"/>
      <c r="O301" s="262"/>
      <c r="P301" s="262"/>
      <c r="Q301" s="262"/>
      <c r="R301" s="262"/>
      <c r="S301" s="262"/>
      <c r="T301" s="262"/>
      <c r="U301" s="262"/>
      <c r="V301" s="262"/>
      <c r="W301" s="262"/>
      <c r="X301" s="262"/>
      <c r="Y301" s="262"/>
      <c r="Z301" s="262"/>
    </row>
    <row r="302" ht="14.25" customHeight="1">
      <c r="A302" s="262"/>
      <c r="B302" s="262"/>
      <c r="C302" s="262"/>
      <c r="D302" s="269"/>
      <c r="E302" s="371"/>
      <c r="F302" s="262"/>
      <c r="G302" s="262"/>
      <c r="H302" s="269"/>
      <c r="I302" s="262"/>
      <c r="J302" s="372"/>
      <c r="K302" s="262"/>
      <c r="L302" s="262"/>
      <c r="M302" s="262"/>
      <c r="N302" s="262"/>
      <c r="O302" s="262"/>
      <c r="P302" s="262"/>
      <c r="Q302" s="262"/>
      <c r="R302" s="262"/>
      <c r="S302" s="262"/>
      <c r="T302" s="262"/>
      <c r="U302" s="262"/>
      <c r="V302" s="262"/>
      <c r="W302" s="262"/>
      <c r="X302" s="262"/>
      <c r="Y302" s="262"/>
      <c r="Z302" s="262"/>
    </row>
    <row r="303" ht="14.25" customHeight="1">
      <c r="A303" s="262"/>
      <c r="B303" s="262"/>
      <c r="C303" s="262"/>
      <c r="D303" s="269"/>
      <c r="E303" s="371"/>
      <c r="F303" s="262"/>
      <c r="G303" s="262"/>
      <c r="H303" s="269"/>
      <c r="I303" s="262"/>
      <c r="J303" s="372"/>
      <c r="K303" s="262"/>
      <c r="L303" s="262"/>
      <c r="M303" s="262"/>
      <c r="N303" s="262"/>
      <c r="O303" s="262"/>
      <c r="P303" s="262"/>
      <c r="Q303" s="262"/>
      <c r="R303" s="262"/>
      <c r="S303" s="262"/>
      <c r="T303" s="262"/>
      <c r="U303" s="262"/>
      <c r="V303" s="262"/>
      <c r="W303" s="262"/>
      <c r="X303" s="262"/>
      <c r="Y303" s="262"/>
      <c r="Z303" s="262"/>
    </row>
    <row r="304" ht="14.25" customHeight="1">
      <c r="A304" s="262"/>
      <c r="B304" s="262"/>
      <c r="C304" s="262"/>
      <c r="D304" s="269"/>
      <c r="E304" s="371"/>
      <c r="F304" s="262"/>
      <c r="G304" s="262"/>
      <c r="H304" s="269"/>
      <c r="I304" s="262"/>
      <c r="J304" s="372"/>
      <c r="K304" s="262"/>
      <c r="L304" s="262"/>
      <c r="M304" s="262"/>
      <c r="N304" s="262"/>
      <c r="O304" s="262"/>
      <c r="P304" s="262"/>
      <c r="Q304" s="262"/>
      <c r="R304" s="262"/>
      <c r="S304" s="262"/>
      <c r="T304" s="262"/>
      <c r="U304" s="262"/>
      <c r="V304" s="262"/>
      <c r="W304" s="262"/>
      <c r="X304" s="262"/>
      <c r="Y304" s="262"/>
      <c r="Z304" s="262"/>
    </row>
    <row r="305" ht="14.25" customHeight="1">
      <c r="A305" s="262"/>
      <c r="B305" s="262"/>
      <c r="C305" s="262"/>
      <c r="D305" s="269"/>
      <c r="E305" s="371"/>
      <c r="F305" s="262"/>
      <c r="G305" s="262"/>
      <c r="H305" s="269"/>
      <c r="I305" s="262"/>
      <c r="J305" s="372"/>
      <c r="K305" s="262"/>
      <c r="L305" s="262"/>
      <c r="M305" s="262"/>
      <c r="N305" s="262"/>
      <c r="O305" s="262"/>
      <c r="P305" s="262"/>
      <c r="Q305" s="262"/>
      <c r="R305" s="262"/>
      <c r="S305" s="262"/>
      <c r="T305" s="262"/>
      <c r="U305" s="262"/>
      <c r="V305" s="262"/>
      <c r="W305" s="262"/>
      <c r="X305" s="262"/>
      <c r="Y305" s="262"/>
      <c r="Z305" s="262"/>
    </row>
    <row r="306" ht="14.25" customHeight="1">
      <c r="A306" s="262"/>
      <c r="B306" s="262"/>
      <c r="C306" s="262"/>
      <c r="D306" s="269"/>
      <c r="E306" s="371"/>
      <c r="F306" s="262"/>
      <c r="G306" s="262"/>
      <c r="H306" s="269"/>
      <c r="I306" s="262"/>
      <c r="J306" s="372"/>
      <c r="K306" s="262"/>
      <c r="L306" s="262"/>
      <c r="M306" s="262"/>
      <c r="N306" s="262"/>
      <c r="O306" s="262"/>
      <c r="P306" s="262"/>
      <c r="Q306" s="262"/>
      <c r="R306" s="262"/>
      <c r="S306" s="262"/>
      <c r="T306" s="262"/>
      <c r="U306" s="262"/>
      <c r="V306" s="262"/>
      <c r="W306" s="262"/>
      <c r="X306" s="262"/>
      <c r="Y306" s="262"/>
      <c r="Z306" s="262"/>
    </row>
    <row r="307" ht="14.25" customHeight="1">
      <c r="A307" s="262"/>
      <c r="B307" s="262"/>
      <c r="C307" s="262"/>
      <c r="D307" s="269"/>
      <c r="E307" s="371"/>
      <c r="F307" s="262"/>
      <c r="G307" s="262"/>
      <c r="H307" s="269"/>
      <c r="I307" s="262"/>
      <c r="J307" s="372"/>
      <c r="K307" s="262"/>
      <c r="L307" s="262"/>
      <c r="M307" s="262"/>
      <c r="N307" s="262"/>
      <c r="O307" s="262"/>
      <c r="P307" s="262"/>
      <c r="Q307" s="262"/>
      <c r="R307" s="262"/>
      <c r="S307" s="262"/>
      <c r="T307" s="262"/>
      <c r="U307" s="262"/>
      <c r="V307" s="262"/>
      <c r="W307" s="262"/>
      <c r="X307" s="262"/>
      <c r="Y307" s="262"/>
      <c r="Z307" s="262"/>
    </row>
    <row r="308" ht="14.25" customHeight="1">
      <c r="A308" s="262"/>
      <c r="B308" s="262"/>
      <c r="C308" s="262"/>
      <c r="D308" s="269"/>
      <c r="E308" s="371"/>
      <c r="F308" s="262"/>
      <c r="G308" s="262"/>
      <c r="H308" s="269"/>
      <c r="I308" s="262"/>
      <c r="J308" s="372"/>
      <c r="K308" s="262"/>
      <c r="L308" s="262"/>
      <c r="M308" s="262"/>
      <c r="N308" s="262"/>
      <c r="O308" s="262"/>
      <c r="P308" s="262"/>
      <c r="Q308" s="262"/>
      <c r="R308" s="262"/>
      <c r="S308" s="262"/>
      <c r="T308" s="262"/>
      <c r="U308" s="262"/>
      <c r="V308" s="262"/>
      <c r="W308" s="262"/>
      <c r="X308" s="262"/>
      <c r="Y308" s="262"/>
      <c r="Z308" s="262"/>
    </row>
    <row r="309" ht="14.25" customHeight="1">
      <c r="A309" s="262"/>
      <c r="B309" s="262"/>
      <c r="C309" s="262"/>
      <c r="D309" s="269"/>
      <c r="E309" s="371"/>
      <c r="F309" s="262"/>
      <c r="G309" s="262"/>
      <c r="H309" s="269"/>
      <c r="I309" s="262"/>
      <c r="J309" s="372"/>
      <c r="K309" s="262"/>
      <c r="L309" s="262"/>
      <c r="M309" s="262"/>
      <c r="N309" s="262"/>
      <c r="O309" s="262"/>
      <c r="P309" s="262"/>
      <c r="Q309" s="262"/>
      <c r="R309" s="262"/>
      <c r="S309" s="262"/>
      <c r="T309" s="262"/>
      <c r="U309" s="262"/>
      <c r="V309" s="262"/>
      <c r="W309" s="262"/>
      <c r="X309" s="262"/>
      <c r="Y309" s="262"/>
      <c r="Z309" s="262"/>
    </row>
    <row r="310" ht="14.25" customHeight="1">
      <c r="A310" s="262"/>
      <c r="B310" s="262"/>
      <c r="C310" s="262"/>
      <c r="D310" s="269"/>
      <c r="E310" s="371"/>
      <c r="F310" s="262"/>
      <c r="G310" s="262"/>
      <c r="H310" s="269"/>
      <c r="I310" s="262"/>
      <c r="J310" s="372"/>
      <c r="K310" s="262"/>
      <c r="L310" s="262"/>
      <c r="M310" s="262"/>
      <c r="N310" s="262"/>
      <c r="O310" s="262"/>
      <c r="P310" s="262"/>
      <c r="Q310" s="262"/>
      <c r="R310" s="262"/>
      <c r="S310" s="262"/>
      <c r="T310" s="262"/>
      <c r="U310" s="262"/>
      <c r="V310" s="262"/>
      <c r="W310" s="262"/>
      <c r="X310" s="262"/>
      <c r="Y310" s="262"/>
      <c r="Z310" s="262"/>
    </row>
    <row r="311" ht="14.25" customHeight="1">
      <c r="A311" s="262"/>
      <c r="B311" s="262"/>
      <c r="C311" s="262"/>
      <c r="D311" s="269"/>
      <c r="E311" s="371"/>
      <c r="F311" s="262"/>
      <c r="G311" s="262"/>
      <c r="H311" s="269"/>
      <c r="I311" s="262"/>
      <c r="J311" s="372"/>
      <c r="K311" s="262"/>
      <c r="L311" s="262"/>
      <c r="M311" s="262"/>
      <c r="N311" s="262"/>
      <c r="O311" s="262"/>
      <c r="P311" s="262"/>
      <c r="Q311" s="262"/>
      <c r="R311" s="262"/>
      <c r="S311" s="262"/>
      <c r="T311" s="262"/>
      <c r="U311" s="262"/>
      <c r="V311" s="262"/>
      <c r="W311" s="262"/>
      <c r="X311" s="262"/>
      <c r="Y311" s="262"/>
      <c r="Z311" s="262"/>
    </row>
    <row r="312" ht="14.25" customHeight="1">
      <c r="A312" s="262"/>
      <c r="B312" s="262"/>
      <c r="C312" s="262"/>
      <c r="D312" s="269"/>
      <c r="E312" s="371"/>
      <c r="F312" s="262"/>
      <c r="G312" s="262"/>
      <c r="H312" s="269"/>
      <c r="I312" s="262"/>
      <c r="J312" s="372"/>
      <c r="K312" s="262"/>
      <c r="L312" s="262"/>
      <c r="M312" s="262"/>
      <c r="N312" s="262"/>
      <c r="O312" s="262"/>
      <c r="P312" s="262"/>
      <c r="Q312" s="262"/>
      <c r="R312" s="262"/>
      <c r="S312" s="262"/>
      <c r="T312" s="262"/>
      <c r="U312" s="262"/>
      <c r="V312" s="262"/>
      <c r="W312" s="262"/>
      <c r="X312" s="262"/>
      <c r="Y312" s="262"/>
      <c r="Z312" s="262"/>
    </row>
    <row r="313" ht="14.25" customHeight="1">
      <c r="A313" s="262"/>
      <c r="B313" s="262"/>
      <c r="C313" s="262"/>
      <c r="D313" s="269"/>
      <c r="E313" s="371"/>
      <c r="F313" s="262"/>
      <c r="G313" s="262"/>
      <c r="H313" s="269"/>
      <c r="I313" s="262"/>
      <c r="J313" s="372"/>
      <c r="K313" s="262"/>
      <c r="L313" s="262"/>
      <c r="M313" s="262"/>
      <c r="N313" s="262"/>
      <c r="O313" s="262"/>
      <c r="P313" s="262"/>
      <c r="Q313" s="262"/>
      <c r="R313" s="262"/>
      <c r="S313" s="262"/>
      <c r="T313" s="262"/>
      <c r="U313" s="262"/>
      <c r="V313" s="262"/>
      <c r="W313" s="262"/>
      <c r="X313" s="262"/>
      <c r="Y313" s="262"/>
      <c r="Z313" s="262"/>
    </row>
    <row r="314" ht="14.25" customHeight="1">
      <c r="A314" s="262"/>
      <c r="B314" s="262"/>
      <c r="C314" s="262"/>
      <c r="D314" s="269"/>
      <c r="E314" s="371"/>
      <c r="F314" s="262"/>
      <c r="G314" s="262"/>
      <c r="H314" s="269"/>
      <c r="I314" s="262"/>
      <c r="J314" s="372"/>
      <c r="K314" s="262"/>
      <c r="L314" s="262"/>
      <c r="M314" s="262"/>
      <c r="N314" s="262"/>
      <c r="O314" s="262"/>
      <c r="P314" s="262"/>
      <c r="Q314" s="262"/>
      <c r="R314" s="262"/>
      <c r="S314" s="262"/>
      <c r="T314" s="262"/>
      <c r="U314" s="262"/>
      <c r="V314" s="262"/>
      <c r="W314" s="262"/>
      <c r="X314" s="262"/>
      <c r="Y314" s="262"/>
      <c r="Z314" s="262"/>
    </row>
    <row r="315" ht="14.25" customHeight="1">
      <c r="A315" s="262"/>
      <c r="B315" s="262"/>
      <c r="C315" s="262"/>
      <c r="D315" s="269"/>
      <c r="E315" s="371"/>
      <c r="F315" s="262"/>
      <c r="G315" s="262"/>
      <c r="H315" s="269"/>
      <c r="I315" s="262"/>
      <c r="J315" s="372"/>
      <c r="K315" s="262"/>
      <c r="L315" s="262"/>
      <c r="M315" s="262"/>
      <c r="N315" s="262"/>
      <c r="O315" s="262"/>
      <c r="P315" s="262"/>
      <c r="Q315" s="262"/>
      <c r="R315" s="262"/>
      <c r="S315" s="262"/>
      <c r="T315" s="262"/>
      <c r="U315" s="262"/>
      <c r="V315" s="262"/>
      <c r="W315" s="262"/>
      <c r="X315" s="262"/>
      <c r="Y315" s="262"/>
      <c r="Z315" s="262"/>
    </row>
    <row r="316" ht="14.25" customHeight="1">
      <c r="A316" s="262"/>
      <c r="B316" s="262"/>
      <c r="C316" s="262"/>
      <c r="D316" s="269"/>
      <c r="E316" s="371"/>
      <c r="F316" s="262"/>
      <c r="G316" s="262"/>
      <c r="H316" s="269"/>
      <c r="I316" s="262"/>
      <c r="J316" s="372"/>
      <c r="K316" s="262"/>
      <c r="L316" s="262"/>
      <c r="M316" s="262"/>
      <c r="N316" s="262"/>
      <c r="O316" s="262"/>
      <c r="P316" s="262"/>
      <c r="Q316" s="262"/>
      <c r="R316" s="262"/>
      <c r="S316" s="262"/>
      <c r="T316" s="262"/>
      <c r="U316" s="262"/>
      <c r="V316" s="262"/>
      <c r="W316" s="262"/>
      <c r="X316" s="262"/>
      <c r="Y316" s="262"/>
      <c r="Z316" s="262"/>
    </row>
    <row r="317" ht="14.25" customHeight="1">
      <c r="A317" s="262"/>
      <c r="B317" s="262"/>
      <c r="C317" s="262"/>
      <c r="D317" s="269"/>
      <c r="E317" s="371"/>
      <c r="F317" s="262"/>
      <c r="G317" s="262"/>
      <c r="H317" s="269"/>
      <c r="I317" s="262"/>
      <c r="J317" s="372"/>
      <c r="K317" s="262"/>
      <c r="L317" s="262"/>
      <c r="M317" s="262"/>
      <c r="N317" s="262"/>
      <c r="O317" s="262"/>
      <c r="P317" s="262"/>
      <c r="Q317" s="262"/>
      <c r="R317" s="262"/>
      <c r="S317" s="262"/>
      <c r="T317" s="262"/>
      <c r="U317" s="262"/>
      <c r="V317" s="262"/>
      <c r="W317" s="262"/>
      <c r="X317" s="262"/>
      <c r="Y317" s="262"/>
      <c r="Z317" s="262"/>
    </row>
    <row r="318" ht="14.25" customHeight="1">
      <c r="A318" s="262"/>
      <c r="B318" s="262"/>
      <c r="C318" s="262"/>
      <c r="D318" s="269"/>
      <c r="E318" s="371"/>
      <c r="F318" s="262"/>
      <c r="G318" s="262"/>
      <c r="H318" s="269"/>
      <c r="I318" s="262"/>
      <c r="J318" s="372"/>
      <c r="K318" s="262"/>
      <c r="L318" s="262"/>
      <c r="M318" s="262"/>
      <c r="N318" s="262"/>
      <c r="O318" s="262"/>
      <c r="P318" s="262"/>
      <c r="Q318" s="262"/>
      <c r="R318" s="262"/>
      <c r="S318" s="262"/>
      <c r="T318" s="262"/>
      <c r="U318" s="262"/>
      <c r="V318" s="262"/>
      <c r="W318" s="262"/>
      <c r="X318" s="262"/>
      <c r="Y318" s="262"/>
      <c r="Z318" s="262"/>
    </row>
    <row r="319" ht="14.25" customHeight="1">
      <c r="A319" s="262"/>
      <c r="B319" s="262"/>
      <c r="C319" s="262"/>
      <c r="D319" s="269"/>
      <c r="E319" s="371"/>
      <c r="F319" s="262"/>
      <c r="G319" s="262"/>
      <c r="H319" s="269"/>
      <c r="I319" s="262"/>
      <c r="J319" s="372"/>
      <c r="K319" s="262"/>
      <c r="L319" s="262"/>
      <c r="M319" s="262"/>
      <c r="N319" s="262"/>
      <c r="O319" s="262"/>
      <c r="P319" s="262"/>
      <c r="Q319" s="262"/>
      <c r="R319" s="262"/>
      <c r="S319" s="262"/>
      <c r="T319" s="262"/>
      <c r="U319" s="262"/>
      <c r="V319" s="262"/>
      <c r="W319" s="262"/>
      <c r="X319" s="262"/>
      <c r="Y319" s="262"/>
      <c r="Z319" s="262"/>
    </row>
    <row r="320" ht="14.25" customHeight="1">
      <c r="A320" s="262"/>
      <c r="B320" s="262"/>
      <c r="C320" s="262"/>
      <c r="D320" s="269"/>
      <c r="E320" s="371"/>
      <c r="F320" s="262"/>
      <c r="G320" s="262"/>
      <c r="H320" s="269"/>
      <c r="I320" s="262"/>
      <c r="J320" s="372"/>
      <c r="K320" s="262"/>
      <c r="L320" s="262"/>
      <c r="M320" s="262"/>
      <c r="N320" s="262"/>
      <c r="O320" s="262"/>
      <c r="P320" s="262"/>
      <c r="Q320" s="262"/>
      <c r="R320" s="262"/>
      <c r="S320" s="262"/>
      <c r="T320" s="262"/>
      <c r="U320" s="262"/>
      <c r="V320" s="262"/>
      <c r="W320" s="262"/>
      <c r="X320" s="262"/>
      <c r="Y320" s="262"/>
      <c r="Z320" s="262"/>
    </row>
    <row r="321" ht="14.25" customHeight="1">
      <c r="A321" s="262"/>
      <c r="B321" s="262"/>
      <c r="C321" s="262"/>
      <c r="D321" s="269"/>
      <c r="E321" s="371"/>
      <c r="F321" s="262"/>
      <c r="G321" s="262"/>
      <c r="H321" s="269"/>
      <c r="I321" s="262"/>
      <c r="J321" s="372"/>
      <c r="K321" s="262"/>
      <c r="L321" s="262"/>
      <c r="M321" s="262"/>
      <c r="N321" s="262"/>
      <c r="O321" s="262"/>
      <c r="P321" s="262"/>
      <c r="Q321" s="262"/>
      <c r="R321" s="262"/>
      <c r="S321" s="262"/>
      <c r="T321" s="262"/>
      <c r="U321" s="262"/>
      <c r="V321" s="262"/>
      <c r="W321" s="262"/>
      <c r="X321" s="262"/>
      <c r="Y321" s="262"/>
      <c r="Z321" s="262"/>
    </row>
    <row r="322" ht="14.25" customHeight="1">
      <c r="A322" s="262"/>
      <c r="B322" s="262"/>
      <c r="C322" s="262"/>
      <c r="D322" s="269"/>
      <c r="E322" s="371"/>
      <c r="F322" s="262"/>
      <c r="G322" s="262"/>
      <c r="H322" s="269"/>
      <c r="I322" s="262"/>
      <c r="J322" s="372"/>
      <c r="K322" s="262"/>
      <c r="L322" s="262"/>
      <c r="M322" s="262"/>
      <c r="N322" s="262"/>
      <c r="O322" s="262"/>
      <c r="P322" s="262"/>
      <c r="Q322" s="262"/>
      <c r="R322" s="262"/>
      <c r="S322" s="262"/>
      <c r="T322" s="262"/>
      <c r="U322" s="262"/>
      <c r="V322" s="262"/>
      <c r="W322" s="262"/>
      <c r="X322" s="262"/>
      <c r="Y322" s="262"/>
      <c r="Z322" s="262"/>
    </row>
    <row r="323" ht="14.25" customHeight="1">
      <c r="A323" s="262"/>
      <c r="B323" s="262"/>
      <c r="C323" s="262"/>
      <c r="D323" s="269"/>
      <c r="E323" s="371"/>
      <c r="F323" s="262"/>
      <c r="G323" s="262"/>
      <c r="H323" s="269"/>
      <c r="I323" s="262"/>
      <c r="J323" s="372"/>
      <c r="K323" s="262"/>
      <c r="L323" s="262"/>
      <c r="M323" s="262"/>
      <c r="N323" s="262"/>
      <c r="O323" s="262"/>
      <c r="P323" s="262"/>
      <c r="Q323" s="262"/>
      <c r="R323" s="262"/>
      <c r="S323" s="262"/>
      <c r="T323" s="262"/>
      <c r="U323" s="262"/>
      <c r="V323" s="262"/>
      <c r="W323" s="262"/>
      <c r="X323" s="262"/>
      <c r="Y323" s="262"/>
      <c r="Z323" s="262"/>
    </row>
    <row r="324" ht="14.25" customHeight="1">
      <c r="A324" s="262"/>
      <c r="B324" s="262"/>
      <c r="C324" s="262"/>
      <c r="D324" s="269"/>
      <c r="E324" s="371"/>
      <c r="F324" s="262"/>
      <c r="G324" s="262"/>
      <c r="H324" s="269"/>
      <c r="I324" s="262"/>
      <c r="J324" s="372"/>
      <c r="K324" s="262"/>
      <c r="L324" s="262"/>
      <c r="M324" s="262"/>
      <c r="N324" s="262"/>
      <c r="O324" s="262"/>
      <c r="P324" s="262"/>
      <c r="Q324" s="262"/>
      <c r="R324" s="262"/>
      <c r="S324" s="262"/>
      <c r="T324" s="262"/>
      <c r="U324" s="262"/>
      <c r="V324" s="262"/>
      <c r="W324" s="262"/>
      <c r="X324" s="262"/>
      <c r="Y324" s="262"/>
      <c r="Z324" s="262"/>
    </row>
    <row r="325" ht="14.25" customHeight="1">
      <c r="A325" s="262"/>
      <c r="B325" s="262"/>
      <c r="C325" s="262"/>
      <c r="D325" s="269"/>
      <c r="E325" s="371"/>
      <c r="F325" s="262"/>
      <c r="G325" s="262"/>
      <c r="H325" s="269"/>
      <c r="I325" s="262"/>
      <c r="J325" s="372"/>
      <c r="K325" s="262"/>
      <c r="L325" s="262"/>
      <c r="M325" s="262"/>
      <c r="N325" s="262"/>
      <c r="O325" s="262"/>
      <c r="P325" s="262"/>
      <c r="Q325" s="262"/>
      <c r="R325" s="262"/>
      <c r="S325" s="262"/>
      <c r="T325" s="262"/>
      <c r="U325" s="262"/>
      <c r="V325" s="262"/>
      <c r="W325" s="262"/>
      <c r="X325" s="262"/>
      <c r="Y325" s="262"/>
      <c r="Z325" s="262"/>
    </row>
    <row r="326" ht="14.25" customHeight="1">
      <c r="A326" s="262"/>
      <c r="B326" s="262"/>
      <c r="C326" s="262"/>
      <c r="D326" s="269"/>
      <c r="E326" s="371"/>
      <c r="F326" s="262"/>
      <c r="G326" s="262"/>
      <c r="H326" s="269"/>
      <c r="I326" s="262"/>
      <c r="J326" s="372"/>
      <c r="K326" s="262"/>
      <c r="L326" s="262"/>
      <c r="M326" s="262"/>
      <c r="N326" s="262"/>
      <c r="O326" s="262"/>
      <c r="P326" s="262"/>
      <c r="Q326" s="262"/>
      <c r="R326" s="262"/>
      <c r="S326" s="262"/>
      <c r="T326" s="262"/>
      <c r="U326" s="262"/>
      <c r="V326" s="262"/>
      <c r="W326" s="262"/>
      <c r="X326" s="262"/>
      <c r="Y326" s="262"/>
      <c r="Z326" s="262"/>
    </row>
    <row r="327" ht="14.25" customHeight="1">
      <c r="A327" s="262"/>
      <c r="B327" s="262"/>
      <c r="C327" s="262"/>
      <c r="D327" s="269"/>
      <c r="E327" s="371"/>
      <c r="F327" s="262"/>
      <c r="G327" s="262"/>
      <c r="H327" s="269"/>
      <c r="I327" s="262"/>
      <c r="J327" s="372"/>
      <c r="K327" s="262"/>
      <c r="L327" s="262"/>
      <c r="M327" s="262"/>
      <c r="N327" s="262"/>
      <c r="O327" s="262"/>
      <c r="P327" s="262"/>
      <c r="Q327" s="262"/>
      <c r="R327" s="262"/>
      <c r="S327" s="262"/>
      <c r="T327" s="262"/>
      <c r="U327" s="262"/>
      <c r="V327" s="262"/>
      <c r="W327" s="262"/>
      <c r="X327" s="262"/>
      <c r="Y327" s="262"/>
      <c r="Z327" s="262"/>
    </row>
    <row r="328" ht="14.25" customHeight="1">
      <c r="A328" s="262"/>
      <c r="B328" s="262"/>
      <c r="C328" s="262"/>
      <c r="D328" s="269"/>
      <c r="E328" s="371"/>
      <c r="F328" s="262"/>
      <c r="G328" s="262"/>
      <c r="H328" s="269"/>
      <c r="I328" s="262"/>
      <c r="J328" s="372"/>
      <c r="K328" s="262"/>
      <c r="L328" s="262"/>
      <c r="M328" s="262"/>
      <c r="N328" s="262"/>
      <c r="O328" s="262"/>
      <c r="P328" s="262"/>
      <c r="Q328" s="262"/>
      <c r="R328" s="262"/>
      <c r="S328" s="262"/>
      <c r="T328" s="262"/>
      <c r="U328" s="262"/>
      <c r="V328" s="262"/>
      <c r="W328" s="262"/>
      <c r="X328" s="262"/>
      <c r="Y328" s="262"/>
      <c r="Z328" s="262"/>
    </row>
    <row r="329" ht="14.25" customHeight="1">
      <c r="A329" s="262"/>
      <c r="B329" s="262"/>
      <c r="C329" s="262"/>
      <c r="D329" s="269"/>
      <c r="E329" s="371"/>
      <c r="F329" s="262"/>
      <c r="G329" s="262"/>
      <c r="H329" s="269"/>
      <c r="I329" s="262"/>
      <c r="J329" s="372"/>
      <c r="K329" s="262"/>
      <c r="L329" s="262"/>
      <c r="M329" s="262"/>
      <c r="N329" s="262"/>
      <c r="O329" s="262"/>
      <c r="P329" s="262"/>
      <c r="Q329" s="262"/>
      <c r="R329" s="262"/>
      <c r="S329" s="262"/>
      <c r="T329" s="262"/>
      <c r="U329" s="262"/>
      <c r="V329" s="262"/>
      <c r="W329" s="262"/>
      <c r="X329" s="262"/>
      <c r="Y329" s="262"/>
      <c r="Z329" s="262"/>
    </row>
    <row r="330" ht="14.25" customHeight="1">
      <c r="A330" s="262"/>
      <c r="B330" s="262"/>
      <c r="C330" s="262"/>
      <c r="D330" s="269"/>
      <c r="E330" s="371"/>
      <c r="F330" s="262"/>
      <c r="G330" s="262"/>
      <c r="H330" s="269"/>
      <c r="I330" s="262"/>
      <c r="J330" s="372"/>
      <c r="K330" s="262"/>
      <c r="L330" s="262"/>
      <c r="M330" s="262"/>
      <c r="N330" s="262"/>
      <c r="O330" s="262"/>
      <c r="P330" s="262"/>
      <c r="Q330" s="262"/>
      <c r="R330" s="262"/>
      <c r="S330" s="262"/>
      <c r="T330" s="262"/>
      <c r="U330" s="262"/>
      <c r="V330" s="262"/>
      <c r="W330" s="262"/>
      <c r="X330" s="262"/>
      <c r="Y330" s="262"/>
      <c r="Z330" s="262"/>
    </row>
    <row r="331" ht="14.25" customHeight="1">
      <c r="A331" s="262"/>
      <c r="B331" s="262"/>
      <c r="C331" s="262"/>
      <c r="D331" s="269"/>
      <c r="E331" s="371"/>
      <c r="F331" s="262"/>
      <c r="G331" s="262"/>
      <c r="H331" s="269"/>
      <c r="I331" s="262"/>
      <c r="J331" s="372"/>
      <c r="K331" s="262"/>
      <c r="L331" s="262"/>
      <c r="M331" s="262"/>
      <c r="N331" s="262"/>
      <c r="O331" s="262"/>
      <c r="P331" s="262"/>
      <c r="Q331" s="262"/>
      <c r="R331" s="262"/>
      <c r="S331" s="262"/>
      <c r="T331" s="262"/>
      <c r="U331" s="262"/>
      <c r="V331" s="262"/>
      <c r="W331" s="262"/>
      <c r="X331" s="262"/>
      <c r="Y331" s="262"/>
      <c r="Z331" s="262"/>
    </row>
    <row r="332" ht="14.25" customHeight="1">
      <c r="A332" s="262"/>
      <c r="B332" s="262"/>
      <c r="C332" s="262"/>
      <c r="D332" s="269"/>
      <c r="E332" s="371"/>
      <c r="F332" s="262"/>
      <c r="G332" s="262"/>
      <c r="H332" s="269"/>
      <c r="I332" s="262"/>
      <c r="J332" s="372"/>
      <c r="K332" s="262"/>
      <c r="L332" s="262"/>
      <c r="M332" s="262"/>
      <c r="N332" s="262"/>
      <c r="O332" s="262"/>
      <c r="P332" s="262"/>
      <c r="Q332" s="262"/>
      <c r="R332" s="262"/>
      <c r="S332" s="262"/>
      <c r="T332" s="262"/>
      <c r="U332" s="262"/>
      <c r="V332" s="262"/>
      <c r="W332" s="262"/>
      <c r="X332" s="262"/>
      <c r="Y332" s="262"/>
      <c r="Z332" s="262"/>
    </row>
    <row r="333" ht="14.25" customHeight="1">
      <c r="A333" s="262"/>
      <c r="B333" s="262"/>
      <c r="C333" s="262"/>
      <c r="D333" s="269"/>
      <c r="E333" s="371"/>
      <c r="F333" s="262"/>
      <c r="G333" s="262"/>
      <c r="H333" s="269"/>
      <c r="I333" s="262"/>
      <c r="J333" s="372"/>
      <c r="K333" s="262"/>
      <c r="L333" s="262"/>
      <c r="M333" s="262"/>
      <c r="N333" s="262"/>
      <c r="O333" s="262"/>
      <c r="P333" s="262"/>
      <c r="Q333" s="262"/>
      <c r="R333" s="262"/>
      <c r="S333" s="262"/>
      <c r="T333" s="262"/>
      <c r="U333" s="262"/>
      <c r="V333" s="262"/>
      <c r="W333" s="262"/>
      <c r="X333" s="262"/>
      <c r="Y333" s="262"/>
      <c r="Z333" s="262"/>
    </row>
    <row r="334" ht="14.25" customHeight="1">
      <c r="A334" s="262"/>
      <c r="B334" s="262"/>
      <c r="C334" s="262"/>
      <c r="D334" s="269"/>
      <c r="E334" s="371"/>
      <c r="F334" s="262"/>
      <c r="G334" s="262"/>
      <c r="H334" s="269"/>
      <c r="I334" s="262"/>
      <c r="J334" s="372"/>
      <c r="K334" s="262"/>
      <c r="L334" s="262"/>
      <c r="M334" s="262"/>
      <c r="N334" s="262"/>
      <c r="O334" s="262"/>
      <c r="P334" s="262"/>
      <c r="Q334" s="262"/>
      <c r="R334" s="262"/>
      <c r="S334" s="262"/>
      <c r="T334" s="262"/>
      <c r="U334" s="262"/>
      <c r="V334" s="262"/>
      <c r="W334" s="262"/>
      <c r="X334" s="262"/>
      <c r="Y334" s="262"/>
      <c r="Z334" s="262"/>
    </row>
    <row r="335" ht="14.25" customHeight="1">
      <c r="A335" s="262"/>
      <c r="B335" s="262"/>
      <c r="C335" s="262"/>
      <c r="D335" s="269"/>
      <c r="E335" s="371"/>
      <c r="F335" s="262"/>
      <c r="G335" s="262"/>
      <c r="H335" s="269"/>
      <c r="I335" s="262"/>
      <c r="J335" s="372"/>
      <c r="K335" s="262"/>
      <c r="L335" s="262"/>
      <c r="M335" s="262"/>
      <c r="N335" s="262"/>
      <c r="O335" s="262"/>
      <c r="P335" s="262"/>
      <c r="Q335" s="262"/>
      <c r="R335" s="262"/>
      <c r="S335" s="262"/>
      <c r="T335" s="262"/>
      <c r="U335" s="262"/>
      <c r="V335" s="262"/>
      <c r="W335" s="262"/>
      <c r="X335" s="262"/>
      <c r="Y335" s="262"/>
      <c r="Z335" s="262"/>
    </row>
    <row r="336" ht="14.25" customHeight="1">
      <c r="A336" s="262"/>
      <c r="B336" s="262"/>
      <c r="C336" s="262"/>
      <c r="D336" s="269"/>
      <c r="E336" s="371"/>
      <c r="F336" s="262"/>
      <c r="G336" s="262"/>
      <c r="H336" s="269"/>
      <c r="I336" s="262"/>
      <c r="J336" s="372"/>
      <c r="K336" s="262"/>
      <c r="L336" s="262"/>
      <c r="M336" s="262"/>
      <c r="N336" s="262"/>
      <c r="O336" s="262"/>
      <c r="P336" s="262"/>
      <c r="Q336" s="262"/>
      <c r="R336" s="262"/>
      <c r="S336" s="262"/>
      <c r="T336" s="262"/>
      <c r="U336" s="262"/>
      <c r="V336" s="262"/>
      <c r="W336" s="262"/>
      <c r="X336" s="262"/>
      <c r="Y336" s="262"/>
      <c r="Z336" s="262"/>
    </row>
    <row r="337" ht="14.25" customHeight="1">
      <c r="A337" s="262"/>
      <c r="B337" s="262"/>
      <c r="C337" s="262"/>
      <c r="D337" s="269"/>
      <c r="E337" s="371"/>
      <c r="F337" s="262"/>
      <c r="G337" s="262"/>
      <c r="H337" s="269"/>
      <c r="I337" s="262"/>
      <c r="J337" s="372"/>
      <c r="K337" s="262"/>
      <c r="L337" s="262"/>
      <c r="M337" s="262"/>
      <c r="N337" s="262"/>
      <c r="O337" s="262"/>
      <c r="P337" s="262"/>
      <c r="Q337" s="262"/>
      <c r="R337" s="262"/>
      <c r="S337" s="262"/>
      <c r="T337" s="262"/>
      <c r="U337" s="262"/>
      <c r="V337" s="262"/>
      <c r="W337" s="262"/>
      <c r="X337" s="262"/>
      <c r="Y337" s="262"/>
      <c r="Z337" s="262"/>
    </row>
    <row r="338" ht="14.25" customHeight="1">
      <c r="A338" s="262"/>
      <c r="B338" s="262"/>
      <c r="C338" s="262"/>
      <c r="D338" s="269"/>
      <c r="E338" s="371"/>
      <c r="F338" s="262"/>
      <c r="G338" s="262"/>
      <c r="H338" s="269"/>
      <c r="I338" s="262"/>
      <c r="J338" s="372"/>
      <c r="K338" s="262"/>
      <c r="L338" s="262"/>
      <c r="M338" s="262"/>
      <c r="N338" s="262"/>
      <c r="O338" s="262"/>
      <c r="P338" s="262"/>
      <c r="Q338" s="262"/>
      <c r="R338" s="262"/>
      <c r="S338" s="262"/>
      <c r="T338" s="262"/>
      <c r="U338" s="262"/>
      <c r="V338" s="262"/>
      <c r="W338" s="262"/>
      <c r="X338" s="262"/>
      <c r="Y338" s="262"/>
      <c r="Z338" s="262"/>
    </row>
    <row r="339" ht="14.25" customHeight="1">
      <c r="A339" s="262"/>
      <c r="B339" s="262"/>
      <c r="C339" s="262"/>
      <c r="D339" s="269"/>
      <c r="E339" s="371"/>
      <c r="F339" s="262"/>
      <c r="G339" s="262"/>
      <c r="H339" s="269"/>
      <c r="I339" s="262"/>
      <c r="J339" s="372"/>
      <c r="K339" s="262"/>
      <c r="L339" s="262"/>
      <c r="M339" s="262"/>
      <c r="N339" s="262"/>
      <c r="O339" s="262"/>
      <c r="P339" s="262"/>
      <c r="Q339" s="262"/>
      <c r="R339" s="262"/>
      <c r="S339" s="262"/>
      <c r="T339" s="262"/>
      <c r="U339" s="262"/>
      <c r="V339" s="262"/>
      <c r="W339" s="262"/>
      <c r="X339" s="262"/>
      <c r="Y339" s="262"/>
      <c r="Z339" s="262"/>
    </row>
    <row r="340" ht="14.25" customHeight="1">
      <c r="A340" s="262"/>
      <c r="B340" s="262"/>
      <c r="C340" s="262"/>
      <c r="D340" s="269"/>
      <c r="E340" s="371"/>
      <c r="F340" s="262"/>
      <c r="G340" s="262"/>
      <c r="H340" s="269"/>
      <c r="I340" s="262"/>
      <c r="J340" s="372"/>
      <c r="K340" s="262"/>
      <c r="L340" s="262"/>
      <c r="M340" s="262"/>
      <c r="N340" s="262"/>
      <c r="O340" s="262"/>
      <c r="P340" s="262"/>
      <c r="Q340" s="262"/>
      <c r="R340" s="262"/>
      <c r="S340" s="262"/>
      <c r="T340" s="262"/>
      <c r="U340" s="262"/>
      <c r="V340" s="262"/>
      <c r="W340" s="262"/>
      <c r="X340" s="262"/>
      <c r="Y340" s="262"/>
      <c r="Z340" s="262"/>
    </row>
    <row r="341" ht="14.25" customHeight="1">
      <c r="A341" s="262"/>
      <c r="B341" s="262"/>
      <c r="C341" s="262"/>
      <c r="D341" s="269"/>
      <c r="E341" s="371"/>
      <c r="F341" s="262"/>
      <c r="G341" s="262"/>
      <c r="H341" s="269"/>
      <c r="I341" s="262"/>
      <c r="J341" s="372"/>
      <c r="K341" s="262"/>
      <c r="L341" s="262"/>
      <c r="M341" s="262"/>
      <c r="N341" s="262"/>
      <c r="O341" s="262"/>
      <c r="P341" s="262"/>
      <c r="Q341" s="262"/>
      <c r="R341" s="262"/>
      <c r="S341" s="262"/>
      <c r="T341" s="262"/>
      <c r="U341" s="262"/>
      <c r="V341" s="262"/>
      <c r="W341" s="262"/>
      <c r="X341" s="262"/>
      <c r="Y341" s="262"/>
      <c r="Z341" s="262"/>
    </row>
    <row r="342" ht="14.25" customHeight="1">
      <c r="A342" s="262"/>
      <c r="B342" s="262"/>
      <c r="C342" s="262"/>
      <c r="D342" s="269"/>
      <c r="E342" s="371"/>
      <c r="F342" s="262"/>
      <c r="G342" s="262"/>
      <c r="H342" s="269"/>
      <c r="I342" s="262"/>
      <c r="J342" s="372"/>
      <c r="K342" s="262"/>
      <c r="L342" s="262"/>
      <c r="M342" s="262"/>
      <c r="N342" s="262"/>
      <c r="O342" s="262"/>
      <c r="P342" s="262"/>
      <c r="Q342" s="262"/>
      <c r="R342" s="262"/>
      <c r="S342" s="262"/>
      <c r="T342" s="262"/>
      <c r="U342" s="262"/>
      <c r="V342" s="262"/>
      <c r="W342" s="262"/>
      <c r="X342" s="262"/>
      <c r="Y342" s="262"/>
      <c r="Z342" s="262"/>
    </row>
    <row r="343" ht="14.25" customHeight="1">
      <c r="A343" s="262"/>
      <c r="B343" s="262"/>
      <c r="C343" s="262"/>
      <c r="D343" s="269"/>
      <c r="E343" s="371"/>
      <c r="F343" s="262"/>
      <c r="G343" s="262"/>
      <c r="H343" s="269"/>
      <c r="I343" s="262"/>
      <c r="J343" s="372"/>
      <c r="K343" s="262"/>
      <c r="L343" s="262"/>
      <c r="M343" s="262"/>
      <c r="N343" s="262"/>
      <c r="O343" s="262"/>
      <c r="P343" s="262"/>
      <c r="Q343" s="262"/>
      <c r="R343" s="262"/>
      <c r="S343" s="262"/>
      <c r="T343" s="262"/>
      <c r="U343" s="262"/>
      <c r="V343" s="262"/>
      <c r="W343" s="262"/>
      <c r="X343" s="262"/>
      <c r="Y343" s="262"/>
      <c r="Z343" s="262"/>
    </row>
    <row r="344" ht="14.25" customHeight="1">
      <c r="A344" s="262"/>
      <c r="B344" s="262"/>
      <c r="C344" s="262"/>
      <c r="D344" s="269"/>
      <c r="E344" s="371"/>
      <c r="F344" s="262"/>
      <c r="G344" s="262"/>
      <c r="H344" s="269"/>
      <c r="I344" s="262"/>
      <c r="J344" s="372"/>
      <c r="K344" s="262"/>
      <c r="L344" s="262"/>
      <c r="M344" s="262"/>
      <c r="N344" s="262"/>
      <c r="O344" s="262"/>
      <c r="P344" s="262"/>
      <c r="Q344" s="262"/>
      <c r="R344" s="262"/>
      <c r="S344" s="262"/>
      <c r="T344" s="262"/>
      <c r="U344" s="262"/>
      <c r="V344" s="262"/>
      <c r="W344" s="262"/>
      <c r="X344" s="262"/>
      <c r="Y344" s="262"/>
      <c r="Z344" s="262"/>
    </row>
    <row r="345" ht="14.25" customHeight="1">
      <c r="A345" s="262"/>
      <c r="B345" s="262"/>
      <c r="C345" s="262"/>
      <c r="D345" s="269"/>
      <c r="E345" s="371"/>
      <c r="F345" s="262"/>
      <c r="G345" s="262"/>
      <c r="H345" s="269"/>
      <c r="I345" s="262"/>
      <c r="J345" s="372"/>
      <c r="K345" s="262"/>
      <c r="L345" s="262"/>
      <c r="M345" s="262"/>
      <c r="N345" s="262"/>
      <c r="O345" s="262"/>
      <c r="P345" s="262"/>
      <c r="Q345" s="262"/>
      <c r="R345" s="262"/>
      <c r="S345" s="262"/>
      <c r="T345" s="262"/>
      <c r="U345" s="262"/>
      <c r="V345" s="262"/>
      <c r="W345" s="262"/>
      <c r="X345" s="262"/>
      <c r="Y345" s="262"/>
      <c r="Z345" s="262"/>
    </row>
    <row r="346" ht="14.25" customHeight="1">
      <c r="A346" s="262"/>
      <c r="B346" s="262"/>
      <c r="C346" s="262"/>
      <c r="D346" s="269"/>
      <c r="E346" s="371"/>
      <c r="F346" s="262"/>
      <c r="G346" s="262"/>
      <c r="H346" s="269"/>
      <c r="I346" s="262"/>
      <c r="J346" s="372"/>
      <c r="K346" s="262"/>
      <c r="L346" s="262"/>
      <c r="M346" s="262"/>
      <c r="N346" s="262"/>
      <c r="O346" s="262"/>
      <c r="P346" s="262"/>
      <c r="Q346" s="262"/>
      <c r="R346" s="262"/>
      <c r="S346" s="262"/>
      <c r="T346" s="262"/>
      <c r="U346" s="262"/>
      <c r="V346" s="262"/>
      <c r="W346" s="262"/>
      <c r="X346" s="262"/>
      <c r="Y346" s="262"/>
      <c r="Z346" s="262"/>
    </row>
    <row r="347" ht="14.25" customHeight="1">
      <c r="A347" s="262"/>
      <c r="B347" s="262"/>
      <c r="C347" s="262"/>
      <c r="D347" s="269"/>
      <c r="E347" s="371"/>
      <c r="F347" s="262"/>
      <c r="G347" s="262"/>
      <c r="H347" s="269"/>
      <c r="I347" s="262"/>
      <c r="J347" s="372"/>
      <c r="K347" s="262"/>
      <c r="L347" s="262"/>
      <c r="M347" s="262"/>
      <c r="N347" s="262"/>
      <c r="O347" s="262"/>
      <c r="P347" s="262"/>
      <c r="Q347" s="262"/>
      <c r="R347" s="262"/>
      <c r="S347" s="262"/>
      <c r="T347" s="262"/>
      <c r="U347" s="262"/>
      <c r="V347" s="262"/>
      <c r="W347" s="262"/>
      <c r="X347" s="262"/>
      <c r="Y347" s="262"/>
      <c r="Z347" s="262"/>
    </row>
    <row r="348" ht="14.25" customHeight="1">
      <c r="A348" s="262"/>
      <c r="B348" s="262"/>
      <c r="C348" s="262"/>
      <c r="D348" s="269"/>
      <c r="E348" s="371"/>
      <c r="F348" s="262"/>
      <c r="G348" s="262"/>
      <c r="H348" s="269"/>
      <c r="I348" s="262"/>
      <c r="J348" s="372"/>
      <c r="K348" s="262"/>
      <c r="L348" s="262"/>
      <c r="M348" s="262"/>
      <c r="N348" s="262"/>
      <c r="O348" s="262"/>
      <c r="P348" s="262"/>
      <c r="Q348" s="262"/>
      <c r="R348" s="262"/>
      <c r="S348" s="262"/>
      <c r="T348" s="262"/>
      <c r="U348" s="262"/>
      <c r="V348" s="262"/>
      <c r="W348" s="262"/>
      <c r="X348" s="262"/>
      <c r="Y348" s="262"/>
      <c r="Z348" s="262"/>
    </row>
    <row r="349" ht="14.25" customHeight="1">
      <c r="A349" s="262"/>
      <c r="B349" s="262"/>
      <c r="C349" s="262"/>
      <c r="D349" s="269"/>
      <c r="E349" s="371"/>
      <c r="F349" s="262"/>
      <c r="G349" s="262"/>
      <c r="H349" s="269"/>
      <c r="I349" s="262"/>
      <c r="J349" s="372"/>
      <c r="K349" s="262"/>
      <c r="L349" s="262"/>
      <c r="M349" s="262"/>
      <c r="N349" s="262"/>
      <c r="O349" s="262"/>
      <c r="P349" s="262"/>
      <c r="Q349" s="262"/>
      <c r="R349" s="262"/>
      <c r="S349" s="262"/>
      <c r="T349" s="262"/>
      <c r="U349" s="262"/>
      <c r="V349" s="262"/>
      <c r="W349" s="262"/>
      <c r="X349" s="262"/>
      <c r="Y349" s="262"/>
      <c r="Z349" s="262"/>
    </row>
    <row r="350" ht="14.25" customHeight="1">
      <c r="A350" s="262"/>
      <c r="B350" s="262"/>
      <c r="C350" s="262"/>
      <c r="D350" s="269"/>
      <c r="E350" s="371"/>
      <c r="F350" s="262"/>
      <c r="G350" s="262"/>
      <c r="H350" s="269"/>
      <c r="I350" s="262"/>
      <c r="J350" s="372"/>
      <c r="K350" s="262"/>
      <c r="L350" s="262"/>
      <c r="M350" s="262"/>
      <c r="N350" s="262"/>
      <c r="O350" s="262"/>
      <c r="P350" s="262"/>
      <c r="Q350" s="262"/>
      <c r="R350" s="262"/>
      <c r="S350" s="262"/>
      <c r="T350" s="262"/>
      <c r="U350" s="262"/>
      <c r="V350" s="262"/>
      <c r="W350" s="262"/>
      <c r="X350" s="262"/>
      <c r="Y350" s="262"/>
      <c r="Z350" s="262"/>
    </row>
    <row r="351" ht="14.25" customHeight="1">
      <c r="A351" s="262"/>
      <c r="B351" s="262"/>
      <c r="C351" s="262"/>
      <c r="D351" s="269"/>
      <c r="E351" s="371"/>
      <c r="F351" s="262"/>
      <c r="G351" s="262"/>
      <c r="H351" s="269"/>
      <c r="I351" s="262"/>
      <c r="J351" s="372"/>
      <c r="K351" s="262"/>
      <c r="L351" s="262"/>
      <c r="M351" s="262"/>
      <c r="N351" s="262"/>
      <c r="O351" s="262"/>
      <c r="P351" s="262"/>
      <c r="Q351" s="262"/>
      <c r="R351" s="262"/>
      <c r="S351" s="262"/>
      <c r="T351" s="262"/>
      <c r="U351" s="262"/>
      <c r="V351" s="262"/>
      <c r="W351" s="262"/>
      <c r="X351" s="262"/>
      <c r="Y351" s="262"/>
      <c r="Z351" s="262"/>
    </row>
    <row r="352" ht="14.25" customHeight="1">
      <c r="A352" s="262"/>
      <c r="B352" s="262"/>
      <c r="C352" s="262"/>
      <c r="D352" s="269"/>
      <c r="E352" s="371"/>
      <c r="F352" s="262"/>
      <c r="G352" s="262"/>
      <c r="H352" s="269"/>
      <c r="I352" s="262"/>
      <c r="J352" s="372"/>
      <c r="K352" s="262"/>
      <c r="L352" s="262"/>
      <c r="M352" s="262"/>
      <c r="N352" s="262"/>
      <c r="O352" s="262"/>
      <c r="P352" s="262"/>
      <c r="Q352" s="262"/>
      <c r="R352" s="262"/>
      <c r="S352" s="262"/>
      <c r="T352" s="262"/>
      <c r="U352" s="262"/>
      <c r="V352" s="262"/>
      <c r="W352" s="262"/>
      <c r="X352" s="262"/>
      <c r="Y352" s="262"/>
      <c r="Z352" s="262"/>
    </row>
    <row r="353" ht="14.25" customHeight="1">
      <c r="A353" s="262"/>
      <c r="B353" s="262"/>
      <c r="C353" s="262"/>
      <c r="D353" s="269"/>
      <c r="E353" s="371"/>
      <c r="F353" s="262"/>
      <c r="G353" s="262"/>
      <c r="H353" s="269"/>
      <c r="I353" s="262"/>
      <c r="J353" s="372"/>
      <c r="K353" s="262"/>
      <c r="L353" s="262"/>
      <c r="M353" s="262"/>
      <c r="N353" s="262"/>
      <c r="O353" s="262"/>
      <c r="P353" s="262"/>
      <c r="Q353" s="262"/>
      <c r="R353" s="262"/>
      <c r="S353" s="262"/>
      <c r="T353" s="262"/>
      <c r="U353" s="262"/>
      <c r="V353" s="262"/>
      <c r="W353" s="262"/>
      <c r="X353" s="262"/>
      <c r="Y353" s="262"/>
      <c r="Z353" s="262"/>
    </row>
    <row r="354" ht="14.25" customHeight="1">
      <c r="A354" s="262"/>
      <c r="B354" s="262"/>
      <c r="C354" s="262"/>
      <c r="D354" s="269"/>
      <c r="E354" s="371"/>
      <c r="F354" s="262"/>
      <c r="G354" s="262"/>
      <c r="H354" s="269"/>
      <c r="I354" s="262"/>
      <c r="J354" s="372"/>
      <c r="K354" s="262"/>
      <c r="L354" s="262"/>
      <c r="M354" s="262"/>
      <c r="N354" s="262"/>
      <c r="O354" s="262"/>
      <c r="P354" s="262"/>
      <c r="Q354" s="262"/>
      <c r="R354" s="262"/>
      <c r="S354" s="262"/>
      <c r="T354" s="262"/>
      <c r="U354" s="262"/>
      <c r="V354" s="262"/>
      <c r="W354" s="262"/>
      <c r="X354" s="262"/>
      <c r="Y354" s="262"/>
      <c r="Z354" s="262"/>
    </row>
    <row r="355" ht="14.25" customHeight="1">
      <c r="A355" s="262"/>
      <c r="B355" s="262"/>
      <c r="C355" s="262"/>
      <c r="D355" s="269"/>
      <c r="E355" s="371"/>
      <c r="F355" s="262"/>
      <c r="G355" s="262"/>
      <c r="H355" s="269"/>
      <c r="I355" s="262"/>
      <c r="J355" s="372"/>
      <c r="K355" s="262"/>
      <c r="L355" s="262"/>
      <c r="M355" s="262"/>
      <c r="N355" s="262"/>
      <c r="O355" s="262"/>
      <c r="P355" s="262"/>
      <c r="Q355" s="262"/>
      <c r="R355" s="262"/>
      <c r="S355" s="262"/>
      <c r="T355" s="262"/>
      <c r="U355" s="262"/>
      <c r="V355" s="262"/>
      <c r="W355" s="262"/>
      <c r="X355" s="262"/>
      <c r="Y355" s="262"/>
      <c r="Z355" s="262"/>
    </row>
    <row r="356" ht="14.25" customHeight="1">
      <c r="A356" s="262"/>
      <c r="B356" s="262"/>
      <c r="C356" s="262"/>
      <c r="D356" s="269"/>
      <c r="E356" s="371"/>
      <c r="F356" s="262"/>
      <c r="G356" s="262"/>
      <c r="H356" s="269"/>
      <c r="I356" s="262"/>
      <c r="J356" s="372"/>
      <c r="K356" s="262"/>
      <c r="L356" s="262"/>
      <c r="M356" s="262"/>
      <c r="N356" s="262"/>
      <c r="O356" s="262"/>
      <c r="P356" s="262"/>
      <c r="Q356" s="262"/>
      <c r="R356" s="262"/>
      <c r="S356" s="262"/>
      <c r="T356" s="262"/>
      <c r="U356" s="262"/>
      <c r="V356" s="262"/>
      <c r="W356" s="262"/>
      <c r="X356" s="262"/>
      <c r="Y356" s="262"/>
      <c r="Z356" s="262"/>
    </row>
    <row r="357" ht="14.25" customHeight="1">
      <c r="A357" s="262"/>
      <c r="B357" s="262"/>
      <c r="C357" s="262"/>
      <c r="D357" s="269"/>
      <c r="E357" s="371"/>
      <c r="F357" s="262"/>
      <c r="G357" s="262"/>
      <c r="H357" s="269"/>
      <c r="I357" s="262"/>
      <c r="J357" s="372"/>
      <c r="K357" s="262"/>
      <c r="L357" s="262"/>
      <c r="M357" s="262"/>
      <c r="N357" s="262"/>
      <c r="O357" s="262"/>
      <c r="P357" s="262"/>
      <c r="Q357" s="262"/>
      <c r="R357" s="262"/>
      <c r="S357" s="262"/>
      <c r="T357" s="262"/>
      <c r="U357" s="262"/>
      <c r="V357" s="262"/>
      <c r="W357" s="262"/>
      <c r="X357" s="262"/>
      <c r="Y357" s="262"/>
      <c r="Z357" s="262"/>
    </row>
    <row r="358" ht="14.25" customHeight="1">
      <c r="A358" s="262"/>
      <c r="B358" s="262"/>
      <c r="C358" s="262"/>
      <c r="D358" s="269"/>
      <c r="E358" s="371"/>
      <c r="F358" s="262"/>
      <c r="G358" s="262"/>
      <c r="H358" s="269"/>
      <c r="I358" s="262"/>
      <c r="J358" s="372"/>
      <c r="K358" s="262"/>
      <c r="L358" s="262"/>
      <c r="M358" s="262"/>
      <c r="N358" s="262"/>
      <c r="O358" s="262"/>
      <c r="P358" s="262"/>
      <c r="Q358" s="262"/>
      <c r="R358" s="262"/>
      <c r="S358" s="262"/>
      <c r="T358" s="262"/>
      <c r="U358" s="262"/>
      <c r="V358" s="262"/>
      <c r="W358" s="262"/>
      <c r="X358" s="262"/>
      <c r="Y358" s="262"/>
      <c r="Z358" s="262"/>
    </row>
    <row r="359" ht="14.25" customHeight="1">
      <c r="A359" s="262"/>
      <c r="B359" s="262"/>
      <c r="C359" s="262"/>
      <c r="D359" s="269"/>
      <c r="E359" s="371"/>
      <c r="F359" s="262"/>
      <c r="G359" s="262"/>
      <c r="H359" s="269"/>
      <c r="I359" s="262"/>
      <c r="J359" s="372"/>
      <c r="K359" s="262"/>
      <c r="L359" s="262"/>
      <c r="M359" s="262"/>
      <c r="N359" s="262"/>
      <c r="O359" s="262"/>
      <c r="P359" s="262"/>
      <c r="Q359" s="262"/>
      <c r="R359" s="262"/>
      <c r="S359" s="262"/>
      <c r="T359" s="262"/>
      <c r="U359" s="262"/>
      <c r="V359" s="262"/>
      <c r="W359" s="262"/>
      <c r="X359" s="262"/>
      <c r="Y359" s="262"/>
      <c r="Z359" s="262"/>
    </row>
    <row r="360" ht="14.25" customHeight="1">
      <c r="A360" s="262"/>
      <c r="B360" s="262"/>
      <c r="C360" s="262"/>
      <c r="D360" s="269"/>
      <c r="E360" s="371"/>
      <c r="F360" s="262"/>
      <c r="G360" s="262"/>
      <c r="H360" s="269"/>
      <c r="I360" s="262"/>
      <c r="J360" s="372"/>
      <c r="K360" s="262"/>
      <c r="L360" s="262"/>
      <c r="M360" s="262"/>
      <c r="N360" s="262"/>
      <c r="O360" s="262"/>
      <c r="P360" s="262"/>
      <c r="Q360" s="262"/>
      <c r="R360" s="262"/>
      <c r="S360" s="262"/>
      <c r="T360" s="262"/>
      <c r="U360" s="262"/>
      <c r="V360" s="262"/>
      <c r="W360" s="262"/>
      <c r="X360" s="262"/>
      <c r="Y360" s="262"/>
      <c r="Z360" s="262"/>
    </row>
    <row r="361" ht="14.25" customHeight="1">
      <c r="A361" s="262"/>
      <c r="B361" s="262"/>
      <c r="C361" s="262"/>
      <c r="D361" s="269"/>
      <c r="E361" s="371"/>
      <c r="F361" s="262"/>
      <c r="G361" s="262"/>
      <c r="H361" s="269"/>
      <c r="I361" s="262"/>
      <c r="J361" s="372"/>
      <c r="K361" s="262"/>
      <c r="L361" s="262"/>
      <c r="M361" s="262"/>
      <c r="N361" s="262"/>
      <c r="O361" s="262"/>
      <c r="P361" s="262"/>
      <c r="Q361" s="262"/>
      <c r="R361" s="262"/>
      <c r="S361" s="262"/>
      <c r="T361" s="262"/>
      <c r="U361" s="262"/>
      <c r="V361" s="262"/>
      <c r="W361" s="262"/>
      <c r="X361" s="262"/>
      <c r="Y361" s="262"/>
      <c r="Z361" s="262"/>
    </row>
    <row r="362" ht="14.25" customHeight="1">
      <c r="A362" s="262"/>
      <c r="B362" s="262"/>
      <c r="C362" s="262"/>
      <c r="D362" s="269"/>
      <c r="E362" s="371"/>
      <c r="F362" s="262"/>
      <c r="G362" s="262"/>
      <c r="H362" s="269"/>
      <c r="I362" s="262"/>
      <c r="J362" s="372"/>
      <c r="K362" s="262"/>
      <c r="L362" s="262"/>
      <c r="M362" s="262"/>
      <c r="N362" s="262"/>
      <c r="O362" s="262"/>
      <c r="P362" s="262"/>
      <c r="Q362" s="262"/>
      <c r="R362" s="262"/>
      <c r="S362" s="262"/>
      <c r="T362" s="262"/>
      <c r="U362" s="262"/>
      <c r="V362" s="262"/>
      <c r="W362" s="262"/>
      <c r="X362" s="262"/>
      <c r="Y362" s="262"/>
      <c r="Z362" s="262"/>
    </row>
    <row r="363" ht="14.25" customHeight="1">
      <c r="A363" s="262"/>
      <c r="B363" s="262"/>
      <c r="C363" s="262"/>
      <c r="D363" s="269"/>
      <c r="E363" s="371"/>
      <c r="F363" s="262"/>
      <c r="G363" s="262"/>
      <c r="H363" s="269"/>
      <c r="I363" s="262"/>
      <c r="J363" s="372"/>
      <c r="K363" s="262"/>
      <c r="L363" s="262"/>
      <c r="M363" s="262"/>
      <c r="N363" s="262"/>
      <c r="O363" s="262"/>
      <c r="P363" s="262"/>
      <c r="Q363" s="262"/>
      <c r="R363" s="262"/>
      <c r="S363" s="262"/>
      <c r="T363" s="262"/>
      <c r="U363" s="262"/>
      <c r="V363" s="262"/>
      <c r="W363" s="262"/>
      <c r="X363" s="262"/>
      <c r="Y363" s="262"/>
      <c r="Z363" s="262"/>
    </row>
    <row r="364" ht="14.25" customHeight="1">
      <c r="A364" s="262"/>
      <c r="B364" s="262"/>
      <c r="C364" s="262"/>
      <c r="D364" s="269"/>
      <c r="E364" s="371"/>
      <c r="F364" s="262"/>
      <c r="G364" s="262"/>
      <c r="H364" s="269"/>
      <c r="I364" s="262"/>
      <c r="J364" s="372"/>
      <c r="K364" s="262"/>
      <c r="L364" s="262"/>
      <c r="M364" s="262"/>
      <c r="N364" s="262"/>
      <c r="O364" s="262"/>
      <c r="P364" s="262"/>
      <c r="Q364" s="262"/>
      <c r="R364" s="262"/>
      <c r="S364" s="262"/>
      <c r="T364" s="262"/>
      <c r="U364" s="262"/>
      <c r="V364" s="262"/>
      <c r="W364" s="262"/>
      <c r="X364" s="262"/>
      <c r="Y364" s="262"/>
      <c r="Z364" s="262"/>
    </row>
    <row r="365" ht="14.25" customHeight="1">
      <c r="A365" s="262"/>
      <c r="B365" s="262"/>
      <c r="C365" s="262"/>
      <c r="D365" s="269"/>
      <c r="E365" s="371"/>
      <c r="F365" s="262"/>
      <c r="G365" s="262"/>
      <c r="H365" s="269"/>
      <c r="I365" s="262"/>
      <c r="J365" s="372"/>
      <c r="K365" s="262"/>
      <c r="L365" s="262"/>
      <c r="M365" s="262"/>
      <c r="N365" s="262"/>
      <c r="O365" s="262"/>
      <c r="P365" s="262"/>
      <c r="Q365" s="262"/>
      <c r="R365" s="262"/>
      <c r="S365" s="262"/>
      <c r="T365" s="262"/>
      <c r="U365" s="262"/>
      <c r="V365" s="262"/>
      <c r="W365" s="262"/>
      <c r="X365" s="262"/>
      <c r="Y365" s="262"/>
      <c r="Z365" s="262"/>
    </row>
    <row r="366" ht="14.25" customHeight="1">
      <c r="A366" s="262"/>
      <c r="B366" s="262"/>
      <c r="C366" s="262"/>
      <c r="D366" s="269"/>
      <c r="E366" s="371"/>
      <c r="F366" s="262"/>
      <c r="G366" s="262"/>
      <c r="H366" s="269"/>
      <c r="I366" s="262"/>
      <c r="J366" s="372"/>
      <c r="K366" s="262"/>
      <c r="L366" s="262"/>
      <c r="M366" s="262"/>
      <c r="N366" s="262"/>
      <c r="O366" s="262"/>
      <c r="P366" s="262"/>
      <c r="Q366" s="262"/>
      <c r="R366" s="262"/>
      <c r="S366" s="262"/>
      <c r="T366" s="262"/>
      <c r="U366" s="262"/>
      <c r="V366" s="262"/>
      <c r="W366" s="262"/>
      <c r="X366" s="262"/>
      <c r="Y366" s="262"/>
      <c r="Z366" s="262"/>
    </row>
    <row r="367" ht="14.25" customHeight="1">
      <c r="A367" s="262"/>
      <c r="B367" s="262"/>
      <c r="C367" s="262"/>
      <c r="D367" s="269"/>
      <c r="E367" s="371"/>
      <c r="F367" s="262"/>
      <c r="G367" s="262"/>
      <c r="H367" s="269"/>
      <c r="I367" s="262"/>
      <c r="J367" s="372"/>
      <c r="K367" s="262"/>
      <c r="L367" s="262"/>
      <c r="M367" s="262"/>
      <c r="N367" s="262"/>
      <c r="O367" s="262"/>
      <c r="P367" s="262"/>
      <c r="Q367" s="262"/>
      <c r="R367" s="262"/>
      <c r="S367" s="262"/>
      <c r="T367" s="262"/>
      <c r="U367" s="262"/>
      <c r="V367" s="262"/>
      <c r="W367" s="262"/>
      <c r="X367" s="262"/>
      <c r="Y367" s="262"/>
      <c r="Z367" s="262"/>
    </row>
    <row r="368" ht="14.25" customHeight="1">
      <c r="A368" s="262"/>
      <c r="B368" s="262"/>
      <c r="C368" s="262"/>
      <c r="D368" s="269"/>
      <c r="E368" s="371"/>
      <c r="F368" s="262"/>
      <c r="G368" s="262"/>
      <c r="H368" s="269"/>
      <c r="I368" s="262"/>
      <c r="J368" s="372"/>
      <c r="K368" s="262"/>
      <c r="L368" s="262"/>
      <c r="M368" s="262"/>
      <c r="N368" s="262"/>
      <c r="O368" s="262"/>
      <c r="P368" s="262"/>
      <c r="Q368" s="262"/>
      <c r="R368" s="262"/>
      <c r="S368" s="262"/>
      <c r="T368" s="262"/>
      <c r="U368" s="262"/>
      <c r="V368" s="262"/>
      <c r="W368" s="262"/>
      <c r="X368" s="262"/>
      <c r="Y368" s="262"/>
      <c r="Z368" s="262"/>
    </row>
    <row r="369" ht="14.25" customHeight="1">
      <c r="A369" s="262"/>
      <c r="B369" s="262"/>
      <c r="C369" s="262"/>
      <c r="D369" s="269"/>
      <c r="E369" s="371"/>
      <c r="F369" s="262"/>
      <c r="G369" s="262"/>
      <c r="H369" s="269"/>
      <c r="I369" s="262"/>
      <c r="J369" s="372"/>
      <c r="K369" s="262"/>
      <c r="L369" s="262"/>
      <c r="M369" s="262"/>
      <c r="N369" s="262"/>
      <c r="O369" s="262"/>
      <c r="P369" s="262"/>
      <c r="Q369" s="262"/>
      <c r="R369" s="262"/>
      <c r="S369" s="262"/>
      <c r="T369" s="262"/>
      <c r="U369" s="262"/>
      <c r="V369" s="262"/>
      <c r="W369" s="262"/>
      <c r="X369" s="262"/>
      <c r="Y369" s="262"/>
      <c r="Z369" s="262"/>
    </row>
    <row r="370" ht="14.25" customHeight="1">
      <c r="A370" s="262"/>
      <c r="B370" s="262"/>
      <c r="C370" s="262"/>
      <c r="D370" s="269"/>
      <c r="E370" s="371"/>
      <c r="F370" s="262"/>
      <c r="G370" s="262"/>
      <c r="H370" s="269"/>
      <c r="I370" s="262"/>
      <c r="J370" s="372"/>
      <c r="K370" s="262"/>
      <c r="L370" s="262"/>
      <c r="M370" s="262"/>
      <c r="N370" s="262"/>
      <c r="O370" s="262"/>
      <c r="P370" s="262"/>
      <c r="Q370" s="262"/>
      <c r="R370" s="262"/>
      <c r="S370" s="262"/>
      <c r="T370" s="262"/>
      <c r="U370" s="262"/>
      <c r="V370" s="262"/>
      <c r="W370" s="262"/>
      <c r="X370" s="262"/>
      <c r="Y370" s="262"/>
      <c r="Z370" s="262"/>
    </row>
    <row r="371" ht="14.25" customHeight="1">
      <c r="A371" s="262"/>
      <c r="B371" s="262"/>
      <c r="C371" s="262"/>
      <c r="D371" s="269"/>
      <c r="E371" s="371"/>
      <c r="F371" s="262"/>
      <c r="G371" s="262"/>
      <c r="H371" s="269"/>
      <c r="I371" s="262"/>
      <c r="J371" s="372"/>
      <c r="K371" s="262"/>
      <c r="L371" s="262"/>
      <c r="M371" s="262"/>
      <c r="N371" s="262"/>
      <c r="O371" s="262"/>
      <c r="P371" s="262"/>
      <c r="Q371" s="262"/>
      <c r="R371" s="262"/>
      <c r="S371" s="262"/>
      <c r="T371" s="262"/>
      <c r="U371" s="262"/>
      <c r="V371" s="262"/>
      <c r="W371" s="262"/>
      <c r="X371" s="262"/>
      <c r="Y371" s="262"/>
      <c r="Z371" s="262"/>
    </row>
    <row r="372" ht="14.25" customHeight="1">
      <c r="A372" s="262"/>
      <c r="B372" s="262"/>
      <c r="C372" s="262"/>
      <c r="D372" s="269"/>
      <c r="E372" s="371"/>
      <c r="F372" s="262"/>
      <c r="G372" s="262"/>
      <c r="H372" s="269"/>
      <c r="I372" s="262"/>
      <c r="J372" s="372"/>
      <c r="K372" s="262"/>
      <c r="L372" s="262"/>
      <c r="M372" s="262"/>
      <c r="N372" s="262"/>
      <c r="O372" s="262"/>
      <c r="P372" s="262"/>
      <c r="Q372" s="262"/>
      <c r="R372" s="262"/>
      <c r="S372" s="262"/>
      <c r="T372" s="262"/>
      <c r="U372" s="262"/>
      <c r="V372" s="262"/>
      <c r="W372" s="262"/>
      <c r="X372" s="262"/>
      <c r="Y372" s="262"/>
      <c r="Z372" s="262"/>
    </row>
    <row r="373" ht="14.25" customHeight="1">
      <c r="A373" s="262"/>
      <c r="B373" s="262"/>
      <c r="C373" s="262"/>
      <c r="D373" s="269"/>
      <c r="E373" s="371"/>
      <c r="F373" s="262"/>
      <c r="G373" s="262"/>
      <c r="H373" s="269"/>
      <c r="I373" s="262"/>
      <c r="J373" s="372"/>
      <c r="K373" s="262"/>
      <c r="L373" s="262"/>
      <c r="M373" s="262"/>
      <c r="N373" s="262"/>
      <c r="O373" s="262"/>
      <c r="P373" s="262"/>
      <c r="Q373" s="262"/>
      <c r="R373" s="262"/>
      <c r="S373" s="262"/>
      <c r="T373" s="262"/>
      <c r="U373" s="262"/>
      <c r="V373" s="262"/>
      <c r="W373" s="262"/>
      <c r="X373" s="262"/>
      <c r="Y373" s="262"/>
      <c r="Z373" s="262"/>
    </row>
    <row r="374" ht="14.25" customHeight="1">
      <c r="A374" s="262"/>
      <c r="B374" s="262"/>
      <c r="C374" s="262"/>
      <c r="D374" s="269"/>
      <c r="E374" s="371"/>
      <c r="F374" s="262"/>
      <c r="G374" s="262"/>
      <c r="H374" s="269"/>
      <c r="I374" s="262"/>
      <c r="J374" s="372"/>
      <c r="K374" s="262"/>
      <c r="L374" s="262"/>
      <c r="M374" s="262"/>
      <c r="N374" s="262"/>
      <c r="O374" s="262"/>
      <c r="P374" s="262"/>
      <c r="Q374" s="262"/>
      <c r="R374" s="262"/>
      <c r="S374" s="262"/>
      <c r="T374" s="262"/>
      <c r="U374" s="262"/>
      <c r="V374" s="262"/>
      <c r="W374" s="262"/>
      <c r="X374" s="262"/>
      <c r="Y374" s="262"/>
      <c r="Z374" s="262"/>
    </row>
    <row r="375" ht="14.25" customHeight="1">
      <c r="A375" s="262"/>
      <c r="B375" s="262"/>
      <c r="C375" s="262"/>
      <c r="D375" s="269"/>
      <c r="E375" s="371"/>
      <c r="F375" s="262"/>
      <c r="G375" s="262"/>
      <c r="H375" s="269"/>
      <c r="I375" s="262"/>
      <c r="J375" s="372"/>
      <c r="K375" s="262"/>
      <c r="L375" s="262"/>
      <c r="M375" s="262"/>
      <c r="N375" s="262"/>
      <c r="O375" s="262"/>
      <c r="P375" s="262"/>
      <c r="Q375" s="262"/>
      <c r="R375" s="262"/>
      <c r="S375" s="262"/>
      <c r="T375" s="262"/>
      <c r="U375" s="262"/>
      <c r="V375" s="262"/>
      <c r="W375" s="262"/>
      <c r="X375" s="262"/>
      <c r="Y375" s="262"/>
      <c r="Z375" s="262"/>
    </row>
    <row r="376" ht="14.25" customHeight="1">
      <c r="A376" s="262"/>
      <c r="B376" s="262"/>
      <c r="C376" s="262"/>
      <c r="D376" s="269"/>
      <c r="E376" s="371"/>
      <c r="F376" s="262"/>
      <c r="G376" s="262"/>
      <c r="H376" s="269"/>
      <c r="I376" s="262"/>
      <c r="J376" s="372"/>
      <c r="K376" s="262"/>
      <c r="L376" s="262"/>
      <c r="M376" s="262"/>
      <c r="N376" s="262"/>
      <c r="O376" s="262"/>
      <c r="P376" s="262"/>
      <c r="Q376" s="262"/>
      <c r="R376" s="262"/>
      <c r="S376" s="262"/>
      <c r="T376" s="262"/>
      <c r="U376" s="262"/>
      <c r="V376" s="262"/>
      <c r="W376" s="262"/>
      <c r="X376" s="262"/>
      <c r="Y376" s="262"/>
      <c r="Z376" s="262"/>
    </row>
    <row r="377" ht="14.25" customHeight="1">
      <c r="A377" s="262"/>
      <c r="B377" s="262"/>
      <c r="C377" s="262"/>
      <c r="D377" s="269"/>
      <c r="E377" s="371"/>
      <c r="F377" s="262"/>
      <c r="G377" s="262"/>
      <c r="H377" s="269"/>
      <c r="I377" s="262"/>
      <c r="J377" s="372"/>
      <c r="K377" s="262"/>
      <c r="L377" s="262"/>
      <c r="M377" s="262"/>
      <c r="N377" s="262"/>
      <c r="O377" s="262"/>
      <c r="P377" s="262"/>
      <c r="Q377" s="262"/>
      <c r="R377" s="262"/>
      <c r="S377" s="262"/>
      <c r="T377" s="262"/>
      <c r="U377" s="262"/>
      <c r="V377" s="262"/>
      <c r="W377" s="262"/>
      <c r="X377" s="262"/>
      <c r="Y377" s="262"/>
      <c r="Z377" s="262"/>
    </row>
    <row r="378" ht="14.25" customHeight="1">
      <c r="A378" s="262"/>
      <c r="B378" s="262"/>
      <c r="C378" s="262"/>
      <c r="D378" s="269"/>
      <c r="E378" s="371"/>
      <c r="F378" s="262"/>
      <c r="G378" s="262"/>
      <c r="H378" s="269"/>
      <c r="I378" s="262"/>
      <c r="J378" s="372"/>
      <c r="K378" s="262"/>
      <c r="L378" s="262"/>
      <c r="M378" s="262"/>
      <c r="N378" s="262"/>
      <c r="O378" s="262"/>
      <c r="P378" s="262"/>
      <c r="Q378" s="262"/>
      <c r="R378" s="262"/>
      <c r="S378" s="262"/>
      <c r="T378" s="262"/>
      <c r="U378" s="262"/>
      <c r="V378" s="262"/>
      <c r="W378" s="262"/>
      <c r="X378" s="262"/>
      <c r="Y378" s="262"/>
      <c r="Z378" s="262"/>
    </row>
    <row r="379" ht="14.25" customHeight="1">
      <c r="A379" s="262"/>
      <c r="B379" s="262"/>
      <c r="C379" s="262"/>
      <c r="D379" s="269"/>
      <c r="E379" s="371"/>
      <c r="F379" s="262"/>
      <c r="G379" s="262"/>
      <c r="H379" s="269"/>
      <c r="I379" s="262"/>
      <c r="J379" s="372"/>
      <c r="K379" s="262"/>
      <c r="L379" s="262"/>
      <c r="M379" s="262"/>
      <c r="N379" s="262"/>
      <c r="O379" s="262"/>
      <c r="P379" s="262"/>
      <c r="Q379" s="262"/>
      <c r="R379" s="262"/>
      <c r="S379" s="262"/>
      <c r="T379" s="262"/>
      <c r="U379" s="262"/>
      <c r="V379" s="262"/>
      <c r="W379" s="262"/>
      <c r="X379" s="262"/>
      <c r="Y379" s="262"/>
      <c r="Z379" s="262"/>
    </row>
    <row r="380" ht="14.25" customHeight="1">
      <c r="A380" s="262"/>
      <c r="B380" s="262"/>
      <c r="C380" s="262"/>
      <c r="D380" s="269"/>
      <c r="E380" s="371"/>
      <c r="F380" s="262"/>
      <c r="G380" s="262"/>
      <c r="H380" s="269"/>
      <c r="I380" s="262"/>
      <c r="J380" s="372"/>
      <c r="K380" s="262"/>
      <c r="L380" s="262"/>
      <c r="M380" s="262"/>
      <c r="N380" s="262"/>
      <c r="O380" s="262"/>
      <c r="P380" s="262"/>
      <c r="Q380" s="262"/>
      <c r="R380" s="262"/>
      <c r="S380" s="262"/>
      <c r="T380" s="262"/>
      <c r="U380" s="262"/>
      <c r="V380" s="262"/>
      <c r="W380" s="262"/>
      <c r="X380" s="262"/>
      <c r="Y380" s="262"/>
      <c r="Z380" s="262"/>
    </row>
    <row r="381" ht="14.25" customHeight="1">
      <c r="A381" s="262"/>
      <c r="B381" s="262"/>
      <c r="C381" s="262"/>
      <c r="D381" s="269"/>
      <c r="E381" s="371"/>
      <c r="F381" s="262"/>
      <c r="G381" s="262"/>
      <c r="H381" s="269"/>
      <c r="I381" s="262"/>
      <c r="J381" s="372"/>
      <c r="K381" s="262"/>
      <c r="L381" s="262"/>
      <c r="M381" s="262"/>
      <c r="N381" s="262"/>
      <c r="O381" s="262"/>
      <c r="P381" s="262"/>
      <c r="Q381" s="262"/>
      <c r="R381" s="262"/>
      <c r="S381" s="262"/>
      <c r="T381" s="262"/>
      <c r="U381" s="262"/>
      <c r="V381" s="262"/>
      <c r="W381" s="262"/>
      <c r="X381" s="262"/>
      <c r="Y381" s="262"/>
      <c r="Z381" s="262"/>
    </row>
    <row r="382" ht="14.25" customHeight="1">
      <c r="A382" s="262"/>
      <c r="B382" s="262"/>
      <c r="C382" s="262"/>
      <c r="D382" s="269"/>
      <c r="E382" s="371"/>
      <c r="F382" s="262"/>
      <c r="G382" s="262"/>
      <c r="H382" s="269"/>
      <c r="I382" s="262"/>
      <c r="J382" s="372"/>
      <c r="K382" s="262"/>
      <c r="L382" s="262"/>
      <c r="M382" s="262"/>
      <c r="N382" s="262"/>
      <c r="O382" s="262"/>
      <c r="P382" s="262"/>
      <c r="Q382" s="262"/>
      <c r="R382" s="262"/>
      <c r="S382" s="262"/>
      <c r="T382" s="262"/>
      <c r="U382" s="262"/>
      <c r="V382" s="262"/>
      <c r="W382" s="262"/>
      <c r="X382" s="262"/>
      <c r="Y382" s="262"/>
      <c r="Z382" s="262"/>
    </row>
    <row r="383" ht="14.25" customHeight="1">
      <c r="A383" s="262"/>
      <c r="B383" s="262"/>
      <c r="C383" s="262"/>
      <c r="D383" s="269"/>
      <c r="E383" s="371"/>
      <c r="F383" s="262"/>
      <c r="G383" s="262"/>
      <c r="H383" s="269"/>
      <c r="I383" s="262"/>
      <c r="J383" s="372"/>
      <c r="K383" s="262"/>
      <c r="L383" s="262"/>
      <c r="M383" s="262"/>
      <c r="N383" s="262"/>
      <c r="O383" s="262"/>
      <c r="P383" s="262"/>
      <c r="Q383" s="262"/>
      <c r="R383" s="262"/>
      <c r="S383" s="262"/>
      <c r="T383" s="262"/>
      <c r="U383" s="262"/>
      <c r="V383" s="262"/>
      <c r="W383" s="262"/>
      <c r="X383" s="262"/>
      <c r="Y383" s="262"/>
      <c r="Z383" s="262"/>
    </row>
    <row r="384" ht="14.25" customHeight="1">
      <c r="A384" s="262"/>
      <c r="B384" s="262"/>
      <c r="C384" s="262"/>
      <c r="D384" s="269"/>
      <c r="E384" s="371"/>
      <c r="F384" s="262"/>
      <c r="G384" s="262"/>
      <c r="H384" s="269"/>
      <c r="I384" s="262"/>
      <c r="J384" s="372"/>
      <c r="K384" s="262"/>
      <c r="L384" s="262"/>
      <c r="M384" s="262"/>
      <c r="N384" s="262"/>
      <c r="O384" s="262"/>
      <c r="P384" s="262"/>
      <c r="Q384" s="262"/>
      <c r="R384" s="262"/>
      <c r="S384" s="262"/>
      <c r="T384" s="262"/>
      <c r="U384" s="262"/>
      <c r="V384" s="262"/>
      <c r="W384" s="262"/>
      <c r="X384" s="262"/>
      <c r="Y384" s="262"/>
      <c r="Z384" s="262"/>
    </row>
    <row r="385" ht="14.25" customHeight="1">
      <c r="A385" s="262"/>
      <c r="B385" s="262"/>
      <c r="C385" s="262"/>
      <c r="D385" s="269"/>
      <c r="E385" s="371"/>
      <c r="F385" s="262"/>
      <c r="G385" s="262"/>
      <c r="H385" s="269"/>
      <c r="I385" s="262"/>
      <c r="J385" s="372"/>
      <c r="K385" s="262"/>
      <c r="L385" s="262"/>
      <c r="M385" s="262"/>
      <c r="N385" s="262"/>
      <c r="O385" s="262"/>
      <c r="P385" s="262"/>
      <c r="Q385" s="262"/>
      <c r="R385" s="262"/>
      <c r="S385" s="262"/>
      <c r="T385" s="262"/>
      <c r="U385" s="262"/>
      <c r="V385" s="262"/>
      <c r="W385" s="262"/>
      <c r="X385" s="262"/>
      <c r="Y385" s="262"/>
      <c r="Z385" s="262"/>
    </row>
    <row r="386" ht="14.25" customHeight="1">
      <c r="A386" s="262"/>
      <c r="B386" s="262"/>
      <c r="C386" s="262"/>
      <c r="D386" s="269"/>
      <c r="E386" s="371"/>
      <c r="F386" s="262"/>
      <c r="G386" s="262"/>
      <c r="H386" s="269"/>
      <c r="I386" s="262"/>
      <c r="J386" s="372"/>
      <c r="K386" s="262"/>
      <c r="L386" s="262"/>
      <c r="M386" s="262"/>
      <c r="N386" s="262"/>
      <c r="O386" s="262"/>
      <c r="P386" s="262"/>
      <c r="Q386" s="262"/>
      <c r="R386" s="262"/>
      <c r="S386" s="262"/>
      <c r="T386" s="262"/>
      <c r="U386" s="262"/>
      <c r="V386" s="262"/>
      <c r="W386" s="262"/>
      <c r="X386" s="262"/>
      <c r="Y386" s="262"/>
      <c r="Z386" s="262"/>
    </row>
    <row r="387" ht="14.25" customHeight="1">
      <c r="A387" s="262"/>
      <c r="B387" s="262"/>
      <c r="C387" s="262"/>
      <c r="D387" s="269"/>
      <c r="E387" s="371"/>
      <c r="F387" s="262"/>
      <c r="G387" s="262"/>
      <c r="H387" s="269"/>
      <c r="I387" s="262"/>
      <c r="J387" s="372"/>
      <c r="K387" s="262"/>
      <c r="L387" s="262"/>
      <c r="M387" s="262"/>
      <c r="N387" s="262"/>
      <c r="O387" s="262"/>
      <c r="P387" s="262"/>
      <c r="Q387" s="262"/>
      <c r="R387" s="262"/>
      <c r="S387" s="262"/>
      <c r="T387" s="262"/>
      <c r="U387" s="262"/>
      <c r="V387" s="262"/>
      <c r="W387" s="262"/>
      <c r="X387" s="262"/>
      <c r="Y387" s="262"/>
      <c r="Z387" s="262"/>
    </row>
    <row r="388" ht="14.25" customHeight="1">
      <c r="A388" s="262"/>
      <c r="B388" s="262"/>
      <c r="C388" s="262"/>
      <c r="D388" s="269"/>
      <c r="E388" s="371"/>
      <c r="F388" s="262"/>
      <c r="G388" s="262"/>
      <c r="H388" s="269"/>
      <c r="I388" s="262"/>
      <c r="J388" s="372"/>
      <c r="K388" s="262"/>
      <c r="L388" s="262"/>
      <c r="M388" s="262"/>
      <c r="N388" s="262"/>
      <c r="O388" s="262"/>
      <c r="P388" s="262"/>
      <c r="Q388" s="262"/>
      <c r="R388" s="262"/>
      <c r="S388" s="262"/>
      <c r="T388" s="262"/>
      <c r="U388" s="262"/>
      <c r="V388" s="262"/>
      <c r="W388" s="262"/>
      <c r="X388" s="262"/>
      <c r="Y388" s="262"/>
      <c r="Z388" s="262"/>
    </row>
    <row r="389" ht="14.25" customHeight="1">
      <c r="A389" s="262"/>
      <c r="B389" s="262"/>
      <c r="C389" s="262"/>
      <c r="D389" s="269"/>
      <c r="E389" s="371"/>
      <c r="F389" s="262"/>
      <c r="G389" s="262"/>
      <c r="H389" s="269"/>
      <c r="I389" s="262"/>
      <c r="J389" s="372"/>
      <c r="K389" s="262"/>
      <c r="L389" s="262"/>
      <c r="M389" s="262"/>
      <c r="N389" s="262"/>
      <c r="O389" s="262"/>
      <c r="P389" s="262"/>
      <c r="Q389" s="262"/>
      <c r="R389" s="262"/>
      <c r="S389" s="262"/>
      <c r="T389" s="262"/>
      <c r="U389" s="262"/>
      <c r="V389" s="262"/>
      <c r="W389" s="262"/>
      <c r="X389" s="262"/>
      <c r="Y389" s="262"/>
      <c r="Z389" s="262"/>
    </row>
    <row r="390" ht="14.25" customHeight="1">
      <c r="A390" s="262"/>
      <c r="B390" s="262"/>
      <c r="C390" s="262"/>
      <c r="D390" s="269"/>
      <c r="E390" s="371"/>
      <c r="F390" s="262"/>
      <c r="G390" s="262"/>
      <c r="H390" s="269"/>
      <c r="I390" s="262"/>
      <c r="J390" s="372"/>
      <c r="K390" s="262"/>
      <c r="L390" s="262"/>
      <c r="M390" s="262"/>
      <c r="N390" s="262"/>
      <c r="O390" s="262"/>
      <c r="P390" s="262"/>
      <c r="Q390" s="262"/>
      <c r="R390" s="262"/>
      <c r="S390" s="262"/>
      <c r="T390" s="262"/>
      <c r="U390" s="262"/>
      <c r="V390" s="262"/>
      <c r="W390" s="262"/>
      <c r="X390" s="262"/>
      <c r="Y390" s="262"/>
      <c r="Z390" s="262"/>
    </row>
    <row r="391" ht="14.25" customHeight="1">
      <c r="A391" s="262"/>
      <c r="B391" s="262"/>
      <c r="C391" s="262"/>
      <c r="D391" s="269"/>
      <c r="E391" s="371"/>
      <c r="F391" s="262"/>
      <c r="G391" s="262"/>
      <c r="H391" s="269"/>
      <c r="I391" s="262"/>
      <c r="J391" s="372"/>
      <c r="K391" s="262"/>
      <c r="L391" s="262"/>
      <c r="M391" s="262"/>
      <c r="N391" s="262"/>
      <c r="O391" s="262"/>
      <c r="P391" s="262"/>
      <c r="Q391" s="262"/>
      <c r="R391" s="262"/>
      <c r="S391" s="262"/>
      <c r="T391" s="262"/>
      <c r="U391" s="262"/>
      <c r="V391" s="262"/>
      <c r="W391" s="262"/>
      <c r="X391" s="262"/>
      <c r="Y391" s="262"/>
      <c r="Z391" s="262"/>
    </row>
    <row r="392" ht="14.25" customHeight="1">
      <c r="A392" s="262"/>
      <c r="B392" s="262"/>
      <c r="C392" s="262"/>
      <c r="D392" s="269"/>
      <c r="E392" s="371"/>
      <c r="F392" s="262"/>
      <c r="G392" s="262"/>
      <c r="H392" s="269"/>
      <c r="I392" s="262"/>
      <c r="J392" s="372"/>
      <c r="K392" s="262"/>
      <c r="L392" s="262"/>
      <c r="M392" s="262"/>
      <c r="N392" s="262"/>
      <c r="O392" s="262"/>
      <c r="P392" s="262"/>
      <c r="Q392" s="262"/>
      <c r="R392" s="262"/>
      <c r="S392" s="262"/>
      <c r="T392" s="262"/>
      <c r="U392" s="262"/>
      <c r="V392" s="262"/>
      <c r="W392" s="262"/>
      <c r="X392" s="262"/>
      <c r="Y392" s="262"/>
      <c r="Z392" s="262"/>
    </row>
    <row r="393" ht="14.25" customHeight="1">
      <c r="A393" s="262"/>
      <c r="B393" s="262"/>
      <c r="C393" s="262"/>
      <c r="D393" s="269"/>
      <c r="E393" s="371"/>
      <c r="F393" s="262"/>
      <c r="G393" s="262"/>
      <c r="H393" s="269"/>
      <c r="I393" s="262"/>
      <c r="J393" s="372"/>
      <c r="K393" s="262"/>
      <c r="L393" s="262"/>
      <c r="M393" s="262"/>
      <c r="N393" s="262"/>
      <c r="O393" s="262"/>
      <c r="P393" s="262"/>
      <c r="Q393" s="262"/>
      <c r="R393" s="262"/>
      <c r="S393" s="262"/>
      <c r="T393" s="262"/>
      <c r="U393" s="262"/>
      <c r="V393" s="262"/>
      <c r="W393" s="262"/>
      <c r="X393" s="262"/>
      <c r="Y393" s="262"/>
      <c r="Z393" s="262"/>
    </row>
    <row r="394" ht="14.25" customHeight="1">
      <c r="A394" s="262"/>
      <c r="B394" s="262"/>
      <c r="C394" s="262"/>
      <c r="D394" s="269"/>
      <c r="E394" s="371"/>
      <c r="F394" s="262"/>
      <c r="G394" s="262"/>
      <c r="H394" s="269"/>
      <c r="I394" s="262"/>
      <c r="J394" s="372"/>
      <c r="K394" s="262"/>
      <c r="L394" s="262"/>
      <c r="M394" s="262"/>
      <c r="N394" s="262"/>
      <c r="O394" s="262"/>
      <c r="P394" s="262"/>
      <c r="Q394" s="262"/>
      <c r="R394" s="262"/>
      <c r="S394" s="262"/>
      <c r="T394" s="262"/>
      <c r="U394" s="262"/>
      <c r="V394" s="262"/>
      <c r="W394" s="262"/>
      <c r="X394" s="262"/>
      <c r="Y394" s="262"/>
      <c r="Z394" s="262"/>
    </row>
    <row r="395" ht="14.25" customHeight="1">
      <c r="A395" s="262"/>
      <c r="B395" s="262"/>
      <c r="C395" s="262"/>
      <c r="D395" s="269"/>
      <c r="E395" s="371"/>
      <c r="F395" s="262"/>
      <c r="G395" s="262"/>
      <c r="H395" s="269"/>
      <c r="I395" s="262"/>
      <c r="J395" s="372"/>
      <c r="K395" s="262"/>
      <c r="L395" s="262"/>
      <c r="M395" s="262"/>
      <c r="N395" s="262"/>
      <c r="O395" s="262"/>
      <c r="P395" s="262"/>
      <c r="Q395" s="262"/>
      <c r="R395" s="262"/>
      <c r="S395" s="262"/>
      <c r="T395" s="262"/>
      <c r="U395" s="262"/>
      <c r="V395" s="262"/>
      <c r="W395" s="262"/>
      <c r="X395" s="262"/>
      <c r="Y395" s="262"/>
      <c r="Z395" s="262"/>
    </row>
    <row r="396" ht="14.25" customHeight="1">
      <c r="A396" s="262"/>
      <c r="B396" s="262"/>
      <c r="C396" s="262"/>
      <c r="D396" s="269"/>
      <c r="E396" s="371"/>
      <c r="F396" s="262"/>
      <c r="G396" s="262"/>
      <c r="H396" s="269"/>
      <c r="I396" s="262"/>
      <c r="J396" s="372"/>
      <c r="K396" s="262"/>
      <c r="L396" s="262"/>
      <c r="M396" s="262"/>
      <c r="N396" s="262"/>
      <c r="O396" s="262"/>
      <c r="P396" s="262"/>
      <c r="Q396" s="262"/>
      <c r="R396" s="262"/>
      <c r="S396" s="262"/>
      <c r="T396" s="262"/>
      <c r="U396" s="262"/>
      <c r="V396" s="262"/>
      <c r="W396" s="262"/>
      <c r="X396" s="262"/>
      <c r="Y396" s="262"/>
      <c r="Z396" s="262"/>
    </row>
    <row r="397" ht="14.25" customHeight="1">
      <c r="A397" s="262"/>
      <c r="B397" s="262"/>
      <c r="C397" s="262"/>
      <c r="D397" s="269"/>
      <c r="E397" s="371"/>
      <c r="F397" s="262"/>
      <c r="G397" s="262"/>
      <c r="H397" s="269"/>
      <c r="I397" s="262"/>
      <c r="J397" s="372"/>
      <c r="K397" s="262"/>
      <c r="L397" s="262"/>
      <c r="M397" s="262"/>
      <c r="N397" s="262"/>
      <c r="O397" s="262"/>
      <c r="P397" s="262"/>
      <c r="Q397" s="262"/>
      <c r="R397" s="262"/>
      <c r="S397" s="262"/>
      <c r="T397" s="262"/>
      <c r="U397" s="262"/>
      <c r="V397" s="262"/>
      <c r="W397" s="262"/>
      <c r="X397" s="262"/>
      <c r="Y397" s="262"/>
      <c r="Z397" s="262"/>
    </row>
    <row r="398" ht="14.25" customHeight="1">
      <c r="A398" s="262"/>
      <c r="B398" s="262"/>
      <c r="C398" s="262"/>
      <c r="D398" s="269"/>
      <c r="E398" s="371"/>
      <c r="F398" s="262"/>
      <c r="G398" s="262"/>
      <c r="H398" s="269"/>
      <c r="I398" s="262"/>
      <c r="J398" s="372"/>
      <c r="K398" s="262"/>
      <c r="L398" s="262"/>
      <c r="M398" s="262"/>
      <c r="N398" s="262"/>
      <c r="O398" s="262"/>
      <c r="P398" s="262"/>
      <c r="Q398" s="262"/>
      <c r="R398" s="262"/>
      <c r="S398" s="262"/>
      <c r="T398" s="262"/>
      <c r="U398" s="262"/>
      <c r="V398" s="262"/>
      <c r="W398" s="262"/>
      <c r="X398" s="262"/>
      <c r="Y398" s="262"/>
      <c r="Z398" s="262"/>
    </row>
    <row r="399" ht="14.25" customHeight="1">
      <c r="A399" s="262"/>
      <c r="B399" s="262"/>
      <c r="C399" s="262"/>
      <c r="D399" s="269"/>
      <c r="E399" s="371"/>
      <c r="F399" s="262"/>
      <c r="G399" s="262"/>
      <c r="H399" s="269"/>
      <c r="I399" s="262"/>
      <c r="J399" s="372"/>
      <c r="K399" s="262"/>
      <c r="L399" s="262"/>
      <c r="M399" s="262"/>
      <c r="N399" s="262"/>
      <c r="O399" s="262"/>
      <c r="P399" s="262"/>
      <c r="Q399" s="262"/>
      <c r="R399" s="262"/>
      <c r="S399" s="262"/>
      <c r="T399" s="262"/>
      <c r="U399" s="262"/>
      <c r="V399" s="262"/>
      <c r="W399" s="262"/>
      <c r="X399" s="262"/>
      <c r="Y399" s="262"/>
      <c r="Z399" s="262"/>
    </row>
    <row r="400" ht="14.25" customHeight="1">
      <c r="A400" s="262"/>
      <c r="B400" s="262"/>
      <c r="C400" s="262"/>
      <c r="D400" s="269"/>
      <c r="E400" s="371"/>
      <c r="F400" s="262"/>
      <c r="G400" s="262"/>
      <c r="H400" s="269"/>
      <c r="I400" s="262"/>
      <c r="J400" s="372"/>
      <c r="K400" s="262"/>
      <c r="L400" s="262"/>
      <c r="M400" s="262"/>
      <c r="N400" s="262"/>
      <c r="O400" s="262"/>
      <c r="P400" s="262"/>
      <c r="Q400" s="262"/>
      <c r="R400" s="262"/>
      <c r="S400" s="262"/>
      <c r="T400" s="262"/>
      <c r="U400" s="262"/>
      <c r="V400" s="262"/>
      <c r="W400" s="262"/>
      <c r="X400" s="262"/>
      <c r="Y400" s="262"/>
      <c r="Z400" s="262"/>
    </row>
    <row r="401" ht="14.25" customHeight="1">
      <c r="A401" s="262"/>
      <c r="B401" s="262"/>
      <c r="C401" s="262"/>
      <c r="D401" s="269"/>
      <c r="E401" s="371"/>
      <c r="F401" s="262"/>
      <c r="G401" s="262"/>
      <c r="H401" s="269"/>
      <c r="I401" s="262"/>
      <c r="J401" s="372"/>
      <c r="K401" s="262"/>
      <c r="L401" s="262"/>
      <c r="M401" s="262"/>
      <c r="N401" s="262"/>
      <c r="O401" s="262"/>
      <c r="P401" s="262"/>
      <c r="Q401" s="262"/>
      <c r="R401" s="262"/>
      <c r="S401" s="262"/>
      <c r="T401" s="262"/>
      <c r="U401" s="262"/>
      <c r="V401" s="262"/>
      <c r="W401" s="262"/>
      <c r="X401" s="262"/>
      <c r="Y401" s="262"/>
      <c r="Z401" s="262"/>
    </row>
    <row r="402" ht="14.25" customHeight="1">
      <c r="A402" s="262"/>
      <c r="B402" s="262"/>
      <c r="C402" s="262"/>
      <c r="D402" s="269"/>
      <c r="E402" s="371"/>
      <c r="F402" s="262"/>
      <c r="G402" s="262"/>
      <c r="H402" s="269"/>
      <c r="I402" s="262"/>
      <c r="J402" s="372"/>
      <c r="K402" s="262"/>
      <c r="L402" s="262"/>
      <c r="M402" s="262"/>
      <c r="N402" s="262"/>
      <c r="O402" s="262"/>
      <c r="P402" s="262"/>
      <c r="Q402" s="262"/>
      <c r="R402" s="262"/>
      <c r="S402" s="262"/>
      <c r="T402" s="262"/>
      <c r="U402" s="262"/>
      <c r="V402" s="262"/>
      <c r="W402" s="262"/>
      <c r="X402" s="262"/>
      <c r="Y402" s="262"/>
      <c r="Z402" s="262"/>
    </row>
    <row r="403" ht="14.25" customHeight="1">
      <c r="A403" s="262"/>
      <c r="B403" s="262"/>
      <c r="C403" s="262"/>
      <c r="D403" s="269"/>
      <c r="E403" s="371"/>
      <c r="F403" s="262"/>
      <c r="G403" s="262"/>
      <c r="H403" s="269"/>
      <c r="I403" s="262"/>
      <c r="J403" s="372"/>
      <c r="K403" s="262"/>
      <c r="L403" s="262"/>
      <c r="M403" s="262"/>
      <c r="N403" s="262"/>
      <c r="O403" s="262"/>
      <c r="P403" s="262"/>
      <c r="Q403" s="262"/>
      <c r="R403" s="262"/>
      <c r="S403" s="262"/>
      <c r="T403" s="262"/>
      <c r="U403" s="262"/>
      <c r="V403" s="262"/>
      <c r="W403" s="262"/>
      <c r="X403" s="262"/>
      <c r="Y403" s="262"/>
      <c r="Z403" s="262"/>
    </row>
    <row r="404" ht="14.25" customHeight="1">
      <c r="A404" s="262"/>
      <c r="B404" s="262"/>
      <c r="C404" s="262"/>
      <c r="D404" s="269"/>
      <c r="E404" s="371"/>
      <c r="F404" s="262"/>
      <c r="G404" s="262"/>
      <c r="H404" s="269"/>
      <c r="I404" s="262"/>
      <c r="J404" s="372"/>
      <c r="K404" s="262"/>
      <c r="L404" s="262"/>
      <c r="M404" s="262"/>
      <c r="N404" s="262"/>
      <c r="O404" s="262"/>
      <c r="P404" s="262"/>
      <c r="Q404" s="262"/>
      <c r="R404" s="262"/>
      <c r="S404" s="262"/>
      <c r="T404" s="262"/>
      <c r="U404" s="262"/>
      <c r="V404" s="262"/>
      <c r="W404" s="262"/>
      <c r="X404" s="262"/>
      <c r="Y404" s="262"/>
      <c r="Z404" s="262"/>
    </row>
    <row r="405" ht="14.25" customHeight="1">
      <c r="A405" s="262"/>
      <c r="B405" s="262"/>
      <c r="C405" s="262"/>
      <c r="D405" s="269"/>
      <c r="E405" s="371"/>
      <c r="F405" s="262"/>
      <c r="G405" s="262"/>
      <c r="H405" s="269"/>
      <c r="I405" s="262"/>
      <c r="J405" s="372"/>
      <c r="K405" s="262"/>
      <c r="L405" s="262"/>
      <c r="M405" s="262"/>
      <c r="N405" s="262"/>
      <c r="O405" s="262"/>
      <c r="P405" s="262"/>
      <c r="Q405" s="262"/>
      <c r="R405" s="262"/>
      <c r="S405" s="262"/>
      <c r="T405" s="262"/>
      <c r="U405" s="262"/>
      <c r="V405" s="262"/>
      <c r="W405" s="262"/>
      <c r="X405" s="262"/>
      <c r="Y405" s="262"/>
      <c r="Z405" s="262"/>
    </row>
    <row r="406" ht="14.25" customHeight="1">
      <c r="A406" s="262"/>
      <c r="B406" s="262"/>
      <c r="C406" s="262"/>
      <c r="D406" s="269"/>
      <c r="E406" s="371"/>
      <c r="F406" s="262"/>
      <c r="G406" s="262"/>
      <c r="H406" s="269"/>
      <c r="I406" s="262"/>
      <c r="J406" s="372"/>
      <c r="K406" s="262"/>
      <c r="L406" s="262"/>
      <c r="M406" s="262"/>
      <c r="N406" s="262"/>
      <c r="O406" s="262"/>
      <c r="P406" s="262"/>
      <c r="Q406" s="262"/>
      <c r="R406" s="262"/>
      <c r="S406" s="262"/>
      <c r="T406" s="262"/>
      <c r="U406" s="262"/>
      <c r="V406" s="262"/>
      <c r="W406" s="262"/>
      <c r="X406" s="262"/>
      <c r="Y406" s="262"/>
      <c r="Z406" s="262"/>
    </row>
    <row r="407" ht="14.25" customHeight="1">
      <c r="A407" s="262"/>
      <c r="B407" s="262"/>
      <c r="C407" s="262"/>
      <c r="D407" s="269"/>
      <c r="E407" s="371"/>
      <c r="F407" s="262"/>
      <c r="G407" s="262"/>
      <c r="H407" s="269"/>
      <c r="I407" s="262"/>
      <c r="J407" s="372"/>
      <c r="K407" s="262"/>
      <c r="L407" s="262"/>
      <c r="M407" s="262"/>
      <c r="N407" s="262"/>
      <c r="O407" s="262"/>
      <c r="P407" s="262"/>
      <c r="Q407" s="262"/>
      <c r="R407" s="262"/>
      <c r="S407" s="262"/>
      <c r="T407" s="262"/>
      <c r="U407" s="262"/>
      <c r="V407" s="262"/>
      <c r="W407" s="262"/>
      <c r="X407" s="262"/>
      <c r="Y407" s="262"/>
      <c r="Z407" s="262"/>
    </row>
    <row r="408" ht="14.25" customHeight="1">
      <c r="A408" s="262"/>
      <c r="B408" s="262"/>
      <c r="C408" s="262"/>
      <c r="D408" s="269"/>
      <c r="E408" s="371"/>
      <c r="F408" s="262"/>
      <c r="G408" s="262"/>
      <c r="H408" s="269"/>
      <c r="I408" s="262"/>
      <c r="J408" s="372"/>
      <c r="K408" s="262"/>
      <c r="L408" s="262"/>
      <c r="M408" s="262"/>
      <c r="N408" s="262"/>
      <c r="O408" s="262"/>
      <c r="P408" s="262"/>
      <c r="Q408" s="262"/>
      <c r="R408" s="262"/>
      <c r="S408" s="262"/>
      <c r="T408" s="262"/>
      <c r="U408" s="262"/>
      <c r="V408" s="262"/>
      <c r="W408" s="262"/>
      <c r="X408" s="262"/>
      <c r="Y408" s="262"/>
      <c r="Z408" s="262"/>
    </row>
    <row r="409" ht="14.25" customHeight="1">
      <c r="A409" s="262"/>
      <c r="B409" s="262"/>
      <c r="C409" s="262"/>
      <c r="D409" s="269"/>
      <c r="E409" s="371"/>
      <c r="F409" s="262"/>
      <c r="G409" s="262"/>
      <c r="H409" s="269"/>
      <c r="I409" s="262"/>
      <c r="J409" s="372"/>
      <c r="K409" s="262"/>
      <c r="L409" s="262"/>
      <c r="M409" s="262"/>
      <c r="N409" s="262"/>
      <c r="O409" s="262"/>
      <c r="P409" s="262"/>
      <c r="Q409" s="262"/>
      <c r="R409" s="262"/>
      <c r="S409" s="262"/>
      <c r="T409" s="262"/>
      <c r="U409" s="262"/>
      <c r="V409" s="262"/>
      <c r="W409" s="262"/>
      <c r="X409" s="262"/>
      <c r="Y409" s="262"/>
      <c r="Z409" s="262"/>
    </row>
    <row r="410" ht="14.25" customHeight="1">
      <c r="A410" s="262"/>
      <c r="B410" s="262"/>
      <c r="C410" s="262"/>
      <c r="D410" s="269"/>
      <c r="E410" s="371"/>
      <c r="F410" s="262"/>
      <c r="G410" s="262"/>
      <c r="H410" s="269"/>
      <c r="I410" s="262"/>
      <c r="J410" s="372"/>
      <c r="K410" s="262"/>
      <c r="L410" s="262"/>
      <c r="M410" s="262"/>
      <c r="N410" s="262"/>
      <c r="O410" s="262"/>
      <c r="P410" s="262"/>
      <c r="Q410" s="262"/>
      <c r="R410" s="262"/>
      <c r="S410" s="262"/>
      <c r="T410" s="262"/>
      <c r="U410" s="262"/>
      <c r="V410" s="262"/>
      <c r="W410" s="262"/>
      <c r="X410" s="262"/>
      <c r="Y410" s="262"/>
      <c r="Z410" s="262"/>
    </row>
    <row r="411" ht="14.25" customHeight="1">
      <c r="A411" s="262"/>
      <c r="B411" s="262"/>
      <c r="C411" s="262"/>
      <c r="D411" s="269"/>
      <c r="E411" s="371"/>
      <c r="F411" s="262"/>
      <c r="G411" s="262"/>
      <c r="H411" s="269"/>
      <c r="I411" s="262"/>
      <c r="J411" s="372"/>
      <c r="K411" s="262"/>
      <c r="L411" s="262"/>
      <c r="M411" s="262"/>
      <c r="N411" s="262"/>
      <c r="O411" s="262"/>
      <c r="P411" s="262"/>
      <c r="Q411" s="262"/>
      <c r="R411" s="262"/>
      <c r="S411" s="262"/>
      <c r="T411" s="262"/>
      <c r="U411" s="262"/>
      <c r="V411" s="262"/>
      <c r="W411" s="262"/>
      <c r="X411" s="262"/>
      <c r="Y411" s="262"/>
      <c r="Z411" s="262"/>
    </row>
    <row r="412" ht="14.25" customHeight="1">
      <c r="A412" s="262"/>
      <c r="B412" s="262"/>
      <c r="C412" s="262"/>
      <c r="D412" s="269"/>
      <c r="E412" s="371"/>
      <c r="F412" s="262"/>
      <c r="G412" s="262"/>
      <c r="H412" s="269"/>
      <c r="I412" s="262"/>
      <c r="J412" s="372"/>
      <c r="K412" s="262"/>
      <c r="L412" s="262"/>
      <c r="M412" s="262"/>
      <c r="N412" s="262"/>
      <c r="O412" s="262"/>
      <c r="P412" s="262"/>
      <c r="Q412" s="262"/>
      <c r="R412" s="262"/>
      <c r="S412" s="262"/>
      <c r="T412" s="262"/>
      <c r="U412" s="262"/>
      <c r="V412" s="262"/>
      <c r="W412" s="262"/>
      <c r="X412" s="262"/>
      <c r="Y412" s="262"/>
      <c r="Z412" s="262"/>
    </row>
    <row r="413" ht="14.25" customHeight="1">
      <c r="A413" s="262"/>
      <c r="B413" s="262"/>
      <c r="C413" s="262"/>
      <c r="D413" s="269"/>
      <c r="E413" s="371"/>
      <c r="F413" s="262"/>
      <c r="G413" s="262"/>
      <c r="H413" s="269"/>
      <c r="I413" s="262"/>
      <c r="J413" s="372"/>
      <c r="K413" s="262"/>
      <c r="L413" s="262"/>
      <c r="M413" s="262"/>
      <c r="N413" s="262"/>
      <c r="O413" s="262"/>
      <c r="P413" s="262"/>
      <c r="Q413" s="262"/>
      <c r="R413" s="262"/>
      <c r="S413" s="262"/>
      <c r="T413" s="262"/>
      <c r="U413" s="262"/>
      <c r="V413" s="262"/>
      <c r="W413" s="262"/>
      <c r="X413" s="262"/>
      <c r="Y413" s="262"/>
      <c r="Z413" s="262"/>
    </row>
    <row r="414" ht="14.25" customHeight="1">
      <c r="A414" s="262"/>
      <c r="B414" s="262"/>
      <c r="C414" s="262"/>
      <c r="D414" s="269"/>
      <c r="E414" s="371"/>
      <c r="F414" s="262"/>
      <c r="G414" s="262"/>
      <c r="H414" s="269"/>
      <c r="I414" s="262"/>
      <c r="J414" s="372"/>
      <c r="K414" s="262"/>
      <c r="L414" s="262"/>
      <c r="M414" s="262"/>
      <c r="N414" s="262"/>
      <c r="O414" s="262"/>
      <c r="P414" s="262"/>
      <c r="Q414" s="262"/>
      <c r="R414" s="262"/>
      <c r="S414" s="262"/>
      <c r="T414" s="262"/>
      <c r="U414" s="262"/>
      <c r="V414" s="262"/>
      <c r="W414" s="262"/>
      <c r="X414" s="262"/>
      <c r="Y414" s="262"/>
      <c r="Z414" s="262"/>
    </row>
    <row r="415" ht="14.25" customHeight="1">
      <c r="A415" s="262"/>
      <c r="B415" s="262"/>
      <c r="C415" s="262"/>
      <c r="D415" s="269"/>
      <c r="E415" s="371"/>
      <c r="F415" s="262"/>
      <c r="G415" s="262"/>
      <c r="H415" s="269"/>
      <c r="I415" s="262"/>
      <c r="J415" s="372"/>
      <c r="K415" s="262"/>
      <c r="L415" s="262"/>
      <c r="M415" s="262"/>
      <c r="N415" s="262"/>
      <c r="O415" s="262"/>
      <c r="P415" s="262"/>
      <c r="Q415" s="262"/>
      <c r="R415" s="262"/>
      <c r="S415" s="262"/>
      <c r="T415" s="262"/>
      <c r="U415" s="262"/>
      <c r="V415" s="262"/>
      <c r="W415" s="262"/>
      <c r="X415" s="262"/>
      <c r="Y415" s="262"/>
      <c r="Z415" s="262"/>
    </row>
    <row r="416" ht="14.25" customHeight="1">
      <c r="A416" s="262"/>
      <c r="B416" s="262"/>
      <c r="C416" s="262"/>
      <c r="D416" s="269"/>
      <c r="E416" s="371"/>
      <c r="F416" s="262"/>
      <c r="G416" s="262"/>
      <c r="H416" s="269"/>
      <c r="I416" s="262"/>
      <c r="J416" s="372"/>
      <c r="K416" s="262"/>
      <c r="L416" s="262"/>
      <c r="M416" s="262"/>
      <c r="N416" s="262"/>
      <c r="O416" s="262"/>
      <c r="P416" s="262"/>
      <c r="Q416" s="262"/>
      <c r="R416" s="262"/>
      <c r="S416" s="262"/>
      <c r="T416" s="262"/>
      <c r="U416" s="262"/>
      <c r="V416" s="262"/>
      <c r="W416" s="262"/>
      <c r="X416" s="262"/>
      <c r="Y416" s="262"/>
      <c r="Z416" s="262"/>
    </row>
    <row r="417" ht="14.25" customHeight="1">
      <c r="A417" s="262"/>
      <c r="B417" s="262"/>
      <c r="C417" s="262"/>
      <c r="D417" s="269"/>
      <c r="E417" s="371"/>
      <c r="F417" s="262"/>
      <c r="G417" s="262"/>
      <c r="H417" s="269"/>
      <c r="I417" s="262"/>
      <c r="J417" s="372"/>
      <c r="K417" s="262"/>
      <c r="L417" s="262"/>
      <c r="M417" s="262"/>
      <c r="N417" s="262"/>
      <c r="O417" s="262"/>
      <c r="P417" s="262"/>
      <c r="Q417" s="262"/>
      <c r="R417" s="262"/>
      <c r="S417" s="262"/>
      <c r="T417" s="262"/>
      <c r="U417" s="262"/>
      <c r="V417" s="262"/>
      <c r="W417" s="262"/>
      <c r="X417" s="262"/>
      <c r="Y417" s="262"/>
      <c r="Z417" s="262"/>
    </row>
    <row r="418" ht="14.25" customHeight="1">
      <c r="A418" s="262"/>
      <c r="B418" s="262"/>
      <c r="C418" s="262"/>
      <c r="D418" s="269"/>
      <c r="E418" s="371"/>
      <c r="F418" s="262"/>
      <c r="G418" s="262"/>
      <c r="H418" s="269"/>
      <c r="I418" s="262"/>
      <c r="J418" s="372"/>
      <c r="K418" s="262"/>
      <c r="L418" s="262"/>
      <c r="M418" s="262"/>
      <c r="N418" s="262"/>
      <c r="O418" s="262"/>
      <c r="P418" s="262"/>
      <c r="Q418" s="262"/>
      <c r="R418" s="262"/>
      <c r="S418" s="262"/>
      <c r="T418" s="262"/>
      <c r="U418" s="262"/>
      <c r="V418" s="262"/>
      <c r="W418" s="262"/>
      <c r="X418" s="262"/>
      <c r="Y418" s="262"/>
      <c r="Z418" s="262"/>
    </row>
    <row r="419" ht="14.25" customHeight="1">
      <c r="A419" s="262"/>
      <c r="B419" s="262"/>
      <c r="C419" s="262"/>
      <c r="D419" s="269"/>
      <c r="E419" s="371"/>
      <c r="F419" s="262"/>
      <c r="G419" s="262"/>
      <c r="H419" s="269"/>
      <c r="I419" s="262"/>
      <c r="J419" s="372"/>
      <c r="K419" s="262"/>
      <c r="L419" s="262"/>
      <c r="M419" s="262"/>
      <c r="N419" s="262"/>
      <c r="O419" s="262"/>
      <c r="P419" s="262"/>
      <c r="Q419" s="262"/>
      <c r="R419" s="262"/>
      <c r="S419" s="262"/>
      <c r="T419" s="262"/>
      <c r="U419" s="262"/>
      <c r="V419" s="262"/>
      <c r="W419" s="262"/>
      <c r="X419" s="262"/>
      <c r="Y419" s="262"/>
      <c r="Z419" s="262"/>
    </row>
    <row r="420" ht="14.25" customHeight="1">
      <c r="A420" s="262"/>
      <c r="B420" s="262"/>
      <c r="C420" s="262"/>
      <c r="D420" s="269"/>
      <c r="E420" s="371"/>
      <c r="F420" s="262"/>
      <c r="G420" s="262"/>
      <c r="H420" s="269"/>
      <c r="I420" s="262"/>
      <c r="J420" s="372"/>
      <c r="K420" s="262"/>
      <c r="L420" s="262"/>
      <c r="M420" s="262"/>
      <c r="N420" s="262"/>
      <c r="O420" s="262"/>
      <c r="P420" s="262"/>
      <c r="Q420" s="262"/>
      <c r="R420" s="262"/>
      <c r="S420" s="262"/>
      <c r="T420" s="262"/>
      <c r="U420" s="262"/>
      <c r="V420" s="262"/>
      <c r="W420" s="262"/>
      <c r="X420" s="262"/>
      <c r="Y420" s="262"/>
      <c r="Z420" s="262"/>
    </row>
    <row r="421" ht="14.25" customHeight="1">
      <c r="A421" s="262"/>
      <c r="B421" s="262"/>
      <c r="C421" s="262"/>
      <c r="D421" s="269"/>
      <c r="E421" s="371"/>
      <c r="F421" s="262"/>
      <c r="G421" s="262"/>
      <c r="H421" s="269"/>
      <c r="I421" s="262"/>
      <c r="J421" s="372"/>
      <c r="K421" s="262"/>
      <c r="L421" s="262"/>
      <c r="M421" s="262"/>
      <c r="N421" s="262"/>
      <c r="O421" s="262"/>
      <c r="P421" s="262"/>
      <c r="Q421" s="262"/>
      <c r="R421" s="262"/>
      <c r="S421" s="262"/>
      <c r="T421" s="262"/>
      <c r="U421" s="262"/>
      <c r="V421" s="262"/>
      <c r="W421" s="262"/>
      <c r="X421" s="262"/>
      <c r="Y421" s="262"/>
      <c r="Z421" s="262"/>
    </row>
    <row r="422" ht="14.25" customHeight="1">
      <c r="A422" s="262"/>
      <c r="B422" s="262"/>
      <c r="C422" s="262"/>
      <c r="D422" s="269"/>
      <c r="E422" s="371"/>
      <c r="F422" s="262"/>
      <c r="G422" s="262"/>
      <c r="H422" s="269"/>
      <c r="I422" s="262"/>
      <c r="J422" s="372"/>
      <c r="K422" s="262"/>
      <c r="L422" s="262"/>
      <c r="M422" s="262"/>
      <c r="N422" s="262"/>
      <c r="O422" s="262"/>
      <c r="P422" s="262"/>
      <c r="Q422" s="262"/>
      <c r="R422" s="262"/>
      <c r="S422" s="262"/>
      <c r="T422" s="262"/>
      <c r="U422" s="262"/>
      <c r="V422" s="262"/>
      <c r="W422" s="262"/>
      <c r="X422" s="262"/>
      <c r="Y422" s="262"/>
      <c r="Z422" s="262"/>
    </row>
    <row r="423" ht="14.25" customHeight="1">
      <c r="A423" s="262"/>
      <c r="B423" s="262"/>
      <c r="C423" s="262"/>
      <c r="D423" s="269"/>
      <c r="E423" s="371"/>
      <c r="F423" s="262"/>
      <c r="G423" s="262"/>
      <c r="H423" s="269"/>
      <c r="I423" s="262"/>
      <c r="J423" s="372"/>
      <c r="K423" s="262"/>
      <c r="L423" s="262"/>
      <c r="M423" s="262"/>
      <c r="N423" s="262"/>
      <c r="O423" s="262"/>
      <c r="P423" s="262"/>
      <c r="Q423" s="262"/>
      <c r="R423" s="262"/>
      <c r="S423" s="262"/>
      <c r="T423" s="262"/>
      <c r="U423" s="262"/>
      <c r="V423" s="262"/>
      <c r="W423" s="262"/>
      <c r="X423" s="262"/>
      <c r="Y423" s="262"/>
      <c r="Z423" s="262"/>
    </row>
    <row r="424" ht="14.25" customHeight="1">
      <c r="A424" s="262"/>
      <c r="B424" s="262"/>
      <c r="C424" s="262"/>
      <c r="D424" s="269"/>
      <c r="E424" s="371"/>
      <c r="F424" s="262"/>
      <c r="G424" s="262"/>
      <c r="H424" s="269"/>
      <c r="I424" s="262"/>
      <c r="J424" s="372"/>
      <c r="K424" s="262"/>
      <c r="L424" s="262"/>
      <c r="M424" s="262"/>
      <c r="N424" s="262"/>
      <c r="O424" s="262"/>
      <c r="P424" s="262"/>
      <c r="Q424" s="262"/>
      <c r="R424" s="262"/>
      <c r="S424" s="262"/>
      <c r="T424" s="262"/>
      <c r="U424" s="262"/>
      <c r="V424" s="262"/>
      <c r="W424" s="262"/>
      <c r="X424" s="262"/>
      <c r="Y424" s="262"/>
      <c r="Z424" s="262"/>
    </row>
    <row r="425" ht="14.25" customHeight="1">
      <c r="A425" s="262"/>
      <c r="B425" s="262"/>
      <c r="C425" s="262"/>
      <c r="D425" s="269"/>
      <c r="E425" s="371"/>
      <c r="F425" s="262"/>
      <c r="G425" s="262"/>
      <c r="H425" s="269"/>
      <c r="I425" s="262"/>
      <c r="J425" s="372"/>
      <c r="K425" s="262"/>
      <c r="L425" s="262"/>
      <c r="M425" s="262"/>
      <c r="N425" s="262"/>
      <c r="O425" s="262"/>
      <c r="P425" s="262"/>
      <c r="Q425" s="262"/>
      <c r="R425" s="262"/>
      <c r="S425" s="262"/>
      <c r="T425" s="262"/>
      <c r="U425" s="262"/>
      <c r="V425" s="262"/>
      <c r="W425" s="262"/>
      <c r="X425" s="262"/>
      <c r="Y425" s="262"/>
      <c r="Z425" s="262"/>
    </row>
    <row r="426" ht="14.25" customHeight="1">
      <c r="A426" s="262"/>
      <c r="B426" s="262"/>
      <c r="C426" s="262"/>
      <c r="D426" s="269"/>
      <c r="E426" s="371"/>
      <c r="F426" s="262"/>
      <c r="G426" s="262"/>
      <c r="H426" s="269"/>
      <c r="I426" s="262"/>
      <c r="J426" s="372"/>
      <c r="K426" s="262"/>
      <c r="L426" s="262"/>
      <c r="M426" s="262"/>
      <c r="N426" s="262"/>
      <c r="O426" s="262"/>
      <c r="P426" s="262"/>
      <c r="Q426" s="262"/>
      <c r="R426" s="262"/>
      <c r="S426" s="262"/>
      <c r="T426" s="262"/>
      <c r="U426" s="262"/>
      <c r="V426" s="262"/>
      <c r="W426" s="262"/>
      <c r="X426" s="262"/>
      <c r="Y426" s="262"/>
      <c r="Z426" s="262"/>
    </row>
    <row r="427" ht="14.25" customHeight="1">
      <c r="A427" s="262"/>
      <c r="B427" s="262"/>
      <c r="C427" s="262"/>
      <c r="D427" s="269"/>
      <c r="E427" s="371"/>
      <c r="F427" s="262"/>
      <c r="G427" s="262"/>
      <c r="H427" s="269"/>
      <c r="I427" s="262"/>
      <c r="J427" s="372"/>
      <c r="K427" s="262"/>
      <c r="L427" s="262"/>
      <c r="M427" s="262"/>
      <c r="N427" s="262"/>
      <c r="O427" s="262"/>
      <c r="P427" s="262"/>
      <c r="Q427" s="262"/>
      <c r="R427" s="262"/>
      <c r="S427" s="262"/>
      <c r="T427" s="262"/>
      <c r="U427" s="262"/>
      <c r="V427" s="262"/>
      <c r="W427" s="262"/>
      <c r="X427" s="262"/>
      <c r="Y427" s="262"/>
      <c r="Z427" s="262"/>
    </row>
    <row r="428" ht="14.25" customHeight="1">
      <c r="A428" s="262"/>
      <c r="B428" s="262"/>
      <c r="C428" s="262"/>
      <c r="D428" s="269"/>
      <c r="E428" s="371"/>
      <c r="F428" s="262"/>
      <c r="G428" s="262"/>
      <c r="H428" s="269"/>
      <c r="I428" s="262"/>
      <c r="J428" s="372"/>
      <c r="K428" s="262"/>
      <c r="L428" s="262"/>
      <c r="M428" s="262"/>
      <c r="N428" s="262"/>
      <c r="O428" s="262"/>
      <c r="P428" s="262"/>
      <c r="Q428" s="262"/>
      <c r="R428" s="262"/>
      <c r="S428" s="262"/>
      <c r="T428" s="262"/>
      <c r="U428" s="262"/>
      <c r="V428" s="262"/>
      <c r="W428" s="262"/>
      <c r="X428" s="262"/>
      <c r="Y428" s="262"/>
      <c r="Z428" s="262"/>
    </row>
    <row r="429" ht="14.25" customHeight="1">
      <c r="A429" s="262"/>
      <c r="B429" s="262"/>
      <c r="C429" s="262"/>
      <c r="D429" s="269"/>
      <c r="E429" s="371"/>
      <c r="F429" s="262"/>
      <c r="G429" s="262"/>
      <c r="H429" s="269"/>
      <c r="I429" s="262"/>
      <c r="J429" s="372"/>
      <c r="K429" s="262"/>
      <c r="L429" s="262"/>
      <c r="M429" s="262"/>
      <c r="N429" s="262"/>
      <c r="O429" s="262"/>
      <c r="P429" s="262"/>
      <c r="Q429" s="262"/>
      <c r="R429" s="262"/>
      <c r="S429" s="262"/>
      <c r="T429" s="262"/>
      <c r="U429" s="262"/>
      <c r="V429" s="262"/>
      <c r="W429" s="262"/>
      <c r="X429" s="262"/>
      <c r="Y429" s="262"/>
      <c r="Z429" s="262"/>
    </row>
    <row r="430" ht="14.25" customHeight="1">
      <c r="A430" s="262"/>
      <c r="B430" s="262"/>
      <c r="C430" s="262"/>
      <c r="D430" s="269"/>
      <c r="E430" s="371"/>
      <c r="F430" s="262"/>
      <c r="G430" s="262"/>
      <c r="H430" s="269"/>
      <c r="I430" s="262"/>
      <c r="J430" s="372"/>
      <c r="K430" s="262"/>
      <c r="L430" s="262"/>
      <c r="M430" s="262"/>
      <c r="N430" s="262"/>
      <c r="O430" s="262"/>
      <c r="P430" s="262"/>
      <c r="Q430" s="262"/>
      <c r="R430" s="262"/>
      <c r="S430" s="262"/>
      <c r="T430" s="262"/>
      <c r="U430" s="262"/>
      <c r="V430" s="262"/>
      <c r="W430" s="262"/>
      <c r="X430" s="262"/>
      <c r="Y430" s="262"/>
      <c r="Z430" s="262"/>
    </row>
    <row r="431" ht="14.25" customHeight="1">
      <c r="A431" s="262"/>
      <c r="B431" s="262"/>
      <c r="C431" s="262"/>
      <c r="D431" s="269"/>
      <c r="E431" s="371"/>
      <c r="F431" s="262"/>
      <c r="G431" s="262"/>
      <c r="H431" s="269"/>
      <c r="I431" s="262"/>
      <c r="J431" s="372"/>
      <c r="K431" s="262"/>
      <c r="L431" s="262"/>
      <c r="M431" s="262"/>
      <c r="N431" s="262"/>
      <c r="O431" s="262"/>
      <c r="P431" s="262"/>
      <c r="Q431" s="262"/>
      <c r="R431" s="262"/>
      <c r="S431" s="262"/>
      <c r="T431" s="262"/>
      <c r="U431" s="262"/>
      <c r="V431" s="262"/>
      <c r="W431" s="262"/>
      <c r="X431" s="262"/>
      <c r="Y431" s="262"/>
      <c r="Z431" s="262"/>
    </row>
    <row r="432" ht="14.25" customHeight="1">
      <c r="A432" s="262"/>
      <c r="B432" s="262"/>
      <c r="C432" s="262"/>
      <c r="D432" s="269"/>
      <c r="E432" s="371"/>
      <c r="F432" s="262"/>
      <c r="G432" s="262"/>
      <c r="H432" s="269"/>
      <c r="I432" s="262"/>
      <c r="J432" s="372"/>
      <c r="K432" s="262"/>
      <c r="L432" s="262"/>
      <c r="M432" s="262"/>
      <c r="N432" s="262"/>
      <c r="O432" s="262"/>
      <c r="P432" s="262"/>
      <c r="Q432" s="262"/>
      <c r="R432" s="262"/>
      <c r="S432" s="262"/>
      <c r="T432" s="262"/>
      <c r="U432" s="262"/>
      <c r="V432" s="262"/>
      <c r="W432" s="262"/>
      <c r="X432" s="262"/>
      <c r="Y432" s="262"/>
      <c r="Z432" s="262"/>
    </row>
    <row r="433" ht="14.25" customHeight="1">
      <c r="A433" s="262"/>
      <c r="B433" s="262"/>
      <c r="C433" s="262"/>
      <c r="D433" s="269"/>
      <c r="E433" s="371"/>
      <c r="F433" s="262"/>
      <c r="G433" s="262"/>
      <c r="H433" s="269"/>
      <c r="I433" s="262"/>
      <c r="J433" s="372"/>
      <c r="K433" s="262"/>
      <c r="L433" s="262"/>
      <c r="M433" s="262"/>
      <c r="N433" s="262"/>
      <c r="O433" s="262"/>
      <c r="P433" s="262"/>
      <c r="Q433" s="262"/>
      <c r="R433" s="262"/>
      <c r="S433" s="262"/>
      <c r="T433" s="262"/>
      <c r="U433" s="262"/>
      <c r="V433" s="262"/>
      <c r="W433" s="262"/>
      <c r="X433" s="262"/>
      <c r="Y433" s="262"/>
      <c r="Z433" s="262"/>
    </row>
    <row r="434" ht="14.25" customHeight="1">
      <c r="A434" s="262"/>
      <c r="B434" s="262"/>
      <c r="C434" s="262"/>
      <c r="D434" s="269"/>
      <c r="E434" s="371"/>
      <c r="F434" s="262"/>
      <c r="G434" s="262"/>
      <c r="H434" s="269"/>
      <c r="I434" s="262"/>
      <c r="J434" s="372"/>
      <c r="K434" s="262"/>
      <c r="L434" s="262"/>
      <c r="M434" s="262"/>
      <c r="N434" s="262"/>
      <c r="O434" s="262"/>
      <c r="P434" s="262"/>
      <c r="Q434" s="262"/>
      <c r="R434" s="262"/>
      <c r="S434" s="262"/>
      <c r="T434" s="262"/>
      <c r="U434" s="262"/>
      <c r="V434" s="262"/>
      <c r="W434" s="262"/>
      <c r="X434" s="262"/>
      <c r="Y434" s="262"/>
      <c r="Z434" s="262"/>
    </row>
    <row r="435" ht="14.25" customHeight="1">
      <c r="A435" s="262"/>
      <c r="B435" s="262"/>
      <c r="C435" s="262"/>
      <c r="D435" s="269"/>
      <c r="E435" s="371"/>
      <c r="F435" s="262"/>
      <c r="G435" s="262"/>
      <c r="H435" s="269"/>
      <c r="I435" s="262"/>
      <c r="J435" s="372"/>
      <c r="K435" s="262"/>
      <c r="L435" s="262"/>
      <c r="M435" s="262"/>
      <c r="N435" s="262"/>
      <c r="O435" s="262"/>
      <c r="P435" s="262"/>
      <c r="Q435" s="262"/>
      <c r="R435" s="262"/>
      <c r="S435" s="262"/>
      <c r="T435" s="262"/>
      <c r="U435" s="262"/>
      <c r="V435" s="262"/>
      <c r="W435" s="262"/>
      <c r="X435" s="262"/>
      <c r="Y435" s="262"/>
      <c r="Z435" s="262"/>
    </row>
    <row r="436" ht="14.25" customHeight="1">
      <c r="A436" s="262"/>
      <c r="B436" s="262"/>
      <c r="C436" s="262"/>
      <c r="D436" s="269"/>
      <c r="E436" s="371"/>
      <c r="F436" s="262"/>
      <c r="G436" s="262"/>
      <c r="H436" s="269"/>
      <c r="I436" s="262"/>
      <c r="J436" s="372"/>
      <c r="K436" s="262"/>
      <c r="L436" s="262"/>
      <c r="M436" s="262"/>
      <c r="N436" s="262"/>
      <c r="O436" s="262"/>
      <c r="P436" s="262"/>
      <c r="Q436" s="262"/>
      <c r="R436" s="262"/>
      <c r="S436" s="262"/>
      <c r="T436" s="262"/>
      <c r="U436" s="262"/>
      <c r="V436" s="262"/>
      <c r="W436" s="262"/>
      <c r="X436" s="262"/>
      <c r="Y436" s="262"/>
      <c r="Z436" s="262"/>
    </row>
    <row r="437" ht="14.25" customHeight="1">
      <c r="A437" s="262"/>
      <c r="B437" s="262"/>
      <c r="C437" s="262"/>
      <c r="D437" s="269"/>
      <c r="E437" s="371"/>
      <c r="F437" s="262"/>
      <c r="G437" s="262"/>
      <c r="H437" s="269"/>
      <c r="I437" s="262"/>
      <c r="J437" s="372"/>
      <c r="K437" s="262"/>
      <c r="L437" s="262"/>
      <c r="M437" s="262"/>
      <c r="N437" s="262"/>
      <c r="O437" s="262"/>
      <c r="P437" s="262"/>
      <c r="Q437" s="262"/>
      <c r="R437" s="262"/>
      <c r="S437" s="262"/>
      <c r="T437" s="262"/>
      <c r="U437" s="262"/>
      <c r="V437" s="262"/>
      <c r="W437" s="262"/>
      <c r="X437" s="262"/>
      <c r="Y437" s="262"/>
      <c r="Z437" s="262"/>
    </row>
    <row r="438" ht="14.25" customHeight="1">
      <c r="A438" s="262"/>
      <c r="B438" s="262"/>
      <c r="C438" s="262"/>
      <c r="D438" s="269"/>
      <c r="E438" s="371"/>
      <c r="F438" s="262"/>
      <c r="G438" s="262"/>
      <c r="H438" s="269"/>
      <c r="I438" s="262"/>
      <c r="J438" s="372"/>
      <c r="K438" s="262"/>
      <c r="L438" s="262"/>
      <c r="M438" s="262"/>
      <c r="N438" s="262"/>
      <c r="O438" s="262"/>
      <c r="P438" s="262"/>
      <c r="Q438" s="262"/>
      <c r="R438" s="262"/>
      <c r="S438" s="262"/>
      <c r="T438" s="262"/>
      <c r="U438" s="262"/>
      <c r="V438" s="262"/>
      <c r="W438" s="262"/>
      <c r="X438" s="262"/>
      <c r="Y438" s="262"/>
      <c r="Z438" s="262"/>
    </row>
    <row r="439" ht="14.25" customHeight="1">
      <c r="A439" s="262"/>
      <c r="B439" s="262"/>
      <c r="C439" s="262"/>
      <c r="D439" s="269"/>
      <c r="E439" s="371"/>
      <c r="F439" s="262"/>
      <c r="G439" s="262"/>
      <c r="H439" s="269"/>
      <c r="I439" s="262"/>
      <c r="J439" s="372"/>
      <c r="K439" s="262"/>
      <c r="L439" s="262"/>
      <c r="M439" s="262"/>
      <c r="N439" s="262"/>
      <c r="O439" s="262"/>
      <c r="P439" s="262"/>
      <c r="Q439" s="262"/>
      <c r="R439" s="262"/>
      <c r="S439" s="262"/>
      <c r="T439" s="262"/>
      <c r="U439" s="262"/>
      <c r="V439" s="262"/>
      <c r="W439" s="262"/>
      <c r="X439" s="262"/>
      <c r="Y439" s="262"/>
      <c r="Z439" s="262"/>
    </row>
    <row r="440" ht="14.25" customHeight="1">
      <c r="A440" s="262"/>
      <c r="B440" s="262"/>
      <c r="C440" s="262"/>
      <c r="D440" s="269"/>
      <c r="E440" s="371"/>
      <c r="F440" s="262"/>
      <c r="G440" s="262"/>
      <c r="H440" s="269"/>
      <c r="I440" s="262"/>
      <c r="J440" s="372"/>
      <c r="K440" s="262"/>
      <c r="L440" s="262"/>
      <c r="M440" s="262"/>
      <c r="N440" s="262"/>
      <c r="O440" s="262"/>
      <c r="P440" s="262"/>
      <c r="Q440" s="262"/>
      <c r="R440" s="262"/>
      <c r="S440" s="262"/>
      <c r="T440" s="262"/>
      <c r="U440" s="262"/>
      <c r="V440" s="262"/>
      <c r="W440" s="262"/>
      <c r="X440" s="262"/>
      <c r="Y440" s="262"/>
      <c r="Z440" s="262"/>
    </row>
    <row r="441" ht="14.25" customHeight="1">
      <c r="A441" s="262"/>
      <c r="B441" s="262"/>
      <c r="C441" s="262"/>
      <c r="D441" s="269"/>
      <c r="E441" s="371"/>
      <c r="F441" s="262"/>
      <c r="G441" s="262"/>
      <c r="H441" s="269"/>
      <c r="I441" s="262"/>
      <c r="J441" s="372"/>
      <c r="K441" s="262"/>
      <c r="L441" s="262"/>
      <c r="M441" s="262"/>
      <c r="N441" s="262"/>
      <c r="O441" s="262"/>
      <c r="P441" s="262"/>
      <c r="Q441" s="262"/>
      <c r="R441" s="262"/>
      <c r="S441" s="262"/>
      <c r="T441" s="262"/>
      <c r="U441" s="262"/>
      <c r="V441" s="262"/>
      <c r="W441" s="262"/>
      <c r="X441" s="262"/>
      <c r="Y441" s="262"/>
      <c r="Z441" s="262"/>
    </row>
    <row r="442" ht="14.25" customHeight="1">
      <c r="A442" s="262"/>
      <c r="B442" s="262"/>
      <c r="C442" s="262"/>
      <c r="D442" s="269"/>
      <c r="E442" s="371"/>
      <c r="F442" s="262"/>
      <c r="G442" s="262"/>
      <c r="H442" s="269"/>
      <c r="I442" s="262"/>
      <c r="J442" s="372"/>
      <c r="K442" s="262"/>
      <c r="L442" s="262"/>
      <c r="M442" s="262"/>
      <c r="N442" s="262"/>
      <c r="O442" s="262"/>
      <c r="P442" s="262"/>
      <c r="Q442" s="262"/>
      <c r="R442" s="262"/>
      <c r="S442" s="262"/>
      <c r="T442" s="262"/>
      <c r="U442" s="262"/>
      <c r="V442" s="262"/>
      <c r="W442" s="262"/>
      <c r="X442" s="262"/>
      <c r="Y442" s="262"/>
      <c r="Z442" s="262"/>
    </row>
    <row r="443" ht="14.25" customHeight="1">
      <c r="A443" s="262"/>
      <c r="B443" s="262"/>
      <c r="C443" s="262"/>
      <c r="D443" s="269"/>
      <c r="E443" s="371"/>
      <c r="F443" s="262"/>
      <c r="G443" s="262"/>
      <c r="H443" s="269"/>
      <c r="I443" s="262"/>
      <c r="J443" s="372"/>
      <c r="K443" s="262"/>
      <c r="L443" s="262"/>
      <c r="M443" s="262"/>
      <c r="N443" s="262"/>
      <c r="O443" s="262"/>
      <c r="P443" s="262"/>
      <c r="Q443" s="262"/>
      <c r="R443" s="262"/>
      <c r="S443" s="262"/>
      <c r="T443" s="262"/>
      <c r="U443" s="262"/>
      <c r="V443" s="262"/>
      <c r="W443" s="262"/>
      <c r="X443" s="262"/>
      <c r="Y443" s="262"/>
      <c r="Z443" s="262"/>
    </row>
    <row r="444" ht="14.25" customHeight="1">
      <c r="A444" s="262"/>
      <c r="B444" s="262"/>
      <c r="C444" s="262"/>
      <c r="D444" s="269"/>
      <c r="E444" s="371"/>
      <c r="F444" s="262"/>
      <c r="G444" s="262"/>
      <c r="H444" s="269"/>
      <c r="I444" s="262"/>
      <c r="J444" s="372"/>
      <c r="K444" s="262"/>
      <c r="L444" s="262"/>
      <c r="M444" s="262"/>
      <c r="N444" s="262"/>
      <c r="O444" s="262"/>
      <c r="P444" s="262"/>
      <c r="Q444" s="262"/>
      <c r="R444" s="262"/>
      <c r="S444" s="262"/>
      <c r="T444" s="262"/>
      <c r="U444" s="262"/>
      <c r="V444" s="262"/>
      <c r="W444" s="262"/>
      <c r="X444" s="262"/>
      <c r="Y444" s="262"/>
      <c r="Z444" s="262"/>
    </row>
    <row r="445" ht="14.25" customHeight="1">
      <c r="A445" s="262"/>
      <c r="B445" s="262"/>
      <c r="C445" s="262"/>
      <c r="D445" s="269"/>
      <c r="E445" s="371"/>
      <c r="F445" s="262"/>
      <c r="G445" s="262"/>
      <c r="H445" s="269"/>
      <c r="I445" s="262"/>
      <c r="J445" s="372"/>
      <c r="K445" s="262"/>
      <c r="L445" s="262"/>
      <c r="M445" s="262"/>
      <c r="N445" s="262"/>
      <c r="O445" s="262"/>
      <c r="P445" s="262"/>
      <c r="Q445" s="262"/>
      <c r="R445" s="262"/>
      <c r="S445" s="262"/>
      <c r="T445" s="262"/>
      <c r="U445" s="262"/>
      <c r="V445" s="262"/>
      <c r="W445" s="262"/>
      <c r="X445" s="262"/>
      <c r="Y445" s="262"/>
      <c r="Z445" s="262"/>
    </row>
    <row r="446" ht="14.25" customHeight="1">
      <c r="A446" s="262"/>
      <c r="B446" s="262"/>
      <c r="C446" s="262"/>
      <c r="D446" s="269"/>
      <c r="E446" s="371"/>
      <c r="F446" s="262"/>
      <c r="G446" s="262"/>
      <c r="H446" s="269"/>
      <c r="I446" s="262"/>
      <c r="J446" s="372"/>
      <c r="K446" s="262"/>
      <c r="L446" s="262"/>
      <c r="M446" s="262"/>
      <c r="N446" s="262"/>
      <c r="O446" s="262"/>
      <c r="P446" s="262"/>
      <c r="Q446" s="262"/>
      <c r="R446" s="262"/>
      <c r="S446" s="262"/>
      <c r="T446" s="262"/>
      <c r="U446" s="262"/>
      <c r="V446" s="262"/>
      <c r="W446" s="262"/>
      <c r="X446" s="262"/>
      <c r="Y446" s="262"/>
      <c r="Z446" s="262"/>
    </row>
    <row r="447" ht="14.25" customHeight="1">
      <c r="A447" s="262"/>
      <c r="B447" s="262"/>
      <c r="C447" s="262"/>
      <c r="D447" s="269"/>
      <c r="E447" s="371"/>
      <c r="F447" s="262"/>
      <c r="G447" s="262"/>
      <c r="H447" s="269"/>
      <c r="I447" s="262"/>
      <c r="J447" s="372"/>
      <c r="K447" s="262"/>
      <c r="L447" s="262"/>
      <c r="M447" s="262"/>
      <c r="N447" s="262"/>
      <c r="O447" s="262"/>
      <c r="P447" s="262"/>
      <c r="Q447" s="262"/>
      <c r="R447" s="262"/>
      <c r="S447" s="262"/>
      <c r="T447" s="262"/>
      <c r="U447" s="262"/>
      <c r="V447" s="262"/>
      <c r="W447" s="262"/>
      <c r="X447" s="262"/>
      <c r="Y447" s="262"/>
      <c r="Z447" s="262"/>
    </row>
    <row r="448" ht="14.25" customHeight="1">
      <c r="A448" s="262"/>
      <c r="B448" s="262"/>
      <c r="C448" s="262"/>
      <c r="D448" s="269"/>
      <c r="E448" s="371"/>
      <c r="F448" s="262"/>
      <c r="G448" s="262"/>
      <c r="H448" s="269"/>
      <c r="I448" s="262"/>
      <c r="J448" s="372"/>
      <c r="K448" s="262"/>
      <c r="L448" s="262"/>
      <c r="M448" s="262"/>
      <c r="N448" s="262"/>
      <c r="O448" s="262"/>
      <c r="P448" s="262"/>
      <c r="Q448" s="262"/>
      <c r="R448" s="262"/>
      <c r="S448" s="262"/>
      <c r="T448" s="262"/>
      <c r="U448" s="262"/>
      <c r="V448" s="262"/>
      <c r="W448" s="262"/>
      <c r="X448" s="262"/>
      <c r="Y448" s="262"/>
      <c r="Z448" s="262"/>
    </row>
    <row r="449" ht="14.25" customHeight="1">
      <c r="A449" s="262"/>
      <c r="B449" s="262"/>
      <c r="C449" s="262"/>
      <c r="D449" s="269"/>
      <c r="E449" s="371"/>
      <c r="F449" s="262"/>
      <c r="G449" s="262"/>
      <c r="H449" s="269"/>
      <c r="I449" s="262"/>
      <c r="J449" s="372"/>
      <c r="K449" s="262"/>
      <c r="L449" s="262"/>
      <c r="M449" s="262"/>
      <c r="N449" s="262"/>
      <c r="O449" s="262"/>
      <c r="P449" s="262"/>
      <c r="Q449" s="262"/>
      <c r="R449" s="262"/>
      <c r="S449" s="262"/>
      <c r="T449" s="262"/>
      <c r="U449" s="262"/>
      <c r="V449" s="262"/>
      <c r="W449" s="262"/>
      <c r="X449" s="262"/>
      <c r="Y449" s="262"/>
      <c r="Z449" s="262"/>
    </row>
    <row r="450" ht="14.25" customHeight="1">
      <c r="A450" s="262"/>
      <c r="B450" s="262"/>
      <c r="C450" s="262"/>
      <c r="D450" s="269"/>
      <c r="E450" s="371"/>
      <c r="F450" s="262"/>
      <c r="G450" s="262"/>
      <c r="H450" s="269"/>
      <c r="I450" s="262"/>
      <c r="J450" s="372"/>
      <c r="K450" s="262"/>
      <c r="L450" s="262"/>
      <c r="M450" s="262"/>
      <c r="N450" s="262"/>
      <c r="O450" s="262"/>
      <c r="P450" s="262"/>
      <c r="Q450" s="262"/>
      <c r="R450" s="262"/>
      <c r="S450" s="262"/>
      <c r="T450" s="262"/>
      <c r="U450" s="262"/>
      <c r="V450" s="262"/>
      <c r="W450" s="262"/>
      <c r="X450" s="262"/>
      <c r="Y450" s="262"/>
      <c r="Z450" s="262"/>
    </row>
    <row r="451" ht="14.25" customHeight="1">
      <c r="A451" s="262"/>
      <c r="B451" s="262"/>
      <c r="C451" s="262"/>
      <c r="D451" s="269"/>
      <c r="E451" s="371"/>
      <c r="F451" s="262"/>
      <c r="G451" s="262"/>
      <c r="H451" s="269"/>
      <c r="I451" s="262"/>
      <c r="J451" s="372"/>
      <c r="K451" s="262"/>
      <c r="L451" s="262"/>
      <c r="M451" s="262"/>
      <c r="N451" s="262"/>
      <c r="O451" s="262"/>
      <c r="P451" s="262"/>
      <c r="Q451" s="262"/>
      <c r="R451" s="262"/>
      <c r="S451" s="262"/>
      <c r="T451" s="262"/>
      <c r="U451" s="262"/>
      <c r="V451" s="262"/>
      <c r="W451" s="262"/>
      <c r="X451" s="262"/>
      <c r="Y451" s="262"/>
      <c r="Z451" s="262"/>
    </row>
    <row r="452" ht="14.25" customHeight="1">
      <c r="A452" s="262"/>
      <c r="B452" s="262"/>
      <c r="C452" s="262"/>
      <c r="D452" s="269"/>
      <c r="E452" s="371"/>
      <c r="F452" s="262"/>
      <c r="G452" s="262"/>
      <c r="H452" s="269"/>
      <c r="I452" s="262"/>
      <c r="J452" s="372"/>
      <c r="K452" s="262"/>
      <c r="L452" s="262"/>
      <c r="M452" s="262"/>
      <c r="N452" s="262"/>
      <c r="O452" s="262"/>
      <c r="P452" s="262"/>
      <c r="Q452" s="262"/>
      <c r="R452" s="262"/>
      <c r="S452" s="262"/>
      <c r="T452" s="262"/>
      <c r="U452" s="262"/>
      <c r="V452" s="262"/>
      <c r="W452" s="262"/>
      <c r="X452" s="262"/>
      <c r="Y452" s="262"/>
      <c r="Z452" s="262"/>
    </row>
    <row r="453" ht="14.25" customHeight="1">
      <c r="A453" s="262"/>
      <c r="B453" s="262"/>
      <c r="C453" s="262"/>
      <c r="D453" s="269"/>
      <c r="E453" s="371"/>
      <c r="F453" s="262"/>
      <c r="G453" s="262"/>
      <c r="H453" s="269"/>
      <c r="I453" s="262"/>
      <c r="J453" s="372"/>
      <c r="K453" s="262"/>
      <c r="L453" s="262"/>
      <c r="M453" s="262"/>
      <c r="N453" s="262"/>
      <c r="O453" s="262"/>
      <c r="P453" s="262"/>
      <c r="Q453" s="262"/>
      <c r="R453" s="262"/>
      <c r="S453" s="262"/>
      <c r="T453" s="262"/>
      <c r="U453" s="262"/>
      <c r="V453" s="262"/>
      <c r="W453" s="262"/>
      <c r="X453" s="262"/>
      <c r="Y453" s="262"/>
      <c r="Z453" s="262"/>
    </row>
    <row r="454" ht="14.25" customHeight="1">
      <c r="A454" s="262"/>
      <c r="B454" s="262"/>
      <c r="C454" s="262"/>
      <c r="D454" s="269"/>
      <c r="E454" s="371"/>
      <c r="F454" s="262"/>
      <c r="G454" s="262"/>
      <c r="H454" s="269"/>
      <c r="I454" s="262"/>
      <c r="J454" s="372"/>
      <c r="K454" s="262"/>
      <c r="L454" s="262"/>
      <c r="M454" s="262"/>
      <c r="N454" s="262"/>
      <c r="O454" s="262"/>
      <c r="P454" s="262"/>
      <c r="Q454" s="262"/>
      <c r="R454" s="262"/>
      <c r="S454" s="262"/>
      <c r="T454" s="262"/>
      <c r="U454" s="262"/>
      <c r="V454" s="262"/>
      <c r="W454" s="262"/>
      <c r="X454" s="262"/>
      <c r="Y454" s="262"/>
      <c r="Z454" s="262"/>
    </row>
    <row r="455" ht="14.25" customHeight="1">
      <c r="A455" s="262"/>
      <c r="B455" s="262"/>
      <c r="C455" s="262"/>
      <c r="D455" s="269"/>
      <c r="E455" s="371"/>
      <c r="F455" s="262"/>
      <c r="G455" s="262"/>
      <c r="H455" s="269"/>
      <c r="I455" s="262"/>
      <c r="J455" s="372"/>
      <c r="K455" s="262"/>
      <c r="L455" s="262"/>
      <c r="M455" s="262"/>
      <c r="N455" s="262"/>
      <c r="O455" s="262"/>
      <c r="P455" s="262"/>
      <c r="Q455" s="262"/>
      <c r="R455" s="262"/>
      <c r="S455" s="262"/>
      <c r="T455" s="262"/>
      <c r="U455" s="262"/>
      <c r="V455" s="262"/>
      <c r="W455" s="262"/>
      <c r="X455" s="262"/>
      <c r="Y455" s="262"/>
      <c r="Z455" s="262"/>
    </row>
    <row r="456" ht="14.25" customHeight="1">
      <c r="A456" s="262"/>
      <c r="B456" s="262"/>
      <c r="C456" s="262"/>
      <c r="D456" s="269"/>
      <c r="E456" s="371"/>
      <c r="F456" s="262"/>
      <c r="G456" s="262"/>
      <c r="H456" s="269"/>
      <c r="I456" s="262"/>
      <c r="J456" s="372"/>
      <c r="K456" s="262"/>
      <c r="L456" s="262"/>
      <c r="M456" s="262"/>
      <c r="N456" s="262"/>
      <c r="O456" s="262"/>
      <c r="P456" s="262"/>
      <c r="Q456" s="262"/>
      <c r="R456" s="262"/>
      <c r="S456" s="262"/>
      <c r="T456" s="262"/>
      <c r="U456" s="262"/>
      <c r="V456" s="262"/>
      <c r="W456" s="262"/>
      <c r="X456" s="262"/>
      <c r="Y456" s="262"/>
      <c r="Z456" s="262"/>
    </row>
    <row r="457" ht="14.25" customHeight="1">
      <c r="A457" s="262"/>
      <c r="B457" s="262"/>
      <c r="C457" s="262"/>
      <c r="D457" s="269"/>
      <c r="E457" s="371"/>
      <c r="F457" s="262"/>
      <c r="G457" s="262"/>
      <c r="H457" s="269"/>
      <c r="I457" s="262"/>
      <c r="J457" s="372"/>
      <c r="K457" s="262"/>
      <c r="L457" s="262"/>
      <c r="M457" s="262"/>
      <c r="N457" s="262"/>
      <c r="O457" s="262"/>
      <c r="P457" s="262"/>
      <c r="Q457" s="262"/>
      <c r="R457" s="262"/>
      <c r="S457" s="262"/>
      <c r="T457" s="262"/>
      <c r="U457" s="262"/>
      <c r="V457" s="262"/>
      <c r="W457" s="262"/>
      <c r="X457" s="262"/>
      <c r="Y457" s="262"/>
      <c r="Z457" s="262"/>
    </row>
    <row r="458" ht="14.25" customHeight="1">
      <c r="A458" s="262"/>
      <c r="B458" s="262"/>
      <c r="C458" s="262"/>
      <c r="D458" s="269"/>
      <c r="E458" s="371"/>
      <c r="F458" s="262"/>
      <c r="G458" s="262"/>
      <c r="H458" s="269"/>
      <c r="I458" s="262"/>
      <c r="J458" s="372"/>
      <c r="K458" s="262"/>
      <c r="L458" s="262"/>
      <c r="M458" s="262"/>
      <c r="N458" s="262"/>
      <c r="O458" s="262"/>
      <c r="P458" s="262"/>
      <c r="Q458" s="262"/>
      <c r="R458" s="262"/>
      <c r="S458" s="262"/>
      <c r="T458" s="262"/>
      <c r="U458" s="262"/>
      <c r="V458" s="262"/>
      <c r="W458" s="262"/>
      <c r="X458" s="262"/>
      <c r="Y458" s="262"/>
      <c r="Z458" s="262"/>
    </row>
    <row r="459" ht="14.25" customHeight="1">
      <c r="A459" s="262"/>
      <c r="B459" s="262"/>
      <c r="C459" s="262"/>
      <c r="D459" s="269"/>
      <c r="E459" s="371"/>
      <c r="F459" s="262"/>
      <c r="G459" s="262"/>
      <c r="H459" s="269"/>
      <c r="I459" s="262"/>
      <c r="J459" s="372"/>
      <c r="K459" s="262"/>
      <c r="L459" s="262"/>
      <c r="M459" s="262"/>
      <c r="N459" s="262"/>
      <c r="O459" s="262"/>
      <c r="P459" s="262"/>
      <c r="Q459" s="262"/>
      <c r="R459" s="262"/>
      <c r="S459" s="262"/>
      <c r="T459" s="262"/>
      <c r="U459" s="262"/>
      <c r="V459" s="262"/>
      <c r="W459" s="262"/>
      <c r="X459" s="262"/>
      <c r="Y459" s="262"/>
      <c r="Z459" s="262"/>
    </row>
    <row r="460" ht="14.25" customHeight="1">
      <c r="A460" s="262"/>
      <c r="B460" s="262"/>
      <c r="C460" s="262"/>
      <c r="D460" s="269"/>
      <c r="E460" s="371"/>
      <c r="F460" s="262"/>
      <c r="G460" s="262"/>
      <c r="H460" s="269"/>
      <c r="I460" s="262"/>
      <c r="J460" s="372"/>
      <c r="K460" s="262"/>
      <c r="L460" s="262"/>
      <c r="M460" s="262"/>
      <c r="N460" s="262"/>
      <c r="O460" s="262"/>
      <c r="P460" s="262"/>
      <c r="Q460" s="262"/>
      <c r="R460" s="262"/>
      <c r="S460" s="262"/>
      <c r="T460" s="262"/>
      <c r="U460" s="262"/>
      <c r="V460" s="262"/>
      <c r="W460" s="262"/>
      <c r="X460" s="262"/>
      <c r="Y460" s="262"/>
      <c r="Z460" s="262"/>
    </row>
    <row r="461" ht="14.25" customHeight="1">
      <c r="A461" s="262"/>
      <c r="B461" s="262"/>
      <c r="C461" s="262"/>
      <c r="D461" s="269"/>
      <c r="E461" s="371"/>
      <c r="F461" s="262"/>
      <c r="G461" s="262"/>
      <c r="H461" s="269"/>
      <c r="I461" s="262"/>
      <c r="J461" s="372"/>
      <c r="K461" s="262"/>
      <c r="L461" s="262"/>
      <c r="M461" s="262"/>
      <c r="N461" s="262"/>
      <c r="O461" s="262"/>
      <c r="P461" s="262"/>
      <c r="Q461" s="262"/>
      <c r="R461" s="262"/>
      <c r="S461" s="262"/>
      <c r="T461" s="262"/>
      <c r="U461" s="262"/>
      <c r="V461" s="262"/>
      <c r="W461" s="262"/>
      <c r="X461" s="262"/>
      <c r="Y461" s="262"/>
      <c r="Z461" s="262"/>
    </row>
    <row r="462" ht="14.25" customHeight="1">
      <c r="A462" s="262"/>
      <c r="B462" s="262"/>
      <c r="C462" s="262"/>
      <c r="D462" s="269"/>
      <c r="E462" s="371"/>
      <c r="F462" s="262"/>
      <c r="G462" s="262"/>
      <c r="H462" s="269"/>
      <c r="I462" s="262"/>
      <c r="J462" s="372"/>
      <c r="K462" s="262"/>
      <c r="L462" s="262"/>
      <c r="M462" s="262"/>
      <c r="N462" s="262"/>
      <c r="O462" s="262"/>
      <c r="P462" s="262"/>
      <c r="Q462" s="262"/>
      <c r="R462" s="262"/>
      <c r="S462" s="262"/>
      <c r="T462" s="262"/>
      <c r="U462" s="262"/>
      <c r="V462" s="262"/>
      <c r="W462" s="262"/>
      <c r="X462" s="262"/>
      <c r="Y462" s="262"/>
      <c r="Z462" s="262"/>
    </row>
    <row r="463" ht="14.25" customHeight="1">
      <c r="A463" s="262"/>
      <c r="B463" s="262"/>
      <c r="C463" s="262"/>
      <c r="D463" s="269"/>
      <c r="E463" s="371"/>
      <c r="F463" s="262"/>
      <c r="G463" s="262"/>
      <c r="H463" s="269"/>
      <c r="I463" s="262"/>
      <c r="J463" s="372"/>
      <c r="K463" s="262"/>
      <c r="L463" s="262"/>
      <c r="M463" s="262"/>
      <c r="N463" s="262"/>
      <c r="O463" s="262"/>
      <c r="P463" s="262"/>
      <c r="Q463" s="262"/>
      <c r="R463" s="262"/>
      <c r="S463" s="262"/>
      <c r="T463" s="262"/>
      <c r="U463" s="262"/>
      <c r="V463" s="262"/>
      <c r="W463" s="262"/>
      <c r="X463" s="262"/>
      <c r="Y463" s="262"/>
      <c r="Z463" s="262"/>
    </row>
    <row r="464" ht="14.25" customHeight="1">
      <c r="A464" s="262"/>
      <c r="B464" s="262"/>
      <c r="C464" s="262"/>
      <c r="D464" s="269"/>
      <c r="E464" s="371"/>
      <c r="F464" s="262"/>
      <c r="G464" s="262"/>
      <c r="H464" s="269"/>
      <c r="I464" s="262"/>
      <c r="J464" s="372"/>
      <c r="K464" s="262"/>
      <c r="L464" s="262"/>
      <c r="M464" s="262"/>
      <c r="N464" s="262"/>
      <c r="O464" s="262"/>
      <c r="P464" s="262"/>
      <c r="Q464" s="262"/>
      <c r="R464" s="262"/>
      <c r="S464" s="262"/>
      <c r="T464" s="262"/>
      <c r="U464" s="262"/>
      <c r="V464" s="262"/>
      <c r="W464" s="262"/>
      <c r="X464" s="262"/>
      <c r="Y464" s="262"/>
      <c r="Z464" s="262"/>
    </row>
    <row r="465" ht="14.25" customHeight="1">
      <c r="A465" s="262"/>
      <c r="B465" s="262"/>
      <c r="C465" s="262"/>
      <c r="D465" s="269"/>
      <c r="E465" s="371"/>
      <c r="F465" s="262"/>
      <c r="G465" s="262"/>
      <c r="H465" s="269"/>
      <c r="I465" s="262"/>
      <c r="J465" s="372"/>
      <c r="K465" s="262"/>
      <c r="L465" s="262"/>
      <c r="M465" s="262"/>
      <c r="N465" s="262"/>
      <c r="O465" s="262"/>
      <c r="P465" s="262"/>
      <c r="Q465" s="262"/>
      <c r="R465" s="262"/>
      <c r="S465" s="262"/>
      <c r="T465" s="262"/>
      <c r="U465" s="262"/>
      <c r="V465" s="262"/>
      <c r="W465" s="262"/>
      <c r="X465" s="262"/>
      <c r="Y465" s="262"/>
      <c r="Z465" s="262"/>
    </row>
    <row r="466" ht="14.25" customHeight="1">
      <c r="A466" s="262"/>
      <c r="B466" s="262"/>
      <c r="C466" s="262"/>
      <c r="D466" s="269"/>
      <c r="E466" s="371"/>
      <c r="F466" s="262"/>
      <c r="G466" s="262"/>
      <c r="H466" s="269"/>
      <c r="I466" s="262"/>
      <c r="J466" s="372"/>
      <c r="K466" s="262"/>
      <c r="L466" s="262"/>
      <c r="M466" s="262"/>
      <c r="N466" s="262"/>
      <c r="O466" s="262"/>
      <c r="P466" s="262"/>
      <c r="Q466" s="262"/>
      <c r="R466" s="262"/>
      <c r="S466" s="262"/>
      <c r="T466" s="262"/>
      <c r="U466" s="262"/>
      <c r="V466" s="262"/>
      <c r="W466" s="262"/>
      <c r="X466" s="262"/>
      <c r="Y466" s="262"/>
      <c r="Z466" s="262"/>
    </row>
    <row r="467" ht="14.25" customHeight="1">
      <c r="A467" s="262"/>
      <c r="B467" s="262"/>
      <c r="C467" s="262"/>
      <c r="D467" s="269"/>
      <c r="E467" s="371"/>
      <c r="F467" s="262"/>
      <c r="G467" s="262"/>
      <c r="H467" s="269"/>
      <c r="I467" s="262"/>
      <c r="J467" s="372"/>
      <c r="K467" s="262"/>
      <c r="L467" s="262"/>
      <c r="M467" s="262"/>
      <c r="N467" s="262"/>
      <c r="O467" s="262"/>
      <c r="P467" s="262"/>
      <c r="Q467" s="262"/>
      <c r="R467" s="262"/>
      <c r="S467" s="262"/>
      <c r="T467" s="262"/>
      <c r="U467" s="262"/>
      <c r="V467" s="262"/>
      <c r="W467" s="262"/>
      <c r="X467" s="262"/>
      <c r="Y467" s="262"/>
      <c r="Z467" s="262"/>
    </row>
    <row r="468" ht="14.25" customHeight="1">
      <c r="A468" s="262"/>
      <c r="B468" s="262"/>
      <c r="C468" s="262"/>
      <c r="D468" s="269"/>
      <c r="E468" s="371"/>
      <c r="F468" s="262"/>
      <c r="G468" s="262"/>
      <c r="H468" s="269"/>
      <c r="I468" s="262"/>
      <c r="J468" s="372"/>
      <c r="K468" s="262"/>
      <c r="L468" s="262"/>
      <c r="M468" s="262"/>
      <c r="N468" s="262"/>
      <c r="O468" s="262"/>
      <c r="P468" s="262"/>
      <c r="Q468" s="262"/>
      <c r="R468" s="262"/>
      <c r="S468" s="262"/>
      <c r="T468" s="262"/>
      <c r="U468" s="262"/>
      <c r="V468" s="262"/>
      <c r="W468" s="262"/>
      <c r="X468" s="262"/>
      <c r="Y468" s="262"/>
      <c r="Z468" s="262"/>
    </row>
    <row r="469" ht="14.25" customHeight="1">
      <c r="A469" s="262"/>
      <c r="B469" s="262"/>
      <c r="C469" s="262"/>
      <c r="D469" s="269"/>
      <c r="E469" s="371"/>
      <c r="F469" s="262"/>
      <c r="G469" s="262"/>
      <c r="H469" s="269"/>
      <c r="I469" s="262"/>
      <c r="J469" s="372"/>
      <c r="K469" s="262"/>
      <c r="L469" s="262"/>
      <c r="M469" s="262"/>
      <c r="N469" s="262"/>
      <c r="O469" s="262"/>
      <c r="P469" s="262"/>
      <c r="Q469" s="262"/>
      <c r="R469" s="262"/>
      <c r="S469" s="262"/>
      <c r="T469" s="262"/>
      <c r="U469" s="262"/>
      <c r="V469" s="262"/>
      <c r="W469" s="262"/>
      <c r="X469" s="262"/>
      <c r="Y469" s="262"/>
      <c r="Z469" s="262"/>
    </row>
    <row r="470" ht="14.25" customHeight="1">
      <c r="A470" s="262"/>
      <c r="B470" s="262"/>
      <c r="C470" s="262"/>
      <c r="D470" s="269"/>
      <c r="E470" s="371"/>
      <c r="F470" s="262"/>
      <c r="G470" s="262"/>
      <c r="H470" s="269"/>
      <c r="I470" s="262"/>
      <c r="J470" s="372"/>
      <c r="K470" s="262"/>
      <c r="L470" s="262"/>
      <c r="M470" s="262"/>
      <c r="N470" s="262"/>
      <c r="O470" s="262"/>
      <c r="P470" s="262"/>
      <c r="Q470" s="262"/>
      <c r="R470" s="262"/>
      <c r="S470" s="262"/>
      <c r="T470" s="262"/>
      <c r="U470" s="262"/>
      <c r="V470" s="262"/>
      <c r="W470" s="262"/>
      <c r="X470" s="262"/>
      <c r="Y470" s="262"/>
      <c r="Z470" s="262"/>
    </row>
    <row r="471" ht="14.25" customHeight="1">
      <c r="A471" s="262"/>
      <c r="B471" s="262"/>
      <c r="C471" s="262"/>
      <c r="D471" s="269"/>
      <c r="E471" s="371"/>
      <c r="F471" s="262"/>
      <c r="G471" s="262"/>
      <c r="H471" s="269"/>
      <c r="I471" s="262"/>
      <c r="J471" s="372"/>
      <c r="K471" s="262"/>
      <c r="L471" s="262"/>
      <c r="M471" s="262"/>
      <c r="N471" s="262"/>
      <c r="O471" s="262"/>
      <c r="P471" s="262"/>
      <c r="Q471" s="262"/>
      <c r="R471" s="262"/>
      <c r="S471" s="262"/>
      <c r="T471" s="262"/>
      <c r="U471" s="262"/>
      <c r="V471" s="262"/>
      <c r="W471" s="262"/>
      <c r="X471" s="262"/>
      <c r="Y471" s="262"/>
      <c r="Z471" s="262"/>
    </row>
    <row r="472" ht="14.25" customHeight="1">
      <c r="A472" s="262"/>
      <c r="B472" s="262"/>
      <c r="C472" s="262"/>
      <c r="D472" s="269"/>
      <c r="E472" s="371"/>
      <c r="F472" s="262"/>
      <c r="G472" s="262"/>
      <c r="H472" s="269"/>
      <c r="I472" s="262"/>
      <c r="J472" s="372"/>
      <c r="K472" s="262"/>
      <c r="L472" s="262"/>
      <c r="M472" s="262"/>
      <c r="N472" s="262"/>
      <c r="O472" s="262"/>
      <c r="P472" s="262"/>
      <c r="Q472" s="262"/>
      <c r="R472" s="262"/>
      <c r="S472" s="262"/>
      <c r="T472" s="262"/>
      <c r="U472" s="262"/>
      <c r="V472" s="262"/>
      <c r="W472" s="262"/>
      <c r="X472" s="262"/>
      <c r="Y472" s="262"/>
      <c r="Z472" s="262"/>
    </row>
    <row r="473" ht="14.25" customHeight="1">
      <c r="A473" s="262"/>
      <c r="B473" s="262"/>
      <c r="C473" s="262"/>
      <c r="D473" s="269"/>
      <c r="E473" s="371"/>
      <c r="F473" s="262"/>
      <c r="G473" s="262"/>
      <c r="H473" s="269"/>
      <c r="I473" s="262"/>
      <c r="J473" s="372"/>
      <c r="K473" s="262"/>
      <c r="L473" s="262"/>
      <c r="M473" s="262"/>
      <c r="N473" s="262"/>
      <c r="O473" s="262"/>
      <c r="P473" s="262"/>
      <c r="Q473" s="262"/>
      <c r="R473" s="262"/>
      <c r="S473" s="262"/>
      <c r="T473" s="262"/>
      <c r="U473" s="262"/>
      <c r="V473" s="262"/>
      <c r="W473" s="262"/>
      <c r="X473" s="262"/>
      <c r="Y473" s="262"/>
      <c r="Z473" s="262"/>
    </row>
    <row r="474" ht="14.25" customHeight="1">
      <c r="A474" s="262"/>
      <c r="B474" s="262"/>
      <c r="C474" s="262"/>
      <c r="D474" s="269"/>
      <c r="E474" s="371"/>
      <c r="F474" s="262"/>
      <c r="G474" s="262"/>
      <c r="H474" s="269"/>
      <c r="I474" s="262"/>
      <c r="J474" s="372"/>
      <c r="K474" s="262"/>
      <c r="L474" s="262"/>
      <c r="M474" s="262"/>
      <c r="N474" s="262"/>
      <c r="O474" s="262"/>
      <c r="P474" s="262"/>
      <c r="Q474" s="262"/>
      <c r="R474" s="262"/>
      <c r="S474" s="262"/>
      <c r="T474" s="262"/>
      <c r="U474" s="262"/>
      <c r="V474" s="262"/>
      <c r="W474" s="262"/>
      <c r="X474" s="262"/>
      <c r="Y474" s="262"/>
      <c r="Z474" s="262"/>
    </row>
    <row r="475" ht="14.25" customHeight="1">
      <c r="A475" s="262"/>
      <c r="B475" s="262"/>
      <c r="C475" s="262"/>
      <c r="D475" s="269"/>
      <c r="E475" s="371"/>
      <c r="F475" s="262"/>
      <c r="G475" s="262"/>
      <c r="H475" s="269"/>
      <c r="I475" s="262"/>
      <c r="J475" s="372"/>
      <c r="K475" s="262"/>
      <c r="L475" s="262"/>
      <c r="M475" s="262"/>
      <c r="N475" s="262"/>
      <c r="O475" s="262"/>
      <c r="P475" s="262"/>
      <c r="Q475" s="262"/>
      <c r="R475" s="262"/>
      <c r="S475" s="262"/>
      <c r="T475" s="262"/>
      <c r="U475" s="262"/>
      <c r="V475" s="262"/>
      <c r="W475" s="262"/>
      <c r="X475" s="262"/>
      <c r="Y475" s="262"/>
      <c r="Z475" s="262"/>
    </row>
    <row r="476" ht="14.25" customHeight="1">
      <c r="A476" s="262"/>
      <c r="B476" s="262"/>
      <c r="C476" s="262"/>
      <c r="D476" s="269"/>
      <c r="E476" s="371"/>
      <c r="F476" s="262"/>
      <c r="G476" s="262"/>
      <c r="H476" s="269"/>
      <c r="I476" s="262"/>
      <c r="J476" s="372"/>
      <c r="K476" s="262"/>
      <c r="L476" s="262"/>
      <c r="M476" s="262"/>
      <c r="N476" s="262"/>
      <c r="O476" s="262"/>
      <c r="P476" s="262"/>
      <c r="Q476" s="262"/>
      <c r="R476" s="262"/>
      <c r="S476" s="262"/>
      <c r="T476" s="262"/>
      <c r="U476" s="262"/>
      <c r="V476" s="262"/>
      <c r="W476" s="262"/>
      <c r="X476" s="262"/>
      <c r="Y476" s="262"/>
      <c r="Z476" s="262"/>
    </row>
    <row r="477" ht="14.25" customHeight="1">
      <c r="A477" s="262"/>
      <c r="B477" s="262"/>
      <c r="C477" s="262"/>
      <c r="D477" s="269"/>
      <c r="E477" s="371"/>
      <c r="F477" s="262"/>
      <c r="G477" s="262"/>
      <c r="H477" s="269"/>
      <c r="I477" s="262"/>
      <c r="J477" s="372"/>
      <c r="K477" s="262"/>
      <c r="L477" s="262"/>
      <c r="M477" s="262"/>
      <c r="N477" s="262"/>
      <c r="O477" s="262"/>
      <c r="P477" s="262"/>
      <c r="Q477" s="262"/>
      <c r="R477" s="262"/>
      <c r="S477" s="262"/>
      <c r="T477" s="262"/>
      <c r="U477" s="262"/>
      <c r="V477" s="262"/>
      <c r="W477" s="262"/>
      <c r="X477" s="262"/>
      <c r="Y477" s="262"/>
      <c r="Z477" s="262"/>
    </row>
    <row r="478" ht="14.25" customHeight="1">
      <c r="A478" s="262"/>
      <c r="B478" s="262"/>
      <c r="C478" s="262"/>
      <c r="D478" s="269"/>
      <c r="E478" s="371"/>
      <c r="F478" s="262"/>
      <c r="G478" s="262"/>
      <c r="H478" s="269"/>
      <c r="I478" s="262"/>
      <c r="J478" s="372"/>
      <c r="K478" s="262"/>
      <c r="L478" s="262"/>
      <c r="M478" s="262"/>
      <c r="N478" s="262"/>
      <c r="O478" s="262"/>
      <c r="P478" s="262"/>
      <c r="Q478" s="262"/>
      <c r="R478" s="262"/>
      <c r="S478" s="262"/>
      <c r="T478" s="262"/>
      <c r="U478" s="262"/>
      <c r="V478" s="262"/>
      <c r="W478" s="262"/>
      <c r="X478" s="262"/>
      <c r="Y478" s="262"/>
      <c r="Z478" s="262"/>
    </row>
    <row r="479" ht="14.25" customHeight="1">
      <c r="A479" s="262"/>
      <c r="B479" s="262"/>
      <c r="C479" s="262"/>
      <c r="D479" s="269"/>
      <c r="E479" s="371"/>
      <c r="F479" s="262"/>
      <c r="G479" s="262"/>
      <c r="H479" s="269"/>
      <c r="I479" s="262"/>
      <c r="J479" s="372"/>
      <c r="K479" s="262"/>
      <c r="L479" s="262"/>
      <c r="M479" s="262"/>
      <c r="N479" s="262"/>
      <c r="O479" s="262"/>
      <c r="P479" s="262"/>
      <c r="Q479" s="262"/>
      <c r="R479" s="262"/>
      <c r="S479" s="262"/>
      <c r="T479" s="262"/>
      <c r="U479" s="262"/>
      <c r="V479" s="262"/>
      <c r="W479" s="262"/>
      <c r="X479" s="262"/>
      <c r="Y479" s="262"/>
      <c r="Z479" s="262"/>
    </row>
    <row r="480" ht="14.25" customHeight="1">
      <c r="A480" s="262"/>
      <c r="B480" s="262"/>
      <c r="C480" s="262"/>
      <c r="D480" s="269"/>
      <c r="E480" s="371"/>
      <c r="F480" s="262"/>
      <c r="G480" s="262"/>
      <c r="H480" s="269"/>
      <c r="I480" s="262"/>
      <c r="J480" s="372"/>
      <c r="K480" s="262"/>
      <c r="L480" s="262"/>
      <c r="M480" s="262"/>
      <c r="N480" s="262"/>
      <c r="O480" s="262"/>
      <c r="P480" s="262"/>
      <c r="Q480" s="262"/>
      <c r="R480" s="262"/>
      <c r="S480" s="262"/>
      <c r="T480" s="262"/>
      <c r="U480" s="262"/>
      <c r="V480" s="262"/>
      <c r="W480" s="262"/>
      <c r="X480" s="262"/>
      <c r="Y480" s="262"/>
      <c r="Z480" s="262"/>
    </row>
    <row r="481" ht="14.25" customHeight="1">
      <c r="A481" s="262"/>
      <c r="B481" s="262"/>
      <c r="C481" s="262"/>
      <c r="D481" s="269"/>
      <c r="E481" s="371"/>
      <c r="F481" s="262"/>
      <c r="G481" s="262"/>
      <c r="H481" s="269"/>
      <c r="I481" s="262"/>
      <c r="J481" s="372"/>
      <c r="K481" s="262"/>
      <c r="L481" s="262"/>
      <c r="M481" s="262"/>
      <c r="N481" s="262"/>
      <c r="O481" s="262"/>
      <c r="P481" s="262"/>
      <c r="Q481" s="262"/>
      <c r="R481" s="262"/>
      <c r="S481" s="262"/>
      <c r="T481" s="262"/>
      <c r="U481" s="262"/>
      <c r="V481" s="262"/>
      <c r="W481" s="262"/>
      <c r="X481" s="262"/>
      <c r="Y481" s="262"/>
      <c r="Z481" s="262"/>
    </row>
    <row r="482" ht="14.25" customHeight="1">
      <c r="A482" s="262"/>
      <c r="B482" s="262"/>
      <c r="C482" s="262"/>
      <c r="D482" s="269"/>
      <c r="E482" s="371"/>
      <c r="F482" s="262"/>
      <c r="G482" s="262"/>
      <c r="H482" s="269"/>
      <c r="I482" s="262"/>
      <c r="J482" s="372"/>
      <c r="K482" s="262"/>
      <c r="L482" s="262"/>
      <c r="M482" s="262"/>
      <c r="N482" s="262"/>
      <c r="O482" s="262"/>
      <c r="P482" s="262"/>
      <c r="Q482" s="262"/>
      <c r="R482" s="262"/>
      <c r="S482" s="262"/>
      <c r="T482" s="262"/>
      <c r="U482" s="262"/>
      <c r="V482" s="262"/>
      <c r="W482" s="262"/>
      <c r="X482" s="262"/>
      <c r="Y482" s="262"/>
      <c r="Z482" s="262"/>
    </row>
    <row r="483" ht="14.25" customHeight="1">
      <c r="A483" s="262"/>
      <c r="B483" s="262"/>
      <c r="C483" s="262"/>
      <c r="D483" s="269"/>
      <c r="E483" s="371"/>
      <c r="F483" s="262"/>
      <c r="G483" s="262"/>
      <c r="H483" s="269"/>
      <c r="I483" s="262"/>
      <c r="J483" s="372"/>
      <c r="K483" s="262"/>
      <c r="L483" s="262"/>
      <c r="M483" s="262"/>
      <c r="N483" s="262"/>
      <c r="O483" s="262"/>
      <c r="P483" s="262"/>
      <c r="Q483" s="262"/>
      <c r="R483" s="262"/>
      <c r="S483" s="262"/>
      <c r="T483" s="262"/>
      <c r="U483" s="262"/>
      <c r="V483" s="262"/>
      <c r="W483" s="262"/>
      <c r="X483" s="262"/>
      <c r="Y483" s="262"/>
      <c r="Z483" s="262"/>
    </row>
    <row r="484" ht="14.25" customHeight="1">
      <c r="A484" s="262"/>
      <c r="B484" s="262"/>
      <c r="C484" s="262"/>
      <c r="D484" s="269"/>
      <c r="E484" s="371"/>
      <c r="F484" s="262"/>
      <c r="G484" s="262"/>
      <c r="H484" s="269"/>
      <c r="I484" s="262"/>
      <c r="J484" s="372"/>
      <c r="K484" s="262"/>
      <c r="L484" s="262"/>
      <c r="M484" s="262"/>
      <c r="N484" s="262"/>
      <c r="O484" s="262"/>
      <c r="P484" s="262"/>
      <c r="Q484" s="262"/>
      <c r="R484" s="262"/>
      <c r="S484" s="262"/>
      <c r="T484" s="262"/>
      <c r="U484" s="262"/>
      <c r="V484" s="262"/>
      <c r="W484" s="262"/>
      <c r="X484" s="262"/>
      <c r="Y484" s="262"/>
      <c r="Z484" s="262"/>
    </row>
    <row r="485" ht="14.25" customHeight="1">
      <c r="A485" s="262"/>
      <c r="B485" s="262"/>
      <c r="C485" s="262"/>
      <c r="D485" s="269"/>
      <c r="E485" s="371"/>
      <c r="F485" s="262"/>
      <c r="G485" s="262"/>
      <c r="H485" s="269"/>
      <c r="I485" s="262"/>
      <c r="J485" s="372"/>
      <c r="K485" s="262"/>
      <c r="L485" s="262"/>
      <c r="M485" s="262"/>
      <c r="N485" s="262"/>
      <c r="O485" s="262"/>
      <c r="P485" s="262"/>
      <c r="Q485" s="262"/>
      <c r="R485" s="262"/>
      <c r="S485" s="262"/>
      <c r="T485" s="262"/>
      <c r="U485" s="262"/>
      <c r="V485" s="262"/>
      <c r="W485" s="262"/>
      <c r="X485" s="262"/>
      <c r="Y485" s="262"/>
      <c r="Z485" s="262"/>
    </row>
    <row r="486" ht="14.25" customHeight="1">
      <c r="A486" s="262"/>
      <c r="B486" s="262"/>
      <c r="C486" s="262"/>
      <c r="D486" s="269"/>
      <c r="E486" s="371"/>
      <c r="F486" s="262"/>
      <c r="G486" s="262"/>
      <c r="H486" s="269"/>
      <c r="I486" s="262"/>
      <c r="J486" s="372"/>
      <c r="K486" s="262"/>
      <c r="L486" s="262"/>
      <c r="M486" s="262"/>
      <c r="N486" s="262"/>
      <c r="O486" s="262"/>
      <c r="P486" s="262"/>
      <c r="Q486" s="262"/>
      <c r="R486" s="262"/>
      <c r="S486" s="262"/>
      <c r="T486" s="262"/>
      <c r="U486" s="262"/>
      <c r="V486" s="262"/>
      <c r="W486" s="262"/>
      <c r="X486" s="262"/>
      <c r="Y486" s="262"/>
      <c r="Z486" s="262"/>
    </row>
    <row r="487" ht="14.25" customHeight="1">
      <c r="A487" s="262"/>
      <c r="B487" s="262"/>
      <c r="C487" s="262"/>
      <c r="D487" s="269"/>
      <c r="E487" s="371"/>
      <c r="F487" s="262"/>
      <c r="G487" s="262"/>
      <c r="H487" s="269"/>
      <c r="I487" s="262"/>
      <c r="J487" s="372"/>
      <c r="K487" s="262"/>
      <c r="L487" s="262"/>
      <c r="M487" s="262"/>
      <c r="N487" s="262"/>
      <c r="O487" s="262"/>
      <c r="P487" s="262"/>
      <c r="Q487" s="262"/>
      <c r="R487" s="262"/>
      <c r="S487" s="262"/>
      <c r="T487" s="262"/>
      <c r="U487" s="262"/>
      <c r="V487" s="262"/>
      <c r="W487" s="262"/>
      <c r="X487" s="262"/>
      <c r="Y487" s="262"/>
      <c r="Z487" s="262"/>
    </row>
    <row r="488" ht="14.25" customHeight="1">
      <c r="A488" s="262"/>
      <c r="B488" s="262"/>
      <c r="C488" s="262"/>
      <c r="D488" s="269"/>
      <c r="E488" s="371"/>
      <c r="F488" s="262"/>
      <c r="G488" s="262"/>
      <c r="H488" s="269"/>
      <c r="I488" s="262"/>
      <c r="J488" s="372"/>
      <c r="K488" s="262"/>
      <c r="L488" s="262"/>
      <c r="M488" s="262"/>
      <c r="N488" s="262"/>
      <c r="O488" s="262"/>
      <c r="P488" s="262"/>
      <c r="Q488" s="262"/>
      <c r="R488" s="262"/>
      <c r="S488" s="262"/>
      <c r="T488" s="262"/>
      <c r="U488" s="262"/>
      <c r="V488" s="262"/>
      <c r="W488" s="262"/>
      <c r="X488" s="262"/>
      <c r="Y488" s="262"/>
      <c r="Z488" s="262"/>
    </row>
    <row r="489" ht="14.25" customHeight="1">
      <c r="A489" s="262"/>
      <c r="B489" s="262"/>
      <c r="C489" s="262"/>
      <c r="D489" s="269"/>
      <c r="E489" s="371"/>
      <c r="F489" s="262"/>
      <c r="G489" s="262"/>
      <c r="H489" s="269"/>
      <c r="I489" s="262"/>
      <c r="J489" s="372"/>
      <c r="K489" s="262"/>
      <c r="L489" s="262"/>
      <c r="M489" s="262"/>
      <c r="N489" s="262"/>
      <c r="O489" s="262"/>
      <c r="P489" s="262"/>
      <c r="Q489" s="262"/>
      <c r="R489" s="262"/>
      <c r="S489" s="262"/>
      <c r="T489" s="262"/>
      <c r="U489" s="262"/>
      <c r="V489" s="262"/>
      <c r="W489" s="262"/>
      <c r="X489" s="262"/>
      <c r="Y489" s="262"/>
      <c r="Z489" s="262"/>
    </row>
    <row r="490" ht="14.25" customHeight="1">
      <c r="A490" s="262"/>
      <c r="B490" s="262"/>
      <c r="C490" s="262"/>
      <c r="D490" s="269"/>
      <c r="E490" s="371"/>
      <c r="F490" s="262"/>
      <c r="G490" s="262"/>
      <c r="H490" s="269"/>
      <c r="I490" s="262"/>
      <c r="J490" s="372"/>
      <c r="K490" s="262"/>
      <c r="L490" s="262"/>
      <c r="M490" s="262"/>
      <c r="N490" s="262"/>
      <c r="O490" s="262"/>
      <c r="P490" s="262"/>
      <c r="Q490" s="262"/>
      <c r="R490" s="262"/>
      <c r="S490" s="262"/>
      <c r="T490" s="262"/>
      <c r="U490" s="262"/>
      <c r="V490" s="262"/>
      <c r="W490" s="262"/>
      <c r="X490" s="262"/>
      <c r="Y490" s="262"/>
      <c r="Z490" s="262"/>
    </row>
    <row r="491" ht="14.25" customHeight="1">
      <c r="A491" s="262"/>
      <c r="B491" s="262"/>
      <c r="C491" s="262"/>
      <c r="D491" s="269"/>
      <c r="E491" s="371"/>
      <c r="F491" s="262"/>
      <c r="G491" s="262"/>
      <c r="H491" s="269"/>
      <c r="I491" s="262"/>
      <c r="J491" s="372"/>
      <c r="K491" s="262"/>
      <c r="L491" s="262"/>
      <c r="M491" s="262"/>
      <c r="N491" s="262"/>
      <c r="O491" s="262"/>
      <c r="P491" s="262"/>
      <c r="Q491" s="262"/>
      <c r="R491" s="262"/>
      <c r="S491" s="262"/>
      <c r="T491" s="262"/>
      <c r="U491" s="262"/>
      <c r="V491" s="262"/>
      <c r="W491" s="262"/>
      <c r="X491" s="262"/>
      <c r="Y491" s="262"/>
      <c r="Z491" s="262"/>
    </row>
    <row r="492" ht="14.25" customHeight="1">
      <c r="A492" s="262"/>
      <c r="B492" s="262"/>
      <c r="C492" s="262"/>
      <c r="D492" s="269"/>
      <c r="E492" s="371"/>
      <c r="F492" s="262"/>
      <c r="G492" s="262"/>
      <c r="H492" s="269"/>
      <c r="I492" s="262"/>
      <c r="J492" s="372"/>
      <c r="K492" s="262"/>
      <c r="L492" s="262"/>
      <c r="M492" s="262"/>
      <c r="N492" s="262"/>
      <c r="O492" s="262"/>
      <c r="P492" s="262"/>
      <c r="Q492" s="262"/>
      <c r="R492" s="262"/>
      <c r="S492" s="262"/>
      <c r="T492" s="262"/>
      <c r="U492" s="262"/>
      <c r="V492" s="262"/>
      <c r="W492" s="262"/>
      <c r="X492" s="262"/>
      <c r="Y492" s="262"/>
      <c r="Z492" s="262"/>
    </row>
    <row r="493" ht="14.25" customHeight="1">
      <c r="A493" s="262"/>
      <c r="B493" s="262"/>
      <c r="C493" s="262"/>
      <c r="D493" s="269"/>
      <c r="E493" s="371"/>
      <c r="F493" s="262"/>
      <c r="G493" s="262"/>
      <c r="H493" s="269"/>
      <c r="I493" s="262"/>
      <c r="J493" s="372"/>
      <c r="K493" s="262"/>
      <c r="L493" s="262"/>
      <c r="M493" s="262"/>
      <c r="N493" s="262"/>
      <c r="O493" s="262"/>
      <c r="P493" s="262"/>
      <c r="Q493" s="262"/>
      <c r="R493" s="262"/>
      <c r="S493" s="262"/>
      <c r="T493" s="262"/>
      <c r="U493" s="262"/>
      <c r="V493" s="262"/>
      <c r="W493" s="262"/>
      <c r="X493" s="262"/>
      <c r="Y493" s="262"/>
      <c r="Z493" s="262"/>
    </row>
    <row r="494" ht="14.25" customHeight="1">
      <c r="A494" s="262"/>
      <c r="B494" s="262"/>
      <c r="C494" s="262"/>
      <c r="D494" s="269"/>
      <c r="E494" s="371"/>
      <c r="F494" s="262"/>
      <c r="G494" s="262"/>
      <c r="H494" s="269"/>
      <c r="I494" s="262"/>
      <c r="J494" s="372"/>
      <c r="K494" s="262"/>
      <c r="L494" s="262"/>
      <c r="M494" s="262"/>
      <c r="N494" s="262"/>
      <c r="O494" s="262"/>
      <c r="P494" s="262"/>
      <c r="Q494" s="262"/>
      <c r="R494" s="262"/>
      <c r="S494" s="262"/>
      <c r="T494" s="262"/>
      <c r="U494" s="262"/>
      <c r="V494" s="262"/>
      <c r="W494" s="262"/>
      <c r="X494" s="262"/>
      <c r="Y494" s="262"/>
      <c r="Z494" s="262"/>
    </row>
    <row r="495" ht="14.25" customHeight="1">
      <c r="A495" s="262"/>
      <c r="B495" s="262"/>
      <c r="C495" s="262"/>
      <c r="D495" s="269"/>
      <c r="E495" s="371"/>
      <c r="F495" s="262"/>
      <c r="G495" s="262"/>
      <c r="H495" s="269"/>
      <c r="I495" s="262"/>
      <c r="J495" s="372"/>
      <c r="K495" s="262"/>
      <c r="L495" s="262"/>
      <c r="M495" s="262"/>
      <c r="N495" s="262"/>
      <c r="O495" s="262"/>
      <c r="P495" s="262"/>
      <c r="Q495" s="262"/>
      <c r="R495" s="262"/>
      <c r="S495" s="262"/>
      <c r="T495" s="262"/>
      <c r="U495" s="262"/>
      <c r="V495" s="262"/>
      <c r="W495" s="262"/>
      <c r="X495" s="262"/>
      <c r="Y495" s="262"/>
      <c r="Z495" s="262"/>
    </row>
    <row r="496" ht="14.25" customHeight="1">
      <c r="A496" s="262"/>
      <c r="B496" s="262"/>
      <c r="C496" s="262"/>
      <c r="D496" s="269"/>
      <c r="E496" s="371"/>
      <c r="F496" s="262"/>
      <c r="G496" s="262"/>
      <c r="H496" s="269"/>
      <c r="I496" s="262"/>
      <c r="J496" s="372"/>
      <c r="K496" s="262"/>
      <c r="L496" s="262"/>
      <c r="M496" s="262"/>
      <c r="N496" s="262"/>
      <c r="O496" s="262"/>
      <c r="P496" s="262"/>
      <c r="Q496" s="262"/>
      <c r="R496" s="262"/>
      <c r="S496" s="262"/>
      <c r="T496" s="262"/>
      <c r="U496" s="262"/>
      <c r="V496" s="262"/>
      <c r="W496" s="262"/>
      <c r="X496" s="262"/>
      <c r="Y496" s="262"/>
      <c r="Z496" s="262"/>
    </row>
    <row r="497" ht="14.25" customHeight="1">
      <c r="A497" s="262"/>
      <c r="B497" s="262"/>
      <c r="C497" s="262"/>
      <c r="D497" s="269"/>
      <c r="E497" s="371"/>
      <c r="F497" s="262"/>
      <c r="G497" s="262"/>
      <c r="H497" s="269"/>
      <c r="I497" s="262"/>
      <c r="J497" s="372"/>
      <c r="K497" s="262"/>
      <c r="L497" s="262"/>
      <c r="M497" s="262"/>
      <c r="N497" s="262"/>
      <c r="O497" s="262"/>
      <c r="P497" s="262"/>
      <c r="Q497" s="262"/>
      <c r="R497" s="262"/>
      <c r="S497" s="262"/>
      <c r="T497" s="262"/>
      <c r="U497" s="262"/>
      <c r="V497" s="262"/>
      <c r="W497" s="262"/>
      <c r="X497" s="262"/>
      <c r="Y497" s="262"/>
      <c r="Z497" s="262"/>
    </row>
    <row r="498" ht="14.25" customHeight="1">
      <c r="A498" s="262"/>
      <c r="B498" s="262"/>
      <c r="C498" s="262"/>
      <c r="D498" s="269"/>
      <c r="E498" s="371"/>
      <c r="F498" s="262"/>
      <c r="G498" s="262"/>
      <c r="H498" s="269"/>
      <c r="I498" s="262"/>
      <c r="J498" s="372"/>
      <c r="K498" s="262"/>
      <c r="L498" s="262"/>
      <c r="M498" s="262"/>
      <c r="N498" s="262"/>
      <c r="O498" s="262"/>
      <c r="P498" s="262"/>
      <c r="Q498" s="262"/>
      <c r="R498" s="262"/>
      <c r="S498" s="262"/>
      <c r="T498" s="262"/>
      <c r="U498" s="262"/>
      <c r="V498" s="262"/>
      <c r="W498" s="262"/>
      <c r="X498" s="262"/>
      <c r="Y498" s="262"/>
      <c r="Z498" s="262"/>
    </row>
    <row r="499" ht="14.25" customHeight="1">
      <c r="A499" s="262"/>
      <c r="B499" s="262"/>
      <c r="C499" s="262"/>
      <c r="D499" s="269"/>
      <c r="E499" s="371"/>
      <c r="F499" s="262"/>
      <c r="G499" s="262"/>
      <c r="H499" s="269"/>
      <c r="I499" s="262"/>
      <c r="J499" s="372"/>
      <c r="K499" s="262"/>
      <c r="L499" s="262"/>
      <c r="M499" s="262"/>
      <c r="N499" s="262"/>
      <c r="O499" s="262"/>
      <c r="P499" s="262"/>
      <c r="Q499" s="262"/>
      <c r="R499" s="262"/>
      <c r="S499" s="262"/>
      <c r="T499" s="262"/>
      <c r="U499" s="262"/>
      <c r="V499" s="262"/>
      <c r="W499" s="262"/>
      <c r="X499" s="262"/>
      <c r="Y499" s="262"/>
      <c r="Z499" s="262"/>
    </row>
    <row r="500" ht="14.25" customHeight="1">
      <c r="A500" s="262"/>
      <c r="B500" s="262"/>
      <c r="C500" s="262"/>
      <c r="D500" s="269"/>
      <c r="E500" s="371"/>
      <c r="F500" s="262"/>
      <c r="G500" s="262"/>
      <c r="H500" s="269"/>
      <c r="I500" s="262"/>
      <c r="J500" s="372"/>
      <c r="K500" s="262"/>
      <c r="L500" s="262"/>
      <c r="M500" s="262"/>
      <c r="N500" s="262"/>
      <c r="O500" s="262"/>
      <c r="P500" s="262"/>
      <c r="Q500" s="262"/>
      <c r="R500" s="262"/>
      <c r="S500" s="262"/>
      <c r="T500" s="262"/>
      <c r="U500" s="262"/>
      <c r="V500" s="262"/>
      <c r="W500" s="262"/>
      <c r="X500" s="262"/>
      <c r="Y500" s="262"/>
      <c r="Z500" s="262"/>
    </row>
    <row r="501" ht="14.25" customHeight="1">
      <c r="A501" s="262"/>
      <c r="B501" s="262"/>
      <c r="C501" s="262"/>
      <c r="D501" s="269"/>
      <c r="E501" s="371"/>
      <c r="F501" s="262"/>
      <c r="G501" s="262"/>
      <c r="H501" s="269"/>
      <c r="I501" s="262"/>
      <c r="J501" s="372"/>
      <c r="K501" s="262"/>
      <c r="L501" s="262"/>
      <c r="M501" s="262"/>
      <c r="N501" s="262"/>
      <c r="O501" s="262"/>
      <c r="P501" s="262"/>
      <c r="Q501" s="262"/>
      <c r="R501" s="262"/>
      <c r="S501" s="262"/>
      <c r="T501" s="262"/>
      <c r="U501" s="262"/>
      <c r="V501" s="262"/>
      <c r="W501" s="262"/>
      <c r="X501" s="262"/>
      <c r="Y501" s="262"/>
      <c r="Z501" s="262"/>
    </row>
    <row r="502" ht="14.25" customHeight="1">
      <c r="A502" s="262"/>
      <c r="B502" s="262"/>
      <c r="C502" s="262"/>
      <c r="D502" s="269"/>
      <c r="E502" s="371"/>
      <c r="F502" s="262"/>
      <c r="G502" s="262"/>
      <c r="H502" s="269"/>
      <c r="I502" s="262"/>
      <c r="J502" s="372"/>
      <c r="K502" s="262"/>
      <c r="L502" s="262"/>
      <c r="M502" s="262"/>
      <c r="N502" s="262"/>
      <c r="O502" s="262"/>
      <c r="P502" s="262"/>
      <c r="Q502" s="262"/>
      <c r="R502" s="262"/>
      <c r="S502" s="262"/>
      <c r="T502" s="262"/>
      <c r="U502" s="262"/>
      <c r="V502" s="262"/>
      <c r="W502" s="262"/>
      <c r="X502" s="262"/>
      <c r="Y502" s="262"/>
      <c r="Z502" s="262"/>
    </row>
    <row r="503" ht="14.25" customHeight="1">
      <c r="A503" s="262"/>
      <c r="B503" s="262"/>
      <c r="C503" s="262"/>
      <c r="D503" s="269"/>
      <c r="E503" s="371"/>
      <c r="F503" s="262"/>
      <c r="G503" s="262"/>
      <c r="H503" s="269"/>
      <c r="I503" s="262"/>
      <c r="J503" s="372"/>
      <c r="K503" s="262"/>
      <c r="L503" s="262"/>
      <c r="M503" s="262"/>
      <c r="N503" s="262"/>
      <c r="O503" s="262"/>
      <c r="P503" s="262"/>
      <c r="Q503" s="262"/>
      <c r="R503" s="262"/>
      <c r="S503" s="262"/>
      <c r="T503" s="262"/>
      <c r="U503" s="262"/>
      <c r="V503" s="262"/>
      <c r="W503" s="262"/>
      <c r="X503" s="262"/>
      <c r="Y503" s="262"/>
      <c r="Z503" s="262"/>
    </row>
    <row r="504" ht="14.25" customHeight="1">
      <c r="A504" s="262"/>
      <c r="B504" s="262"/>
      <c r="C504" s="262"/>
      <c r="D504" s="269"/>
      <c r="E504" s="371"/>
      <c r="F504" s="262"/>
      <c r="G504" s="262"/>
      <c r="H504" s="269"/>
      <c r="I504" s="262"/>
      <c r="J504" s="372"/>
      <c r="K504" s="262"/>
      <c r="L504" s="262"/>
      <c r="M504" s="262"/>
      <c r="N504" s="262"/>
      <c r="O504" s="262"/>
      <c r="P504" s="262"/>
      <c r="Q504" s="262"/>
      <c r="R504" s="262"/>
      <c r="S504" s="262"/>
      <c r="T504" s="262"/>
      <c r="U504" s="262"/>
      <c r="V504" s="262"/>
      <c r="W504" s="262"/>
      <c r="X504" s="262"/>
      <c r="Y504" s="262"/>
      <c r="Z504" s="262"/>
    </row>
    <row r="505" ht="14.25" customHeight="1">
      <c r="A505" s="262"/>
      <c r="B505" s="262"/>
      <c r="C505" s="262"/>
      <c r="D505" s="269"/>
      <c r="E505" s="371"/>
      <c r="F505" s="262"/>
      <c r="G505" s="262"/>
      <c r="H505" s="269"/>
      <c r="I505" s="262"/>
      <c r="J505" s="372"/>
      <c r="K505" s="262"/>
      <c r="L505" s="262"/>
      <c r="M505" s="262"/>
      <c r="N505" s="262"/>
      <c r="O505" s="262"/>
      <c r="P505" s="262"/>
      <c r="Q505" s="262"/>
      <c r="R505" s="262"/>
      <c r="S505" s="262"/>
      <c r="T505" s="262"/>
      <c r="U505" s="262"/>
      <c r="V505" s="262"/>
      <c r="W505" s="262"/>
      <c r="X505" s="262"/>
      <c r="Y505" s="262"/>
      <c r="Z505" s="262"/>
    </row>
    <row r="506" ht="14.25" customHeight="1">
      <c r="A506" s="262"/>
      <c r="B506" s="262"/>
      <c r="C506" s="262"/>
      <c r="D506" s="269"/>
      <c r="E506" s="371"/>
      <c r="F506" s="262"/>
      <c r="G506" s="262"/>
      <c r="H506" s="269"/>
      <c r="I506" s="262"/>
      <c r="J506" s="372"/>
      <c r="K506" s="262"/>
      <c r="L506" s="262"/>
      <c r="M506" s="262"/>
      <c r="N506" s="262"/>
      <c r="O506" s="262"/>
      <c r="P506" s="262"/>
      <c r="Q506" s="262"/>
      <c r="R506" s="262"/>
      <c r="S506" s="262"/>
      <c r="T506" s="262"/>
      <c r="U506" s="262"/>
      <c r="V506" s="262"/>
      <c r="W506" s="262"/>
      <c r="X506" s="262"/>
      <c r="Y506" s="262"/>
      <c r="Z506" s="262"/>
    </row>
    <row r="507" ht="14.25" customHeight="1">
      <c r="A507" s="262"/>
      <c r="B507" s="262"/>
      <c r="C507" s="262"/>
      <c r="D507" s="269"/>
      <c r="E507" s="371"/>
      <c r="F507" s="262"/>
      <c r="G507" s="262"/>
      <c r="H507" s="269"/>
      <c r="I507" s="262"/>
      <c r="J507" s="372"/>
      <c r="K507" s="262"/>
      <c r="L507" s="262"/>
      <c r="M507" s="262"/>
      <c r="N507" s="262"/>
      <c r="O507" s="262"/>
      <c r="P507" s="262"/>
      <c r="Q507" s="262"/>
      <c r="R507" s="262"/>
      <c r="S507" s="262"/>
      <c r="T507" s="262"/>
      <c r="U507" s="262"/>
      <c r="V507" s="262"/>
      <c r="W507" s="262"/>
      <c r="X507" s="262"/>
      <c r="Y507" s="262"/>
      <c r="Z507" s="262"/>
    </row>
    <row r="508" ht="14.25" customHeight="1">
      <c r="A508" s="262"/>
      <c r="B508" s="262"/>
      <c r="C508" s="262"/>
      <c r="D508" s="269"/>
      <c r="E508" s="371"/>
      <c r="F508" s="262"/>
      <c r="G508" s="262"/>
      <c r="H508" s="269"/>
      <c r="I508" s="262"/>
      <c r="J508" s="372"/>
      <c r="K508" s="262"/>
      <c r="L508" s="262"/>
      <c r="M508" s="262"/>
      <c r="N508" s="262"/>
      <c r="O508" s="262"/>
      <c r="P508" s="262"/>
      <c r="Q508" s="262"/>
      <c r="R508" s="262"/>
      <c r="S508" s="262"/>
      <c r="T508" s="262"/>
      <c r="U508" s="262"/>
      <c r="V508" s="262"/>
      <c r="W508" s="262"/>
      <c r="X508" s="262"/>
      <c r="Y508" s="262"/>
      <c r="Z508" s="262"/>
    </row>
    <row r="509" ht="14.25" customHeight="1">
      <c r="A509" s="262"/>
      <c r="B509" s="262"/>
      <c r="C509" s="262"/>
      <c r="D509" s="269"/>
      <c r="E509" s="371"/>
      <c r="F509" s="262"/>
      <c r="G509" s="262"/>
      <c r="H509" s="269"/>
      <c r="I509" s="262"/>
      <c r="J509" s="372"/>
      <c r="K509" s="262"/>
      <c r="L509" s="262"/>
      <c r="M509" s="262"/>
      <c r="N509" s="262"/>
      <c r="O509" s="262"/>
      <c r="P509" s="262"/>
      <c r="Q509" s="262"/>
      <c r="R509" s="262"/>
      <c r="S509" s="262"/>
      <c r="T509" s="262"/>
      <c r="U509" s="262"/>
      <c r="V509" s="262"/>
      <c r="W509" s="262"/>
      <c r="X509" s="262"/>
      <c r="Y509" s="262"/>
      <c r="Z509" s="262"/>
    </row>
    <row r="510" ht="14.25" customHeight="1">
      <c r="A510" s="262"/>
      <c r="B510" s="262"/>
      <c r="C510" s="262"/>
      <c r="D510" s="269"/>
      <c r="E510" s="371"/>
      <c r="F510" s="262"/>
      <c r="G510" s="262"/>
      <c r="H510" s="269"/>
      <c r="I510" s="262"/>
      <c r="J510" s="372"/>
      <c r="K510" s="262"/>
      <c r="L510" s="262"/>
      <c r="M510" s="262"/>
      <c r="N510" s="262"/>
      <c r="O510" s="262"/>
      <c r="P510" s="262"/>
      <c r="Q510" s="262"/>
      <c r="R510" s="262"/>
      <c r="S510" s="262"/>
      <c r="T510" s="262"/>
      <c r="U510" s="262"/>
      <c r="V510" s="262"/>
      <c r="W510" s="262"/>
      <c r="X510" s="262"/>
      <c r="Y510" s="262"/>
      <c r="Z510" s="262"/>
    </row>
    <row r="511" ht="14.25" customHeight="1">
      <c r="A511" s="262"/>
      <c r="B511" s="262"/>
      <c r="C511" s="262"/>
      <c r="D511" s="269"/>
      <c r="E511" s="371"/>
      <c r="F511" s="262"/>
      <c r="G511" s="262"/>
      <c r="H511" s="269"/>
      <c r="I511" s="262"/>
      <c r="J511" s="372"/>
      <c r="K511" s="262"/>
      <c r="L511" s="262"/>
      <c r="M511" s="262"/>
      <c r="N511" s="262"/>
      <c r="O511" s="262"/>
      <c r="P511" s="262"/>
      <c r="Q511" s="262"/>
      <c r="R511" s="262"/>
      <c r="S511" s="262"/>
      <c r="T511" s="262"/>
      <c r="U511" s="262"/>
      <c r="V511" s="262"/>
      <c r="W511" s="262"/>
      <c r="X511" s="262"/>
      <c r="Y511" s="262"/>
      <c r="Z511" s="262"/>
    </row>
    <row r="512" ht="14.25" customHeight="1">
      <c r="A512" s="262"/>
      <c r="B512" s="262"/>
      <c r="C512" s="262"/>
      <c r="D512" s="269"/>
      <c r="E512" s="371"/>
      <c r="F512" s="262"/>
      <c r="G512" s="262"/>
      <c r="H512" s="269"/>
      <c r="I512" s="262"/>
      <c r="J512" s="372"/>
      <c r="K512" s="262"/>
      <c r="L512" s="262"/>
      <c r="M512" s="262"/>
      <c r="N512" s="262"/>
      <c r="O512" s="262"/>
      <c r="P512" s="262"/>
      <c r="Q512" s="262"/>
      <c r="R512" s="262"/>
      <c r="S512" s="262"/>
      <c r="T512" s="262"/>
      <c r="U512" s="262"/>
      <c r="V512" s="262"/>
      <c r="W512" s="262"/>
      <c r="X512" s="262"/>
      <c r="Y512" s="262"/>
      <c r="Z512" s="262"/>
    </row>
    <row r="513" ht="14.25" customHeight="1">
      <c r="A513" s="262"/>
      <c r="B513" s="262"/>
      <c r="C513" s="262"/>
      <c r="D513" s="269"/>
      <c r="E513" s="371"/>
      <c r="F513" s="262"/>
      <c r="G513" s="262"/>
      <c r="H513" s="269"/>
      <c r="I513" s="262"/>
      <c r="J513" s="372"/>
      <c r="K513" s="262"/>
      <c r="L513" s="262"/>
      <c r="M513" s="262"/>
      <c r="N513" s="262"/>
      <c r="O513" s="262"/>
      <c r="P513" s="262"/>
      <c r="Q513" s="262"/>
      <c r="R513" s="262"/>
      <c r="S513" s="262"/>
      <c r="T513" s="262"/>
      <c r="U513" s="262"/>
      <c r="V513" s="262"/>
      <c r="W513" s="262"/>
      <c r="X513" s="262"/>
      <c r="Y513" s="262"/>
      <c r="Z513" s="262"/>
    </row>
    <row r="514" ht="14.25" customHeight="1">
      <c r="A514" s="262"/>
      <c r="B514" s="262"/>
      <c r="C514" s="262"/>
      <c r="D514" s="269"/>
      <c r="E514" s="371"/>
      <c r="F514" s="262"/>
      <c r="G514" s="262"/>
      <c r="H514" s="269"/>
      <c r="I514" s="262"/>
      <c r="J514" s="372"/>
      <c r="K514" s="262"/>
      <c r="L514" s="262"/>
      <c r="M514" s="262"/>
      <c r="N514" s="262"/>
      <c r="O514" s="262"/>
      <c r="P514" s="262"/>
      <c r="Q514" s="262"/>
      <c r="R514" s="262"/>
      <c r="S514" s="262"/>
      <c r="T514" s="262"/>
      <c r="U514" s="262"/>
      <c r="V514" s="262"/>
      <c r="W514" s="262"/>
      <c r="X514" s="262"/>
      <c r="Y514" s="262"/>
      <c r="Z514" s="262"/>
    </row>
    <row r="515" ht="14.25" customHeight="1">
      <c r="A515" s="262"/>
      <c r="B515" s="262"/>
      <c r="C515" s="262"/>
      <c r="D515" s="269"/>
      <c r="E515" s="371"/>
      <c r="F515" s="262"/>
      <c r="G515" s="262"/>
      <c r="H515" s="269"/>
      <c r="I515" s="262"/>
      <c r="J515" s="372"/>
      <c r="K515" s="262"/>
      <c r="L515" s="262"/>
      <c r="M515" s="262"/>
      <c r="N515" s="262"/>
      <c r="O515" s="262"/>
      <c r="P515" s="262"/>
      <c r="Q515" s="262"/>
      <c r="R515" s="262"/>
      <c r="S515" s="262"/>
      <c r="T515" s="262"/>
      <c r="U515" s="262"/>
      <c r="V515" s="262"/>
      <c r="W515" s="262"/>
      <c r="X515" s="262"/>
      <c r="Y515" s="262"/>
      <c r="Z515" s="262"/>
    </row>
    <row r="516" ht="14.25" customHeight="1">
      <c r="A516" s="262"/>
      <c r="B516" s="262"/>
      <c r="C516" s="262"/>
      <c r="D516" s="269"/>
      <c r="E516" s="371"/>
      <c r="F516" s="262"/>
      <c r="G516" s="262"/>
      <c r="H516" s="269"/>
      <c r="I516" s="262"/>
      <c r="J516" s="372"/>
      <c r="K516" s="262"/>
      <c r="L516" s="262"/>
      <c r="M516" s="262"/>
      <c r="N516" s="262"/>
      <c r="O516" s="262"/>
      <c r="P516" s="262"/>
      <c r="Q516" s="262"/>
      <c r="R516" s="262"/>
      <c r="S516" s="262"/>
      <c r="T516" s="262"/>
      <c r="U516" s="262"/>
      <c r="V516" s="262"/>
      <c r="W516" s="262"/>
      <c r="X516" s="262"/>
      <c r="Y516" s="262"/>
      <c r="Z516" s="262"/>
    </row>
    <row r="517" ht="14.25" customHeight="1">
      <c r="A517" s="262"/>
      <c r="B517" s="262"/>
      <c r="C517" s="262"/>
      <c r="D517" s="269"/>
      <c r="E517" s="371"/>
      <c r="F517" s="262"/>
      <c r="G517" s="262"/>
      <c r="H517" s="269"/>
      <c r="I517" s="262"/>
      <c r="J517" s="372"/>
      <c r="K517" s="262"/>
      <c r="L517" s="262"/>
      <c r="M517" s="262"/>
      <c r="N517" s="262"/>
      <c r="O517" s="262"/>
      <c r="P517" s="262"/>
      <c r="Q517" s="262"/>
      <c r="R517" s="262"/>
      <c r="S517" s="262"/>
      <c r="T517" s="262"/>
      <c r="U517" s="262"/>
      <c r="V517" s="262"/>
      <c r="W517" s="262"/>
      <c r="X517" s="262"/>
      <c r="Y517" s="262"/>
      <c r="Z517" s="262"/>
    </row>
    <row r="518" ht="14.25" customHeight="1">
      <c r="A518" s="262"/>
      <c r="B518" s="262"/>
      <c r="C518" s="262"/>
      <c r="D518" s="269"/>
      <c r="E518" s="371"/>
      <c r="F518" s="262"/>
      <c r="G518" s="262"/>
      <c r="H518" s="269"/>
      <c r="I518" s="262"/>
      <c r="J518" s="372"/>
      <c r="K518" s="262"/>
      <c r="L518" s="262"/>
      <c r="M518" s="262"/>
      <c r="N518" s="262"/>
      <c r="O518" s="262"/>
      <c r="P518" s="262"/>
      <c r="Q518" s="262"/>
      <c r="R518" s="262"/>
      <c r="S518" s="262"/>
      <c r="T518" s="262"/>
      <c r="U518" s="262"/>
      <c r="V518" s="262"/>
      <c r="W518" s="262"/>
      <c r="X518" s="262"/>
      <c r="Y518" s="262"/>
      <c r="Z518" s="262"/>
    </row>
    <row r="519" ht="14.25" customHeight="1">
      <c r="A519" s="262"/>
      <c r="B519" s="262"/>
      <c r="C519" s="262"/>
      <c r="D519" s="269"/>
      <c r="E519" s="371"/>
      <c r="F519" s="262"/>
      <c r="G519" s="262"/>
      <c r="H519" s="269"/>
      <c r="I519" s="262"/>
      <c r="J519" s="372"/>
      <c r="K519" s="262"/>
      <c r="L519" s="262"/>
      <c r="M519" s="262"/>
      <c r="N519" s="262"/>
      <c r="O519" s="262"/>
      <c r="P519" s="262"/>
      <c r="Q519" s="262"/>
      <c r="R519" s="262"/>
      <c r="S519" s="262"/>
      <c r="T519" s="262"/>
      <c r="U519" s="262"/>
      <c r="V519" s="262"/>
      <c r="W519" s="262"/>
      <c r="X519" s="262"/>
      <c r="Y519" s="262"/>
      <c r="Z519" s="262"/>
    </row>
    <row r="520" ht="14.25" customHeight="1">
      <c r="A520" s="262"/>
      <c r="B520" s="262"/>
      <c r="C520" s="262"/>
      <c r="D520" s="269"/>
      <c r="E520" s="371"/>
      <c r="F520" s="262"/>
      <c r="G520" s="262"/>
      <c r="H520" s="269"/>
      <c r="I520" s="262"/>
      <c r="J520" s="372"/>
      <c r="K520" s="262"/>
      <c r="L520" s="262"/>
      <c r="M520" s="262"/>
      <c r="N520" s="262"/>
      <c r="O520" s="262"/>
      <c r="P520" s="262"/>
      <c r="Q520" s="262"/>
      <c r="R520" s="262"/>
      <c r="S520" s="262"/>
      <c r="T520" s="262"/>
      <c r="U520" s="262"/>
      <c r="V520" s="262"/>
      <c r="W520" s="262"/>
      <c r="X520" s="262"/>
      <c r="Y520" s="262"/>
      <c r="Z520" s="262"/>
    </row>
    <row r="521" ht="14.25" customHeight="1">
      <c r="A521" s="262"/>
      <c r="B521" s="262"/>
      <c r="C521" s="262"/>
      <c r="D521" s="269"/>
      <c r="E521" s="371"/>
      <c r="F521" s="262"/>
      <c r="G521" s="262"/>
      <c r="H521" s="269"/>
      <c r="I521" s="262"/>
      <c r="J521" s="372"/>
      <c r="K521" s="262"/>
      <c r="L521" s="262"/>
      <c r="M521" s="262"/>
      <c r="N521" s="262"/>
      <c r="O521" s="262"/>
      <c r="P521" s="262"/>
      <c r="Q521" s="262"/>
      <c r="R521" s="262"/>
      <c r="S521" s="262"/>
      <c r="T521" s="262"/>
      <c r="U521" s="262"/>
      <c r="V521" s="262"/>
      <c r="W521" s="262"/>
      <c r="X521" s="262"/>
      <c r="Y521" s="262"/>
      <c r="Z521" s="262"/>
    </row>
    <row r="522" ht="14.25" customHeight="1">
      <c r="A522" s="262"/>
      <c r="B522" s="262"/>
      <c r="C522" s="262"/>
      <c r="D522" s="269"/>
      <c r="E522" s="371"/>
      <c r="F522" s="262"/>
      <c r="G522" s="262"/>
      <c r="H522" s="269"/>
      <c r="I522" s="262"/>
      <c r="J522" s="372"/>
      <c r="K522" s="262"/>
      <c r="L522" s="262"/>
      <c r="M522" s="262"/>
      <c r="N522" s="262"/>
      <c r="O522" s="262"/>
      <c r="P522" s="262"/>
      <c r="Q522" s="262"/>
      <c r="R522" s="262"/>
      <c r="S522" s="262"/>
      <c r="T522" s="262"/>
      <c r="U522" s="262"/>
      <c r="V522" s="262"/>
      <c r="W522" s="262"/>
      <c r="X522" s="262"/>
      <c r="Y522" s="262"/>
      <c r="Z522" s="262"/>
    </row>
    <row r="523" ht="14.25" customHeight="1">
      <c r="A523" s="262"/>
      <c r="B523" s="262"/>
      <c r="C523" s="262"/>
      <c r="D523" s="269"/>
      <c r="E523" s="371"/>
      <c r="F523" s="262"/>
      <c r="G523" s="262"/>
      <c r="H523" s="269"/>
      <c r="I523" s="262"/>
      <c r="J523" s="372"/>
      <c r="K523" s="262"/>
      <c r="L523" s="262"/>
      <c r="M523" s="262"/>
      <c r="N523" s="262"/>
      <c r="O523" s="262"/>
      <c r="P523" s="262"/>
      <c r="Q523" s="262"/>
      <c r="R523" s="262"/>
      <c r="S523" s="262"/>
      <c r="T523" s="262"/>
      <c r="U523" s="262"/>
      <c r="V523" s="262"/>
      <c r="W523" s="262"/>
      <c r="X523" s="262"/>
      <c r="Y523" s="262"/>
      <c r="Z523" s="262"/>
    </row>
    <row r="524" ht="14.25" customHeight="1">
      <c r="A524" s="262"/>
      <c r="B524" s="262"/>
      <c r="C524" s="262"/>
      <c r="D524" s="269"/>
      <c r="E524" s="371"/>
      <c r="F524" s="262"/>
      <c r="G524" s="262"/>
      <c r="H524" s="269"/>
      <c r="I524" s="262"/>
      <c r="J524" s="372"/>
      <c r="K524" s="262"/>
      <c r="L524" s="262"/>
      <c r="M524" s="262"/>
      <c r="N524" s="262"/>
      <c r="O524" s="262"/>
      <c r="P524" s="262"/>
      <c r="Q524" s="262"/>
      <c r="R524" s="262"/>
      <c r="S524" s="262"/>
      <c r="T524" s="262"/>
      <c r="U524" s="262"/>
      <c r="V524" s="262"/>
      <c r="W524" s="262"/>
      <c r="X524" s="262"/>
      <c r="Y524" s="262"/>
      <c r="Z524" s="262"/>
    </row>
    <row r="525" ht="14.25" customHeight="1">
      <c r="A525" s="262"/>
      <c r="B525" s="262"/>
      <c r="C525" s="262"/>
      <c r="D525" s="269"/>
      <c r="E525" s="371"/>
      <c r="F525" s="262"/>
      <c r="G525" s="262"/>
      <c r="H525" s="269"/>
      <c r="I525" s="262"/>
      <c r="J525" s="372"/>
      <c r="K525" s="262"/>
      <c r="L525" s="262"/>
      <c r="M525" s="262"/>
      <c r="N525" s="262"/>
      <c r="O525" s="262"/>
      <c r="P525" s="262"/>
      <c r="Q525" s="262"/>
      <c r="R525" s="262"/>
      <c r="S525" s="262"/>
      <c r="T525" s="262"/>
      <c r="U525" s="262"/>
      <c r="V525" s="262"/>
      <c r="W525" s="262"/>
      <c r="X525" s="262"/>
      <c r="Y525" s="262"/>
      <c r="Z525" s="262"/>
    </row>
    <row r="526" ht="14.25" customHeight="1">
      <c r="A526" s="262"/>
      <c r="B526" s="262"/>
      <c r="C526" s="262"/>
      <c r="D526" s="269"/>
      <c r="E526" s="371"/>
      <c r="F526" s="262"/>
      <c r="G526" s="262"/>
      <c r="H526" s="269"/>
      <c r="I526" s="262"/>
      <c r="J526" s="372"/>
      <c r="K526" s="262"/>
      <c r="L526" s="262"/>
      <c r="M526" s="262"/>
      <c r="N526" s="262"/>
      <c r="O526" s="262"/>
      <c r="P526" s="262"/>
      <c r="Q526" s="262"/>
      <c r="R526" s="262"/>
      <c r="S526" s="262"/>
      <c r="T526" s="262"/>
      <c r="U526" s="262"/>
      <c r="V526" s="262"/>
      <c r="W526" s="262"/>
      <c r="X526" s="262"/>
      <c r="Y526" s="262"/>
      <c r="Z526" s="262"/>
    </row>
    <row r="527" ht="14.25" customHeight="1">
      <c r="A527" s="262"/>
      <c r="B527" s="262"/>
      <c r="C527" s="262"/>
      <c r="D527" s="269"/>
      <c r="E527" s="371"/>
      <c r="F527" s="262"/>
      <c r="G527" s="262"/>
      <c r="H527" s="269"/>
      <c r="I527" s="262"/>
      <c r="J527" s="372"/>
      <c r="K527" s="262"/>
      <c r="L527" s="262"/>
      <c r="M527" s="262"/>
      <c r="N527" s="262"/>
      <c r="O527" s="262"/>
      <c r="P527" s="262"/>
      <c r="Q527" s="262"/>
      <c r="R527" s="262"/>
      <c r="S527" s="262"/>
      <c r="T527" s="262"/>
      <c r="U527" s="262"/>
      <c r="V527" s="262"/>
      <c r="W527" s="262"/>
      <c r="X527" s="262"/>
      <c r="Y527" s="262"/>
      <c r="Z527" s="262"/>
    </row>
    <row r="528" ht="14.25" customHeight="1">
      <c r="A528" s="262"/>
      <c r="B528" s="262"/>
      <c r="C528" s="262"/>
      <c r="D528" s="269"/>
      <c r="E528" s="371"/>
      <c r="F528" s="262"/>
      <c r="G528" s="262"/>
      <c r="H528" s="269"/>
      <c r="I528" s="262"/>
      <c r="J528" s="372"/>
      <c r="K528" s="262"/>
      <c r="L528" s="262"/>
      <c r="M528" s="262"/>
      <c r="N528" s="262"/>
      <c r="O528" s="262"/>
      <c r="P528" s="262"/>
      <c r="Q528" s="262"/>
      <c r="R528" s="262"/>
      <c r="S528" s="262"/>
      <c r="T528" s="262"/>
      <c r="U528" s="262"/>
      <c r="V528" s="262"/>
      <c r="W528" s="262"/>
      <c r="X528" s="262"/>
      <c r="Y528" s="262"/>
      <c r="Z528" s="262"/>
    </row>
    <row r="529" ht="14.25" customHeight="1">
      <c r="A529" s="262"/>
      <c r="B529" s="262"/>
      <c r="C529" s="262"/>
      <c r="D529" s="269"/>
      <c r="E529" s="371"/>
      <c r="F529" s="262"/>
      <c r="G529" s="262"/>
      <c r="H529" s="269"/>
      <c r="I529" s="262"/>
      <c r="J529" s="372"/>
      <c r="K529" s="262"/>
      <c r="L529" s="262"/>
      <c r="M529" s="262"/>
      <c r="N529" s="262"/>
      <c r="O529" s="262"/>
      <c r="P529" s="262"/>
      <c r="Q529" s="262"/>
      <c r="R529" s="262"/>
      <c r="S529" s="262"/>
      <c r="T529" s="262"/>
      <c r="U529" s="262"/>
      <c r="V529" s="262"/>
      <c r="W529" s="262"/>
      <c r="X529" s="262"/>
      <c r="Y529" s="262"/>
      <c r="Z529" s="262"/>
    </row>
    <row r="530" ht="14.25" customHeight="1">
      <c r="A530" s="262"/>
      <c r="B530" s="262"/>
      <c r="C530" s="262"/>
      <c r="D530" s="269"/>
      <c r="E530" s="371"/>
      <c r="F530" s="262"/>
      <c r="G530" s="262"/>
      <c r="H530" s="269"/>
      <c r="I530" s="262"/>
      <c r="J530" s="372"/>
      <c r="K530" s="262"/>
      <c r="L530" s="262"/>
      <c r="M530" s="262"/>
      <c r="N530" s="262"/>
      <c r="O530" s="262"/>
      <c r="P530" s="262"/>
      <c r="Q530" s="262"/>
      <c r="R530" s="262"/>
      <c r="S530" s="262"/>
      <c r="T530" s="262"/>
      <c r="U530" s="262"/>
      <c r="V530" s="262"/>
      <c r="W530" s="262"/>
      <c r="X530" s="262"/>
      <c r="Y530" s="262"/>
      <c r="Z530" s="262"/>
    </row>
    <row r="531" ht="14.25" customHeight="1">
      <c r="A531" s="262"/>
      <c r="B531" s="262"/>
      <c r="C531" s="262"/>
      <c r="D531" s="269"/>
      <c r="E531" s="371"/>
      <c r="F531" s="262"/>
      <c r="G531" s="262"/>
      <c r="H531" s="269"/>
      <c r="I531" s="262"/>
      <c r="J531" s="372"/>
      <c r="K531" s="262"/>
      <c r="L531" s="262"/>
      <c r="M531" s="262"/>
      <c r="N531" s="262"/>
      <c r="O531" s="262"/>
      <c r="P531" s="262"/>
      <c r="Q531" s="262"/>
      <c r="R531" s="262"/>
      <c r="S531" s="262"/>
      <c r="T531" s="262"/>
      <c r="U531" s="262"/>
      <c r="V531" s="262"/>
      <c r="W531" s="262"/>
      <c r="X531" s="262"/>
      <c r="Y531" s="262"/>
      <c r="Z531" s="262"/>
    </row>
    <row r="532" ht="14.25" customHeight="1">
      <c r="A532" s="262"/>
      <c r="B532" s="262"/>
      <c r="C532" s="262"/>
      <c r="D532" s="269"/>
      <c r="E532" s="371"/>
      <c r="F532" s="262"/>
      <c r="G532" s="262"/>
      <c r="H532" s="269"/>
      <c r="I532" s="262"/>
      <c r="J532" s="372"/>
      <c r="K532" s="262"/>
      <c r="L532" s="262"/>
      <c r="M532" s="262"/>
      <c r="N532" s="262"/>
      <c r="O532" s="262"/>
      <c r="P532" s="262"/>
      <c r="Q532" s="262"/>
      <c r="R532" s="262"/>
      <c r="S532" s="262"/>
      <c r="T532" s="262"/>
      <c r="U532" s="262"/>
      <c r="V532" s="262"/>
      <c r="W532" s="262"/>
      <c r="X532" s="262"/>
      <c r="Y532" s="262"/>
      <c r="Z532" s="262"/>
    </row>
    <row r="533" ht="14.25" customHeight="1">
      <c r="A533" s="262"/>
      <c r="B533" s="262"/>
      <c r="C533" s="262"/>
      <c r="D533" s="269"/>
      <c r="E533" s="371"/>
      <c r="F533" s="262"/>
      <c r="G533" s="262"/>
      <c r="H533" s="269"/>
      <c r="I533" s="262"/>
      <c r="J533" s="372"/>
      <c r="K533" s="262"/>
      <c r="L533" s="262"/>
      <c r="M533" s="262"/>
      <c r="N533" s="262"/>
      <c r="O533" s="262"/>
      <c r="P533" s="262"/>
      <c r="Q533" s="262"/>
      <c r="R533" s="262"/>
      <c r="S533" s="262"/>
      <c r="T533" s="262"/>
      <c r="U533" s="262"/>
      <c r="V533" s="262"/>
      <c r="W533" s="262"/>
      <c r="X533" s="262"/>
      <c r="Y533" s="262"/>
      <c r="Z533" s="262"/>
    </row>
    <row r="534" ht="14.25" customHeight="1">
      <c r="A534" s="262"/>
      <c r="B534" s="262"/>
      <c r="C534" s="262"/>
      <c r="D534" s="269"/>
      <c r="E534" s="371"/>
      <c r="F534" s="262"/>
      <c r="G534" s="262"/>
      <c r="H534" s="269"/>
      <c r="I534" s="262"/>
      <c r="J534" s="372"/>
      <c r="K534" s="262"/>
      <c r="L534" s="262"/>
      <c r="M534" s="262"/>
      <c r="N534" s="262"/>
      <c r="O534" s="262"/>
      <c r="P534" s="262"/>
      <c r="Q534" s="262"/>
      <c r="R534" s="262"/>
      <c r="S534" s="262"/>
      <c r="T534" s="262"/>
      <c r="U534" s="262"/>
      <c r="V534" s="262"/>
      <c r="W534" s="262"/>
      <c r="X534" s="262"/>
      <c r="Y534" s="262"/>
      <c r="Z534" s="262"/>
    </row>
    <row r="535" ht="14.25" customHeight="1">
      <c r="A535" s="262"/>
      <c r="B535" s="262"/>
      <c r="C535" s="262"/>
      <c r="D535" s="269"/>
      <c r="E535" s="371"/>
      <c r="F535" s="262"/>
      <c r="G535" s="262"/>
      <c r="H535" s="269"/>
      <c r="I535" s="262"/>
      <c r="J535" s="372"/>
      <c r="K535" s="262"/>
      <c r="L535" s="262"/>
      <c r="M535" s="262"/>
      <c r="N535" s="262"/>
      <c r="O535" s="262"/>
      <c r="P535" s="262"/>
      <c r="Q535" s="262"/>
      <c r="R535" s="262"/>
      <c r="S535" s="262"/>
      <c r="T535" s="262"/>
      <c r="U535" s="262"/>
      <c r="V535" s="262"/>
      <c r="W535" s="262"/>
      <c r="X535" s="262"/>
      <c r="Y535" s="262"/>
      <c r="Z535" s="262"/>
    </row>
    <row r="536" ht="14.25" customHeight="1">
      <c r="A536" s="262"/>
      <c r="B536" s="262"/>
      <c r="C536" s="262"/>
      <c r="D536" s="269"/>
      <c r="E536" s="371"/>
      <c r="F536" s="262"/>
      <c r="G536" s="262"/>
      <c r="H536" s="269"/>
      <c r="I536" s="262"/>
      <c r="J536" s="372"/>
      <c r="K536" s="262"/>
      <c r="L536" s="262"/>
      <c r="M536" s="262"/>
      <c r="N536" s="262"/>
      <c r="O536" s="262"/>
      <c r="P536" s="262"/>
      <c r="Q536" s="262"/>
      <c r="R536" s="262"/>
      <c r="S536" s="262"/>
      <c r="T536" s="262"/>
      <c r="U536" s="262"/>
      <c r="V536" s="262"/>
      <c r="W536" s="262"/>
      <c r="X536" s="262"/>
      <c r="Y536" s="262"/>
      <c r="Z536" s="262"/>
    </row>
    <row r="537" ht="14.25" customHeight="1">
      <c r="A537" s="262"/>
      <c r="B537" s="262"/>
      <c r="C537" s="262"/>
      <c r="D537" s="269"/>
      <c r="E537" s="371"/>
      <c r="F537" s="262"/>
      <c r="G537" s="262"/>
      <c r="H537" s="269"/>
      <c r="I537" s="262"/>
      <c r="J537" s="372"/>
      <c r="K537" s="262"/>
      <c r="L537" s="262"/>
      <c r="M537" s="262"/>
      <c r="N537" s="262"/>
      <c r="O537" s="262"/>
      <c r="P537" s="262"/>
      <c r="Q537" s="262"/>
      <c r="R537" s="262"/>
      <c r="S537" s="262"/>
      <c r="T537" s="262"/>
      <c r="U537" s="262"/>
      <c r="V537" s="262"/>
      <c r="W537" s="262"/>
      <c r="X537" s="262"/>
      <c r="Y537" s="262"/>
      <c r="Z537" s="262"/>
    </row>
    <row r="538" ht="14.25" customHeight="1">
      <c r="A538" s="262"/>
      <c r="B538" s="262"/>
      <c r="C538" s="262"/>
      <c r="D538" s="269"/>
      <c r="E538" s="371"/>
      <c r="F538" s="262"/>
      <c r="G538" s="262"/>
      <c r="H538" s="269"/>
      <c r="I538" s="262"/>
      <c r="J538" s="372"/>
      <c r="K538" s="262"/>
      <c r="L538" s="262"/>
      <c r="M538" s="262"/>
      <c r="N538" s="262"/>
      <c r="O538" s="262"/>
      <c r="P538" s="262"/>
      <c r="Q538" s="262"/>
      <c r="R538" s="262"/>
      <c r="S538" s="262"/>
      <c r="T538" s="262"/>
      <c r="U538" s="262"/>
      <c r="V538" s="262"/>
      <c r="W538" s="262"/>
      <c r="X538" s="262"/>
      <c r="Y538" s="262"/>
      <c r="Z538" s="262"/>
    </row>
    <row r="539" ht="14.25" customHeight="1">
      <c r="A539" s="262"/>
      <c r="B539" s="262"/>
      <c r="C539" s="262"/>
      <c r="D539" s="269"/>
      <c r="E539" s="371"/>
      <c r="F539" s="262"/>
      <c r="G539" s="262"/>
      <c r="H539" s="269"/>
      <c r="I539" s="262"/>
      <c r="J539" s="372"/>
      <c r="K539" s="262"/>
      <c r="L539" s="262"/>
      <c r="M539" s="262"/>
      <c r="N539" s="262"/>
      <c r="O539" s="262"/>
      <c r="P539" s="262"/>
      <c r="Q539" s="262"/>
      <c r="R539" s="262"/>
      <c r="S539" s="262"/>
      <c r="T539" s="262"/>
      <c r="U539" s="262"/>
      <c r="V539" s="262"/>
      <c r="W539" s="262"/>
      <c r="X539" s="262"/>
      <c r="Y539" s="262"/>
      <c r="Z539" s="262"/>
    </row>
    <row r="540" ht="14.25" customHeight="1">
      <c r="A540" s="262"/>
      <c r="B540" s="262"/>
      <c r="C540" s="262"/>
      <c r="D540" s="269"/>
      <c r="E540" s="371"/>
      <c r="F540" s="262"/>
      <c r="G540" s="262"/>
      <c r="H540" s="269"/>
      <c r="I540" s="262"/>
      <c r="J540" s="372"/>
      <c r="K540" s="262"/>
      <c r="L540" s="262"/>
      <c r="M540" s="262"/>
      <c r="N540" s="262"/>
      <c r="O540" s="262"/>
      <c r="P540" s="262"/>
      <c r="Q540" s="262"/>
      <c r="R540" s="262"/>
      <c r="S540" s="262"/>
      <c r="T540" s="262"/>
      <c r="U540" s="262"/>
      <c r="V540" s="262"/>
      <c r="W540" s="262"/>
      <c r="X540" s="262"/>
      <c r="Y540" s="262"/>
      <c r="Z540" s="262"/>
    </row>
    <row r="541" ht="14.25" customHeight="1">
      <c r="A541" s="262"/>
      <c r="B541" s="262"/>
      <c r="C541" s="262"/>
      <c r="D541" s="269"/>
      <c r="E541" s="371"/>
      <c r="F541" s="262"/>
      <c r="G541" s="262"/>
      <c r="H541" s="269"/>
      <c r="I541" s="262"/>
      <c r="J541" s="372"/>
      <c r="K541" s="262"/>
      <c r="L541" s="262"/>
      <c r="M541" s="262"/>
      <c r="N541" s="262"/>
      <c r="O541" s="262"/>
      <c r="P541" s="262"/>
      <c r="Q541" s="262"/>
      <c r="R541" s="262"/>
      <c r="S541" s="262"/>
      <c r="T541" s="262"/>
      <c r="U541" s="262"/>
      <c r="V541" s="262"/>
      <c r="W541" s="262"/>
      <c r="X541" s="262"/>
      <c r="Y541" s="262"/>
      <c r="Z541" s="262"/>
    </row>
    <row r="542" ht="14.25" customHeight="1">
      <c r="A542" s="262"/>
      <c r="B542" s="262"/>
      <c r="C542" s="262"/>
      <c r="D542" s="269"/>
      <c r="E542" s="371"/>
      <c r="F542" s="262"/>
      <c r="G542" s="262"/>
      <c r="H542" s="269"/>
      <c r="I542" s="262"/>
      <c r="J542" s="372"/>
      <c r="K542" s="262"/>
      <c r="L542" s="262"/>
      <c r="M542" s="262"/>
      <c r="N542" s="262"/>
      <c r="O542" s="262"/>
      <c r="P542" s="262"/>
      <c r="Q542" s="262"/>
      <c r="R542" s="262"/>
      <c r="S542" s="262"/>
      <c r="T542" s="262"/>
      <c r="U542" s="262"/>
      <c r="V542" s="262"/>
      <c r="W542" s="262"/>
      <c r="X542" s="262"/>
      <c r="Y542" s="262"/>
      <c r="Z542" s="262"/>
    </row>
    <row r="543" ht="14.25" customHeight="1">
      <c r="A543" s="262"/>
      <c r="B543" s="262"/>
      <c r="C543" s="262"/>
      <c r="D543" s="269"/>
      <c r="E543" s="371"/>
      <c r="F543" s="262"/>
      <c r="G543" s="262"/>
      <c r="H543" s="269"/>
      <c r="I543" s="262"/>
      <c r="J543" s="372"/>
      <c r="K543" s="262"/>
      <c r="L543" s="262"/>
      <c r="M543" s="262"/>
      <c r="N543" s="262"/>
      <c r="O543" s="262"/>
      <c r="P543" s="262"/>
      <c r="Q543" s="262"/>
      <c r="R543" s="262"/>
      <c r="S543" s="262"/>
      <c r="T543" s="262"/>
      <c r="U543" s="262"/>
      <c r="V543" s="262"/>
      <c r="W543" s="262"/>
      <c r="X543" s="262"/>
      <c r="Y543" s="262"/>
      <c r="Z543" s="262"/>
    </row>
    <row r="544" ht="14.25" customHeight="1">
      <c r="A544" s="262"/>
      <c r="B544" s="262"/>
      <c r="C544" s="262"/>
      <c r="D544" s="269"/>
      <c r="E544" s="371"/>
      <c r="F544" s="262"/>
      <c r="G544" s="262"/>
      <c r="H544" s="269"/>
      <c r="I544" s="262"/>
      <c r="J544" s="372"/>
      <c r="K544" s="262"/>
      <c r="L544" s="262"/>
      <c r="M544" s="262"/>
      <c r="N544" s="262"/>
      <c r="O544" s="262"/>
      <c r="P544" s="262"/>
      <c r="Q544" s="262"/>
      <c r="R544" s="262"/>
      <c r="S544" s="262"/>
      <c r="T544" s="262"/>
      <c r="U544" s="262"/>
      <c r="V544" s="262"/>
      <c r="W544" s="262"/>
      <c r="X544" s="262"/>
      <c r="Y544" s="262"/>
      <c r="Z544" s="262"/>
    </row>
    <row r="545" ht="14.25" customHeight="1">
      <c r="A545" s="262"/>
      <c r="B545" s="262"/>
      <c r="C545" s="262"/>
      <c r="D545" s="269"/>
      <c r="E545" s="371"/>
      <c r="F545" s="262"/>
      <c r="G545" s="262"/>
      <c r="H545" s="269"/>
      <c r="I545" s="262"/>
      <c r="J545" s="372"/>
      <c r="K545" s="262"/>
      <c r="L545" s="262"/>
      <c r="M545" s="262"/>
      <c r="N545" s="262"/>
      <c r="O545" s="262"/>
      <c r="P545" s="262"/>
      <c r="Q545" s="262"/>
      <c r="R545" s="262"/>
      <c r="S545" s="262"/>
      <c r="T545" s="262"/>
      <c r="U545" s="262"/>
      <c r="V545" s="262"/>
      <c r="W545" s="262"/>
      <c r="X545" s="262"/>
      <c r="Y545" s="262"/>
      <c r="Z545" s="262"/>
    </row>
    <row r="546" ht="14.25" customHeight="1">
      <c r="A546" s="262"/>
      <c r="B546" s="262"/>
      <c r="C546" s="262"/>
      <c r="D546" s="269"/>
      <c r="E546" s="371"/>
      <c r="F546" s="262"/>
      <c r="G546" s="262"/>
      <c r="H546" s="269"/>
      <c r="I546" s="262"/>
      <c r="J546" s="372"/>
      <c r="K546" s="262"/>
      <c r="L546" s="262"/>
      <c r="M546" s="262"/>
      <c r="N546" s="262"/>
      <c r="O546" s="262"/>
      <c r="P546" s="262"/>
      <c r="Q546" s="262"/>
      <c r="R546" s="262"/>
      <c r="S546" s="262"/>
      <c r="T546" s="262"/>
      <c r="U546" s="262"/>
      <c r="V546" s="262"/>
      <c r="W546" s="262"/>
      <c r="X546" s="262"/>
      <c r="Y546" s="262"/>
      <c r="Z546" s="262"/>
    </row>
    <row r="547" ht="14.25" customHeight="1">
      <c r="A547" s="262"/>
      <c r="B547" s="262"/>
      <c r="C547" s="262"/>
      <c r="D547" s="269"/>
      <c r="E547" s="371"/>
      <c r="F547" s="262"/>
      <c r="G547" s="262"/>
      <c r="H547" s="269"/>
      <c r="I547" s="262"/>
      <c r="J547" s="372"/>
      <c r="K547" s="262"/>
      <c r="L547" s="262"/>
      <c r="M547" s="262"/>
      <c r="N547" s="262"/>
      <c r="O547" s="262"/>
      <c r="P547" s="262"/>
      <c r="Q547" s="262"/>
      <c r="R547" s="262"/>
      <c r="S547" s="262"/>
      <c r="T547" s="262"/>
      <c r="U547" s="262"/>
      <c r="V547" s="262"/>
      <c r="W547" s="262"/>
      <c r="X547" s="262"/>
      <c r="Y547" s="262"/>
      <c r="Z547" s="262"/>
    </row>
    <row r="548" ht="14.25" customHeight="1">
      <c r="A548" s="262"/>
      <c r="B548" s="262"/>
      <c r="C548" s="262"/>
      <c r="D548" s="269"/>
      <c r="E548" s="371"/>
      <c r="F548" s="262"/>
      <c r="G548" s="262"/>
      <c r="H548" s="269"/>
      <c r="I548" s="262"/>
      <c r="J548" s="372"/>
      <c r="K548" s="262"/>
      <c r="L548" s="262"/>
      <c r="M548" s="262"/>
      <c r="N548" s="262"/>
      <c r="O548" s="262"/>
      <c r="P548" s="262"/>
      <c r="Q548" s="262"/>
      <c r="R548" s="262"/>
      <c r="S548" s="262"/>
      <c r="T548" s="262"/>
      <c r="U548" s="262"/>
      <c r="V548" s="262"/>
      <c r="W548" s="262"/>
      <c r="X548" s="262"/>
      <c r="Y548" s="262"/>
      <c r="Z548" s="262"/>
    </row>
    <row r="549" ht="14.25" customHeight="1">
      <c r="A549" s="262"/>
      <c r="B549" s="262"/>
      <c r="C549" s="262"/>
      <c r="D549" s="269"/>
      <c r="E549" s="371"/>
      <c r="F549" s="262"/>
      <c r="G549" s="262"/>
      <c r="H549" s="269"/>
      <c r="I549" s="262"/>
      <c r="J549" s="372"/>
      <c r="K549" s="262"/>
      <c r="L549" s="262"/>
      <c r="M549" s="262"/>
      <c r="N549" s="262"/>
      <c r="O549" s="262"/>
      <c r="P549" s="262"/>
      <c r="Q549" s="262"/>
      <c r="R549" s="262"/>
      <c r="S549" s="262"/>
      <c r="T549" s="262"/>
      <c r="U549" s="262"/>
      <c r="V549" s="262"/>
      <c r="W549" s="262"/>
      <c r="X549" s="262"/>
      <c r="Y549" s="262"/>
      <c r="Z549" s="262"/>
    </row>
    <row r="550" ht="14.25" customHeight="1">
      <c r="A550" s="262"/>
      <c r="B550" s="262"/>
      <c r="C550" s="262"/>
      <c r="D550" s="269"/>
      <c r="E550" s="371"/>
      <c r="F550" s="262"/>
      <c r="G550" s="262"/>
      <c r="H550" s="269"/>
      <c r="I550" s="262"/>
      <c r="J550" s="372"/>
      <c r="K550" s="262"/>
      <c r="L550" s="262"/>
      <c r="M550" s="262"/>
      <c r="N550" s="262"/>
      <c r="O550" s="262"/>
      <c r="P550" s="262"/>
      <c r="Q550" s="262"/>
      <c r="R550" s="262"/>
      <c r="S550" s="262"/>
      <c r="T550" s="262"/>
      <c r="U550" s="262"/>
      <c r="V550" s="262"/>
      <c r="W550" s="262"/>
      <c r="X550" s="262"/>
      <c r="Y550" s="262"/>
      <c r="Z550" s="262"/>
    </row>
    <row r="551" ht="14.25" customHeight="1">
      <c r="A551" s="262"/>
      <c r="B551" s="262"/>
      <c r="C551" s="262"/>
      <c r="D551" s="269"/>
      <c r="E551" s="371"/>
      <c r="F551" s="262"/>
      <c r="G551" s="262"/>
      <c r="H551" s="269"/>
      <c r="I551" s="262"/>
      <c r="J551" s="372"/>
      <c r="K551" s="262"/>
      <c r="L551" s="262"/>
      <c r="M551" s="262"/>
      <c r="N551" s="262"/>
      <c r="O551" s="262"/>
      <c r="P551" s="262"/>
      <c r="Q551" s="262"/>
      <c r="R551" s="262"/>
      <c r="S551" s="262"/>
      <c r="T551" s="262"/>
      <c r="U551" s="262"/>
      <c r="V551" s="262"/>
      <c r="W551" s="262"/>
      <c r="X551" s="262"/>
      <c r="Y551" s="262"/>
      <c r="Z551" s="262"/>
    </row>
    <row r="552" ht="14.25" customHeight="1">
      <c r="A552" s="262"/>
      <c r="B552" s="262"/>
      <c r="C552" s="262"/>
      <c r="D552" s="269"/>
      <c r="E552" s="371"/>
      <c r="F552" s="262"/>
      <c r="G552" s="262"/>
      <c r="H552" s="269"/>
      <c r="I552" s="262"/>
      <c r="J552" s="372"/>
      <c r="K552" s="262"/>
      <c r="L552" s="262"/>
      <c r="M552" s="262"/>
      <c r="N552" s="262"/>
      <c r="O552" s="262"/>
      <c r="P552" s="262"/>
      <c r="Q552" s="262"/>
      <c r="R552" s="262"/>
      <c r="S552" s="262"/>
      <c r="T552" s="262"/>
      <c r="U552" s="262"/>
      <c r="V552" s="262"/>
      <c r="W552" s="262"/>
      <c r="X552" s="262"/>
      <c r="Y552" s="262"/>
      <c r="Z552" s="262"/>
    </row>
    <row r="553" ht="14.25" customHeight="1">
      <c r="A553" s="262"/>
      <c r="B553" s="262"/>
      <c r="C553" s="262"/>
      <c r="D553" s="269"/>
      <c r="E553" s="371"/>
      <c r="F553" s="262"/>
      <c r="G553" s="262"/>
      <c r="H553" s="269"/>
      <c r="I553" s="262"/>
      <c r="J553" s="372"/>
      <c r="K553" s="262"/>
      <c r="L553" s="262"/>
      <c r="M553" s="262"/>
      <c r="N553" s="262"/>
      <c r="O553" s="262"/>
      <c r="P553" s="262"/>
      <c r="Q553" s="262"/>
      <c r="R553" s="262"/>
      <c r="S553" s="262"/>
      <c r="T553" s="262"/>
      <c r="U553" s="262"/>
      <c r="V553" s="262"/>
      <c r="W553" s="262"/>
      <c r="X553" s="262"/>
      <c r="Y553" s="262"/>
      <c r="Z553" s="262"/>
    </row>
    <row r="554" ht="14.25" customHeight="1">
      <c r="A554" s="262"/>
      <c r="B554" s="262"/>
      <c r="C554" s="262"/>
      <c r="D554" s="269"/>
      <c r="E554" s="371"/>
      <c r="F554" s="262"/>
      <c r="G554" s="262"/>
      <c r="H554" s="269"/>
      <c r="I554" s="262"/>
      <c r="J554" s="372"/>
      <c r="K554" s="262"/>
      <c r="L554" s="262"/>
      <c r="M554" s="262"/>
      <c r="N554" s="262"/>
      <c r="O554" s="262"/>
      <c r="P554" s="262"/>
      <c r="Q554" s="262"/>
      <c r="R554" s="262"/>
      <c r="S554" s="262"/>
      <c r="T554" s="262"/>
      <c r="U554" s="262"/>
      <c r="V554" s="262"/>
      <c r="W554" s="262"/>
      <c r="X554" s="262"/>
      <c r="Y554" s="262"/>
      <c r="Z554" s="262"/>
    </row>
    <row r="555" ht="14.25" customHeight="1">
      <c r="A555" s="262"/>
      <c r="B555" s="262"/>
      <c r="C555" s="262"/>
      <c r="D555" s="269"/>
      <c r="E555" s="371"/>
      <c r="F555" s="262"/>
      <c r="G555" s="262"/>
      <c r="H555" s="269"/>
      <c r="I555" s="262"/>
      <c r="J555" s="372"/>
      <c r="K555" s="262"/>
      <c r="L555" s="262"/>
      <c r="M555" s="262"/>
      <c r="N555" s="262"/>
      <c r="O555" s="262"/>
      <c r="P555" s="262"/>
      <c r="Q555" s="262"/>
      <c r="R555" s="262"/>
      <c r="S555" s="262"/>
      <c r="T555" s="262"/>
      <c r="U555" s="262"/>
      <c r="V555" s="262"/>
      <c r="W555" s="262"/>
      <c r="X555" s="262"/>
      <c r="Y555" s="262"/>
      <c r="Z555" s="262"/>
    </row>
    <row r="556" ht="14.25" customHeight="1">
      <c r="A556" s="262"/>
      <c r="B556" s="262"/>
      <c r="C556" s="262"/>
      <c r="D556" s="269"/>
      <c r="E556" s="371"/>
      <c r="F556" s="262"/>
      <c r="G556" s="262"/>
      <c r="H556" s="269"/>
      <c r="I556" s="262"/>
      <c r="J556" s="372"/>
      <c r="K556" s="262"/>
      <c r="L556" s="262"/>
      <c r="M556" s="262"/>
      <c r="N556" s="262"/>
      <c r="O556" s="262"/>
      <c r="P556" s="262"/>
      <c r="Q556" s="262"/>
      <c r="R556" s="262"/>
      <c r="S556" s="262"/>
      <c r="T556" s="262"/>
      <c r="U556" s="262"/>
      <c r="V556" s="262"/>
      <c r="W556" s="262"/>
      <c r="X556" s="262"/>
      <c r="Y556" s="262"/>
      <c r="Z556" s="262"/>
    </row>
    <row r="557" ht="14.25" customHeight="1">
      <c r="A557" s="262"/>
      <c r="B557" s="262"/>
      <c r="C557" s="262"/>
      <c r="D557" s="269"/>
      <c r="E557" s="371"/>
      <c r="F557" s="262"/>
      <c r="G557" s="262"/>
      <c r="H557" s="269"/>
      <c r="I557" s="262"/>
      <c r="J557" s="372"/>
      <c r="K557" s="262"/>
      <c r="L557" s="262"/>
      <c r="M557" s="262"/>
      <c r="N557" s="262"/>
      <c r="O557" s="262"/>
      <c r="P557" s="262"/>
      <c r="Q557" s="262"/>
      <c r="R557" s="262"/>
      <c r="S557" s="262"/>
      <c r="T557" s="262"/>
      <c r="U557" s="262"/>
      <c r="V557" s="262"/>
      <c r="W557" s="262"/>
      <c r="X557" s="262"/>
      <c r="Y557" s="262"/>
      <c r="Z557" s="262"/>
    </row>
    <row r="558" ht="14.25" customHeight="1">
      <c r="A558" s="262"/>
      <c r="B558" s="262"/>
      <c r="C558" s="262"/>
      <c r="D558" s="269"/>
      <c r="E558" s="371"/>
      <c r="F558" s="262"/>
      <c r="G558" s="262"/>
      <c r="H558" s="269"/>
      <c r="I558" s="262"/>
      <c r="J558" s="372"/>
      <c r="K558" s="262"/>
      <c r="L558" s="262"/>
      <c r="M558" s="262"/>
      <c r="N558" s="262"/>
      <c r="O558" s="262"/>
      <c r="P558" s="262"/>
      <c r="Q558" s="262"/>
      <c r="R558" s="262"/>
      <c r="S558" s="262"/>
      <c r="T558" s="262"/>
      <c r="U558" s="262"/>
      <c r="V558" s="262"/>
      <c r="W558" s="262"/>
      <c r="X558" s="262"/>
      <c r="Y558" s="262"/>
      <c r="Z558" s="262"/>
    </row>
    <row r="559" ht="14.25" customHeight="1">
      <c r="A559" s="262"/>
      <c r="B559" s="262"/>
      <c r="C559" s="262"/>
      <c r="D559" s="269"/>
      <c r="E559" s="371"/>
      <c r="F559" s="262"/>
      <c r="G559" s="262"/>
      <c r="H559" s="269"/>
      <c r="I559" s="262"/>
      <c r="J559" s="372"/>
      <c r="K559" s="262"/>
      <c r="L559" s="262"/>
      <c r="M559" s="262"/>
      <c r="N559" s="262"/>
      <c r="O559" s="262"/>
      <c r="P559" s="262"/>
      <c r="Q559" s="262"/>
      <c r="R559" s="262"/>
      <c r="S559" s="262"/>
      <c r="T559" s="262"/>
      <c r="U559" s="262"/>
      <c r="V559" s="262"/>
      <c r="W559" s="262"/>
      <c r="X559" s="262"/>
      <c r="Y559" s="262"/>
      <c r="Z559" s="262"/>
    </row>
    <row r="560" ht="14.25" customHeight="1">
      <c r="A560" s="262"/>
      <c r="B560" s="262"/>
      <c r="C560" s="262"/>
      <c r="D560" s="269"/>
      <c r="E560" s="371"/>
      <c r="F560" s="262"/>
      <c r="G560" s="262"/>
      <c r="H560" s="269"/>
      <c r="I560" s="262"/>
      <c r="J560" s="372"/>
      <c r="K560" s="262"/>
      <c r="L560" s="262"/>
      <c r="M560" s="262"/>
      <c r="N560" s="262"/>
      <c r="O560" s="262"/>
      <c r="P560" s="262"/>
      <c r="Q560" s="262"/>
      <c r="R560" s="262"/>
      <c r="S560" s="262"/>
      <c r="T560" s="262"/>
      <c r="U560" s="262"/>
      <c r="V560" s="262"/>
      <c r="W560" s="262"/>
      <c r="X560" s="262"/>
      <c r="Y560" s="262"/>
      <c r="Z560" s="262"/>
    </row>
    <row r="561" ht="14.25" customHeight="1">
      <c r="A561" s="262"/>
      <c r="B561" s="262"/>
      <c r="C561" s="262"/>
      <c r="D561" s="269"/>
      <c r="E561" s="371"/>
      <c r="F561" s="262"/>
      <c r="G561" s="262"/>
      <c r="H561" s="269"/>
      <c r="I561" s="262"/>
      <c r="J561" s="372"/>
      <c r="K561" s="262"/>
      <c r="L561" s="262"/>
      <c r="M561" s="262"/>
      <c r="N561" s="262"/>
      <c r="O561" s="262"/>
      <c r="P561" s="262"/>
      <c r="Q561" s="262"/>
      <c r="R561" s="262"/>
      <c r="S561" s="262"/>
      <c r="T561" s="262"/>
      <c r="U561" s="262"/>
      <c r="V561" s="262"/>
      <c r="W561" s="262"/>
      <c r="X561" s="262"/>
      <c r="Y561" s="262"/>
      <c r="Z561" s="262"/>
    </row>
    <row r="562" ht="14.25" customHeight="1">
      <c r="A562" s="262"/>
      <c r="B562" s="262"/>
      <c r="C562" s="262"/>
      <c r="D562" s="269"/>
      <c r="E562" s="371"/>
      <c r="F562" s="262"/>
      <c r="G562" s="262"/>
      <c r="H562" s="269"/>
      <c r="I562" s="262"/>
      <c r="J562" s="372"/>
      <c r="K562" s="262"/>
      <c r="L562" s="262"/>
      <c r="M562" s="262"/>
      <c r="N562" s="262"/>
      <c r="O562" s="262"/>
      <c r="P562" s="262"/>
      <c r="Q562" s="262"/>
      <c r="R562" s="262"/>
      <c r="S562" s="262"/>
      <c r="T562" s="262"/>
      <c r="U562" s="262"/>
      <c r="V562" s="262"/>
      <c r="W562" s="262"/>
      <c r="X562" s="262"/>
      <c r="Y562" s="262"/>
      <c r="Z562" s="262"/>
    </row>
    <row r="563" ht="14.25" customHeight="1">
      <c r="A563" s="262"/>
      <c r="B563" s="262"/>
      <c r="C563" s="262"/>
      <c r="D563" s="269"/>
      <c r="E563" s="371"/>
      <c r="F563" s="262"/>
      <c r="G563" s="262"/>
      <c r="H563" s="269"/>
      <c r="I563" s="262"/>
      <c r="J563" s="372"/>
      <c r="K563" s="262"/>
      <c r="L563" s="262"/>
      <c r="M563" s="262"/>
      <c r="N563" s="262"/>
      <c r="O563" s="262"/>
      <c r="P563" s="262"/>
      <c r="Q563" s="262"/>
      <c r="R563" s="262"/>
      <c r="S563" s="262"/>
      <c r="T563" s="262"/>
      <c r="U563" s="262"/>
      <c r="V563" s="262"/>
      <c r="W563" s="262"/>
      <c r="X563" s="262"/>
      <c r="Y563" s="262"/>
      <c r="Z563" s="262"/>
    </row>
    <row r="564" ht="14.25" customHeight="1">
      <c r="A564" s="262"/>
      <c r="B564" s="262"/>
      <c r="C564" s="262"/>
      <c r="D564" s="269"/>
      <c r="E564" s="371"/>
      <c r="F564" s="262"/>
      <c r="G564" s="262"/>
      <c r="H564" s="269"/>
      <c r="I564" s="262"/>
      <c r="J564" s="372"/>
      <c r="K564" s="262"/>
      <c r="L564" s="262"/>
      <c r="M564" s="262"/>
      <c r="N564" s="262"/>
      <c r="O564" s="262"/>
      <c r="P564" s="262"/>
      <c r="Q564" s="262"/>
      <c r="R564" s="262"/>
      <c r="S564" s="262"/>
      <c r="T564" s="262"/>
      <c r="U564" s="262"/>
      <c r="V564" s="262"/>
      <c r="W564" s="262"/>
      <c r="X564" s="262"/>
      <c r="Y564" s="262"/>
      <c r="Z564" s="262"/>
    </row>
    <row r="565" ht="14.25" customHeight="1">
      <c r="A565" s="262"/>
      <c r="B565" s="262"/>
      <c r="C565" s="262"/>
      <c r="D565" s="269"/>
      <c r="E565" s="371"/>
      <c r="F565" s="262"/>
      <c r="G565" s="262"/>
      <c r="H565" s="269"/>
      <c r="I565" s="262"/>
      <c r="J565" s="372"/>
      <c r="K565" s="262"/>
      <c r="L565" s="262"/>
      <c r="M565" s="262"/>
      <c r="N565" s="262"/>
      <c r="O565" s="262"/>
      <c r="P565" s="262"/>
      <c r="Q565" s="262"/>
      <c r="R565" s="262"/>
      <c r="S565" s="262"/>
      <c r="T565" s="262"/>
      <c r="U565" s="262"/>
      <c r="V565" s="262"/>
      <c r="W565" s="262"/>
      <c r="X565" s="262"/>
      <c r="Y565" s="262"/>
      <c r="Z565" s="262"/>
    </row>
    <row r="566" ht="14.25" customHeight="1">
      <c r="A566" s="262"/>
      <c r="B566" s="262"/>
      <c r="C566" s="262"/>
      <c r="D566" s="269"/>
      <c r="E566" s="371"/>
      <c r="F566" s="262"/>
      <c r="G566" s="262"/>
      <c r="H566" s="269"/>
      <c r="I566" s="262"/>
      <c r="J566" s="372"/>
      <c r="K566" s="262"/>
      <c r="L566" s="262"/>
      <c r="M566" s="262"/>
      <c r="N566" s="262"/>
      <c r="O566" s="262"/>
      <c r="P566" s="262"/>
      <c r="Q566" s="262"/>
      <c r="R566" s="262"/>
      <c r="S566" s="262"/>
      <c r="T566" s="262"/>
      <c r="U566" s="262"/>
      <c r="V566" s="262"/>
      <c r="W566" s="262"/>
      <c r="X566" s="262"/>
      <c r="Y566" s="262"/>
      <c r="Z566" s="262"/>
    </row>
    <row r="567" ht="14.25" customHeight="1">
      <c r="A567" s="262"/>
      <c r="B567" s="262"/>
      <c r="C567" s="262"/>
      <c r="D567" s="269"/>
      <c r="E567" s="371"/>
      <c r="F567" s="262"/>
      <c r="G567" s="262"/>
      <c r="H567" s="269"/>
      <c r="I567" s="262"/>
      <c r="J567" s="372"/>
      <c r="K567" s="262"/>
      <c r="L567" s="262"/>
      <c r="M567" s="262"/>
      <c r="N567" s="262"/>
      <c r="O567" s="262"/>
      <c r="P567" s="262"/>
      <c r="Q567" s="262"/>
      <c r="R567" s="262"/>
      <c r="S567" s="262"/>
      <c r="T567" s="262"/>
      <c r="U567" s="262"/>
      <c r="V567" s="262"/>
      <c r="W567" s="262"/>
      <c r="X567" s="262"/>
      <c r="Y567" s="262"/>
      <c r="Z567" s="262"/>
    </row>
    <row r="568" ht="14.25" customHeight="1">
      <c r="A568" s="262"/>
      <c r="B568" s="262"/>
      <c r="C568" s="262"/>
      <c r="D568" s="269"/>
      <c r="E568" s="371"/>
      <c r="F568" s="262"/>
      <c r="G568" s="262"/>
      <c r="H568" s="269"/>
      <c r="I568" s="262"/>
      <c r="J568" s="372"/>
      <c r="K568" s="262"/>
      <c r="L568" s="262"/>
      <c r="M568" s="262"/>
      <c r="N568" s="262"/>
      <c r="O568" s="262"/>
      <c r="P568" s="262"/>
      <c r="Q568" s="262"/>
      <c r="R568" s="262"/>
      <c r="S568" s="262"/>
      <c r="T568" s="262"/>
      <c r="U568" s="262"/>
      <c r="V568" s="262"/>
      <c r="W568" s="262"/>
      <c r="X568" s="262"/>
      <c r="Y568" s="262"/>
      <c r="Z568" s="262"/>
    </row>
    <row r="569" ht="14.25" customHeight="1">
      <c r="A569" s="262"/>
      <c r="B569" s="262"/>
      <c r="C569" s="262"/>
      <c r="D569" s="269"/>
      <c r="E569" s="371"/>
      <c r="F569" s="262"/>
      <c r="G569" s="262"/>
      <c r="H569" s="269"/>
      <c r="I569" s="262"/>
      <c r="J569" s="372"/>
      <c r="K569" s="262"/>
      <c r="L569" s="262"/>
      <c r="M569" s="262"/>
      <c r="N569" s="262"/>
      <c r="O569" s="262"/>
      <c r="P569" s="262"/>
      <c r="Q569" s="262"/>
      <c r="R569" s="262"/>
      <c r="S569" s="262"/>
      <c r="T569" s="262"/>
      <c r="U569" s="262"/>
      <c r="V569" s="262"/>
      <c r="W569" s="262"/>
      <c r="X569" s="262"/>
      <c r="Y569" s="262"/>
      <c r="Z569" s="262"/>
    </row>
    <row r="570" ht="14.25" customHeight="1">
      <c r="A570" s="262"/>
      <c r="B570" s="262"/>
      <c r="C570" s="262"/>
      <c r="D570" s="269"/>
      <c r="E570" s="371"/>
      <c r="F570" s="262"/>
      <c r="G570" s="262"/>
      <c r="H570" s="269"/>
      <c r="I570" s="262"/>
      <c r="J570" s="372"/>
      <c r="K570" s="262"/>
      <c r="L570" s="262"/>
      <c r="M570" s="262"/>
      <c r="N570" s="262"/>
      <c r="O570" s="262"/>
      <c r="P570" s="262"/>
      <c r="Q570" s="262"/>
      <c r="R570" s="262"/>
      <c r="S570" s="262"/>
      <c r="T570" s="262"/>
      <c r="U570" s="262"/>
      <c r="V570" s="262"/>
      <c r="W570" s="262"/>
      <c r="X570" s="262"/>
      <c r="Y570" s="262"/>
      <c r="Z570" s="262"/>
    </row>
    <row r="571" ht="14.25" customHeight="1">
      <c r="A571" s="262"/>
      <c r="B571" s="262"/>
      <c r="C571" s="262"/>
      <c r="D571" s="269"/>
      <c r="E571" s="371"/>
      <c r="F571" s="262"/>
      <c r="G571" s="262"/>
      <c r="H571" s="269"/>
      <c r="I571" s="262"/>
      <c r="J571" s="372"/>
      <c r="K571" s="262"/>
      <c r="L571" s="262"/>
      <c r="M571" s="262"/>
      <c r="N571" s="262"/>
      <c r="O571" s="262"/>
      <c r="P571" s="262"/>
      <c r="Q571" s="262"/>
      <c r="R571" s="262"/>
      <c r="S571" s="262"/>
      <c r="T571" s="262"/>
      <c r="U571" s="262"/>
      <c r="V571" s="262"/>
      <c r="W571" s="262"/>
      <c r="X571" s="262"/>
      <c r="Y571" s="262"/>
      <c r="Z571" s="262"/>
    </row>
    <row r="572" ht="14.25" customHeight="1">
      <c r="A572" s="262"/>
      <c r="B572" s="262"/>
      <c r="C572" s="262"/>
      <c r="D572" s="269"/>
      <c r="E572" s="371"/>
      <c r="F572" s="262"/>
      <c r="G572" s="262"/>
      <c r="H572" s="269"/>
      <c r="I572" s="262"/>
      <c r="J572" s="372"/>
      <c r="K572" s="262"/>
      <c r="L572" s="262"/>
      <c r="M572" s="262"/>
      <c r="N572" s="262"/>
      <c r="O572" s="262"/>
      <c r="P572" s="262"/>
      <c r="Q572" s="262"/>
      <c r="R572" s="262"/>
      <c r="S572" s="262"/>
      <c r="T572" s="262"/>
      <c r="U572" s="262"/>
      <c r="V572" s="262"/>
      <c r="W572" s="262"/>
      <c r="X572" s="262"/>
      <c r="Y572" s="262"/>
      <c r="Z572" s="262"/>
    </row>
    <row r="573" ht="14.25" customHeight="1">
      <c r="A573" s="262"/>
      <c r="B573" s="262"/>
      <c r="C573" s="262"/>
      <c r="D573" s="269"/>
      <c r="E573" s="371"/>
      <c r="F573" s="262"/>
      <c r="G573" s="262"/>
      <c r="H573" s="269"/>
      <c r="I573" s="262"/>
      <c r="J573" s="372"/>
      <c r="K573" s="262"/>
      <c r="L573" s="262"/>
      <c r="M573" s="262"/>
      <c r="N573" s="262"/>
      <c r="O573" s="262"/>
      <c r="P573" s="262"/>
      <c r="Q573" s="262"/>
      <c r="R573" s="262"/>
      <c r="S573" s="262"/>
      <c r="T573" s="262"/>
      <c r="U573" s="262"/>
      <c r="V573" s="262"/>
      <c r="W573" s="262"/>
      <c r="X573" s="262"/>
      <c r="Y573" s="262"/>
      <c r="Z573" s="262"/>
    </row>
    <row r="574" ht="14.25" customHeight="1">
      <c r="A574" s="262"/>
      <c r="B574" s="262"/>
      <c r="C574" s="262"/>
      <c r="D574" s="269"/>
      <c r="E574" s="371"/>
      <c r="F574" s="262"/>
      <c r="G574" s="262"/>
      <c r="H574" s="269"/>
      <c r="I574" s="262"/>
      <c r="J574" s="372"/>
      <c r="K574" s="262"/>
      <c r="L574" s="262"/>
      <c r="M574" s="262"/>
      <c r="N574" s="262"/>
      <c r="O574" s="262"/>
      <c r="P574" s="262"/>
      <c r="Q574" s="262"/>
      <c r="R574" s="262"/>
      <c r="S574" s="262"/>
      <c r="T574" s="262"/>
      <c r="U574" s="262"/>
      <c r="V574" s="262"/>
      <c r="W574" s="262"/>
      <c r="X574" s="262"/>
      <c r="Y574" s="262"/>
      <c r="Z574" s="262"/>
    </row>
    <row r="575" ht="14.25" customHeight="1">
      <c r="A575" s="262"/>
      <c r="B575" s="262"/>
      <c r="C575" s="262"/>
      <c r="D575" s="269"/>
      <c r="E575" s="371"/>
      <c r="F575" s="262"/>
      <c r="G575" s="262"/>
      <c r="H575" s="269"/>
      <c r="I575" s="262"/>
      <c r="J575" s="372"/>
      <c r="K575" s="262"/>
      <c r="L575" s="262"/>
      <c r="M575" s="262"/>
      <c r="N575" s="262"/>
      <c r="O575" s="262"/>
      <c r="P575" s="262"/>
      <c r="Q575" s="262"/>
      <c r="R575" s="262"/>
      <c r="S575" s="262"/>
      <c r="T575" s="262"/>
      <c r="U575" s="262"/>
      <c r="V575" s="262"/>
      <c r="W575" s="262"/>
      <c r="X575" s="262"/>
      <c r="Y575" s="262"/>
      <c r="Z575" s="262"/>
    </row>
    <row r="576" ht="14.25" customHeight="1">
      <c r="A576" s="262"/>
      <c r="B576" s="262"/>
      <c r="C576" s="262"/>
      <c r="D576" s="269"/>
      <c r="E576" s="371"/>
      <c r="F576" s="262"/>
      <c r="G576" s="262"/>
      <c r="H576" s="269"/>
      <c r="I576" s="262"/>
      <c r="J576" s="372"/>
      <c r="K576" s="262"/>
      <c r="L576" s="262"/>
      <c r="M576" s="262"/>
      <c r="N576" s="262"/>
      <c r="O576" s="262"/>
      <c r="P576" s="262"/>
      <c r="Q576" s="262"/>
      <c r="R576" s="262"/>
      <c r="S576" s="262"/>
      <c r="T576" s="262"/>
      <c r="U576" s="262"/>
      <c r="V576" s="262"/>
      <c r="W576" s="262"/>
      <c r="X576" s="262"/>
      <c r="Y576" s="262"/>
      <c r="Z576" s="262"/>
    </row>
    <row r="577" ht="14.25" customHeight="1">
      <c r="A577" s="262"/>
      <c r="B577" s="262"/>
      <c r="C577" s="262"/>
      <c r="D577" s="269"/>
      <c r="E577" s="371"/>
      <c r="F577" s="262"/>
      <c r="G577" s="262"/>
      <c r="H577" s="269"/>
      <c r="I577" s="262"/>
      <c r="J577" s="372"/>
      <c r="K577" s="262"/>
      <c r="L577" s="262"/>
      <c r="M577" s="262"/>
      <c r="N577" s="262"/>
      <c r="O577" s="262"/>
      <c r="P577" s="262"/>
      <c r="Q577" s="262"/>
      <c r="R577" s="262"/>
      <c r="S577" s="262"/>
      <c r="T577" s="262"/>
      <c r="U577" s="262"/>
      <c r="V577" s="262"/>
      <c r="W577" s="262"/>
      <c r="X577" s="262"/>
      <c r="Y577" s="262"/>
      <c r="Z577" s="262"/>
    </row>
    <row r="578" ht="14.25" customHeight="1">
      <c r="A578" s="262"/>
      <c r="B578" s="262"/>
      <c r="C578" s="262"/>
      <c r="D578" s="269"/>
      <c r="E578" s="371"/>
      <c r="F578" s="262"/>
      <c r="G578" s="262"/>
      <c r="H578" s="269"/>
      <c r="I578" s="262"/>
      <c r="J578" s="372"/>
      <c r="K578" s="262"/>
      <c r="L578" s="262"/>
      <c r="M578" s="262"/>
      <c r="N578" s="262"/>
      <c r="O578" s="262"/>
      <c r="P578" s="262"/>
      <c r="Q578" s="262"/>
      <c r="R578" s="262"/>
      <c r="S578" s="262"/>
      <c r="T578" s="262"/>
      <c r="U578" s="262"/>
      <c r="V578" s="262"/>
      <c r="W578" s="262"/>
      <c r="X578" s="262"/>
      <c r="Y578" s="262"/>
      <c r="Z578" s="262"/>
    </row>
    <row r="579" ht="14.25" customHeight="1">
      <c r="A579" s="262"/>
      <c r="B579" s="262"/>
      <c r="C579" s="262"/>
      <c r="D579" s="269"/>
      <c r="E579" s="371"/>
      <c r="F579" s="262"/>
      <c r="G579" s="262"/>
      <c r="H579" s="269"/>
      <c r="I579" s="262"/>
      <c r="J579" s="372"/>
      <c r="K579" s="262"/>
      <c r="L579" s="262"/>
      <c r="M579" s="262"/>
      <c r="N579" s="262"/>
      <c r="O579" s="262"/>
      <c r="P579" s="262"/>
      <c r="Q579" s="262"/>
      <c r="R579" s="262"/>
      <c r="S579" s="262"/>
      <c r="T579" s="262"/>
      <c r="U579" s="262"/>
      <c r="V579" s="262"/>
      <c r="W579" s="262"/>
      <c r="X579" s="262"/>
      <c r="Y579" s="262"/>
      <c r="Z579" s="262"/>
    </row>
    <row r="580" ht="14.25" customHeight="1">
      <c r="A580" s="262"/>
      <c r="B580" s="262"/>
      <c r="C580" s="262"/>
      <c r="D580" s="269"/>
      <c r="E580" s="371"/>
      <c r="F580" s="262"/>
      <c r="G580" s="262"/>
      <c r="H580" s="269"/>
      <c r="I580" s="262"/>
      <c r="J580" s="372"/>
      <c r="K580" s="262"/>
      <c r="L580" s="262"/>
      <c r="M580" s="262"/>
      <c r="N580" s="262"/>
      <c r="O580" s="262"/>
      <c r="P580" s="262"/>
      <c r="Q580" s="262"/>
      <c r="R580" s="262"/>
      <c r="S580" s="262"/>
      <c r="T580" s="262"/>
      <c r="U580" s="262"/>
      <c r="V580" s="262"/>
      <c r="W580" s="262"/>
      <c r="X580" s="262"/>
      <c r="Y580" s="262"/>
      <c r="Z580" s="262"/>
    </row>
    <row r="581" ht="14.25" customHeight="1">
      <c r="A581" s="262"/>
      <c r="B581" s="262"/>
      <c r="C581" s="262"/>
      <c r="D581" s="269"/>
      <c r="E581" s="371"/>
      <c r="F581" s="262"/>
      <c r="G581" s="262"/>
      <c r="H581" s="269"/>
      <c r="I581" s="262"/>
      <c r="J581" s="372"/>
      <c r="K581" s="262"/>
      <c r="L581" s="262"/>
      <c r="M581" s="262"/>
      <c r="N581" s="262"/>
      <c r="O581" s="262"/>
      <c r="P581" s="262"/>
      <c r="Q581" s="262"/>
      <c r="R581" s="262"/>
      <c r="S581" s="262"/>
      <c r="T581" s="262"/>
      <c r="U581" s="262"/>
      <c r="V581" s="262"/>
      <c r="W581" s="262"/>
      <c r="X581" s="262"/>
      <c r="Y581" s="262"/>
      <c r="Z581" s="262"/>
    </row>
    <row r="582" ht="14.25" customHeight="1">
      <c r="A582" s="262"/>
      <c r="B582" s="262"/>
      <c r="C582" s="262"/>
      <c r="D582" s="269"/>
      <c r="E582" s="371"/>
      <c r="F582" s="262"/>
      <c r="G582" s="262"/>
      <c r="H582" s="269"/>
      <c r="I582" s="262"/>
      <c r="J582" s="372"/>
      <c r="K582" s="262"/>
      <c r="L582" s="262"/>
      <c r="M582" s="262"/>
      <c r="N582" s="262"/>
      <c r="O582" s="262"/>
      <c r="P582" s="262"/>
      <c r="Q582" s="262"/>
      <c r="R582" s="262"/>
      <c r="S582" s="262"/>
      <c r="T582" s="262"/>
      <c r="U582" s="262"/>
      <c r="V582" s="262"/>
      <c r="W582" s="262"/>
      <c r="X582" s="262"/>
      <c r="Y582" s="262"/>
      <c r="Z582" s="262"/>
    </row>
    <row r="583" ht="14.25" customHeight="1">
      <c r="A583" s="262"/>
      <c r="B583" s="262"/>
      <c r="C583" s="262"/>
      <c r="D583" s="269"/>
      <c r="E583" s="371"/>
      <c r="F583" s="262"/>
      <c r="G583" s="262"/>
      <c r="H583" s="269"/>
      <c r="I583" s="262"/>
      <c r="J583" s="372"/>
      <c r="K583" s="262"/>
      <c r="L583" s="262"/>
      <c r="M583" s="262"/>
      <c r="N583" s="262"/>
      <c r="O583" s="262"/>
      <c r="P583" s="262"/>
      <c r="Q583" s="262"/>
      <c r="R583" s="262"/>
      <c r="S583" s="262"/>
      <c r="T583" s="262"/>
      <c r="U583" s="262"/>
      <c r="V583" s="262"/>
      <c r="W583" s="262"/>
      <c r="X583" s="262"/>
      <c r="Y583" s="262"/>
      <c r="Z583" s="262"/>
    </row>
    <row r="584" ht="14.25" customHeight="1">
      <c r="A584" s="262"/>
      <c r="B584" s="262"/>
      <c r="C584" s="262"/>
      <c r="D584" s="269"/>
      <c r="E584" s="371"/>
      <c r="F584" s="262"/>
      <c r="G584" s="262"/>
      <c r="H584" s="269"/>
      <c r="I584" s="262"/>
      <c r="J584" s="372"/>
      <c r="K584" s="262"/>
      <c r="L584" s="262"/>
      <c r="M584" s="262"/>
      <c r="N584" s="262"/>
      <c r="O584" s="262"/>
      <c r="P584" s="262"/>
      <c r="Q584" s="262"/>
      <c r="R584" s="262"/>
      <c r="S584" s="262"/>
      <c r="T584" s="262"/>
      <c r="U584" s="262"/>
      <c r="V584" s="262"/>
      <c r="W584" s="262"/>
      <c r="X584" s="262"/>
      <c r="Y584" s="262"/>
      <c r="Z584" s="262"/>
    </row>
    <row r="585" ht="14.25" customHeight="1">
      <c r="A585" s="262"/>
      <c r="B585" s="262"/>
      <c r="C585" s="262"/>
      <c r="D585" s="269"/>
      <c r="E585" s="371"/>
      <c r="F585" s="262"/>
      <c r="G585" s="262"/>
      <c r="H585" s="269"/>
      <c r="I585" s="262"/>
      <c r="J585" s="372"/>
      <c r="K585" s="262"/>
      <c r="L585" s="262"/>
      <c r="M585" s="262"/>
      <c r="N585" s="262"/>
      <c r="O585" s="262"/>
      <c r="P585" s="262"/>
      <c r="Q585" s="262"/>
      <c r="R585" s="262"/>
      <c r="S585" s="262"/>
      <c r="T585" s="262"/>
      <c r="U585" s="262"/>
      <c r="V585" s="262"/>
      <c r="W585" s="262"/>
      <c r="X585" s="262"/>
      <c r="Y585" s="262"/>
      <c r="Z585" s="262"/>
    </row>
    <row r="586" ht="14.25" customHeight="1">
      <c r="A586" s="262"/>
      <c r="B586" s="262"/>
      <c r="C586" s="262"/>
      <c r="D586" s="269"/>
      <c r="E586" s="371"/>
      <c r="F586" s="262"/>
      <c r="G586" s="262"/>
      <c r="H586" s="269"/>
      <c r="I586" s="262"/>
      <c r="J586" s="372"/>
      <c r="K586" s="262"/>
      <c r="L586" s="262"/>
      <c r="M586" s="262"/>
      <c r="N586" s="262"/>
      <c r="O586" s="262"/>
      <c r="P586" s="262"/>
      <c r="Q586" s="262"/>
      <c r="R586" s="262"/>
      <c r="S586" s="262"/>
      <c r="T586" s="262"/>
      <c r="U586" s="262"/>
      <c r="V586" s="262"/>
      <c r="W586" s="262"/>
      <c r="X586" s="262"/>
      <c r="Y586" s="262"/>
      <c r="Z586" s="262"/>
    </row>
    <row r="587" ht="14.25" customHeight="1">
      <c r="A587" s="262"/>
      <c r="B587" s="262"/>
      <c r="C587" s="262"/>
      <c r="D587" s="269"/>
      <c r="E587" s="371"/>
      <c r="F587" s="262"/>
      <c r="G587" s="262"/>
      <c r="H587" s="269"/>
      <c r="I587" s="262"/>
      <c r="J587" s="372"/>
      <c r="K587" s="262"/>
      <c r="L587" s="262"/>
      <c r="M587" s="262"/>
      <c r="N587" s="262"/>
      <c r="O587" s="262"/>
      <c r="P587" s="262"/>
      <c r="Q587" s="262"/>
      <c r="R587" s="262"/>
      <c r="S587" s="262"/>
      <c r="T587" s="262"/>
      <c r="U587" s="262"/>
      <c r="V587" s="262"/>
      <c r="W587" s="262"/>
      <c r="X587" s="262"/>
      <c r="Y587" s="262"/>
      <c r="Z587" s="262"/>
    </row>
    <row r="588" ht="14.25" customHeight="1">
      <c r="A588" s="262"/>
      <c r="B588" s="262"/>
      <c r="C588" s="262"/>
      <c r="D588" s="269"/>
      <c r="E588" s="371"/>
      <c r="F588" s="262"/>
      <c r="G588" s="262"/>
      <c r="H588" s="269"/>
      <c r="I588" s="262"/>
      <c r="J588" s="372"/>
      <c r="K588" s="262"/>
      <c r="L588" s="262"/>
      <c r="M588" s="262"/>
      <c r="N588" s="262"/>
      <c r="O588" s="262"/>
      <c r="P588" s="262"/>
      <c r="Q588" s="262"/>
      <c r="R588" s="262"/>
      <c r="S588" s="262"/>
      <c r="T588" s="262"/>
      <c r="U588" s="262"/>
      <c r="V588" s="262"/>
      <c r="W588" s="262"/>
      <c r="X588" s="262"/>
      <c r="Y588" s="262"/>
      <c r="Z588" s="262"/>
    </row>
    <row r="589" ht="14.25" customHeight="1">
      <c r="A589" s="262"/>
      <c r="B589" s="262"/>
      <c r="C589" s="262"/>
      <c r="D589" s="269"/>
      <c r="E589" s="371"/>
      <c r="F589" s="262"/>
      <c r="G589" s="262"/>
      <c r="H589" s="269"/>
      <c r="I589" s="262"/>
      <c r="J589" s="372"/>
      <c r="K589" s="262"/>
      <c r="L589" s="262"/>
      <c r="M589" s="262"/>
      <c r="N589" s="262"/>
      <c r="O589" s="262"/>
      <c r="P589" s="262"/>
      <c r="Q589" s="262"/>
      <c r="R589" s="262"/>
      <c r="S589" s="262"/>
      <c r="T589" s="262"/>
      <c r="U589" s="262"/>
      <c r="V589" s="262"/>
      <c r="W589" s="262"/>
      <c r="X589" s="262"/>
      <c r="Y589" s="262"/>
      <c r="Z589" s="262"/>
    </row>
    <row r="590" ht="14.25" customHeight="1">
      <c r="A590" s="262"/>
      <c r="B590" s="262"/>
      <c r="C590" s="262"/>
      <c r="D590" s="269"/>
      <c r="E590" s="371"/>
      <c r="F590" s="262"/>
      <c r="G590" s="262"/>
      <c r="H590" s="269"/>
      <c r="I590" s="262"/>
      <c r="J590" s="372"/>
      <c r="K590" s="262"/>
      <c r="L590" s="262"/>
      <c r="M590" s="262"/>
      <c r="N590" s="262"/>
      <c r="O590" s="262"/>
      <c r="P590" s="262"/>
      <c r="Q590" s="262"/>
      <c r="R590" s="262"/>
      <c r="S590" s="262"/>
      <c r="T590" s="262"/>
      <c r="U590" s="262"/>
      <c r="V590" s="262"/>
      <c r="W590" s="262"/>
      <c r="X590" s="262"/>
      <c r="Y590" s="262"/>
      <c r="Z590" s="262"/>
    </row>
    <row r="591" ht="14.25" customHeight="1">
      <c r="A591" s="262"/>
      <c r="B591" s="262"/>
      <c r="C591" s="262"/>
      <c r="D591" s="269"/>
      <c r="E591" s="371"/>
      <c r="F591" s="262"/>
      <c r="G591" s="262"/>
      <c r="H591" s="269"/>
      <c r="I591" s="262"/>
      <c r="J591" s="372"/>
      <c r="K591" s="262"/>
      <c r="L591" s="262"/>
      <c r="M591" s="262"/>
      <c r="N591" s="262"/>
      <c r="O591" s="262"/>
      <c r="P591" s="262"/>
      <c r="Q591" s="262"/>
      <c r="R591" s="262"/>
      <c r="S591" s="262"/>
      <c r="T591" s="262"/>
      <c r="U591" s="262"/>
      <c r="V591" s="262"/>
      <c r="W591" s="262"/>
      <c r="X591" s="262"/>
      <c r="Y591" s="262"/>
      <c r="Z591" s="262"/>
    </row>
    <row r="592" ht="14.25" customHeight="1">
      <c r="A592" s="262"/>
      <c r="B592" s="262"/>
      <c r="C592" s="262"/>
      <c r="D592" s="269"/>
      <c r="E592" s="371"/>
      <c r="F592" s="262"/>
      <c r="G592" s="262"/>
      <c r="H592" s="269"/>
      <c r="I592" s="262"/>
      <c r="J592" s="372"/>
      <c r="K592" s="262"/>
      <c r="L592" s="262"/>
      <c r="M592" s="262"/>
      <c r="N592" s="262"/>
      <c r="O592" s="262"/>
      <c r="P592" s="262"/>
      <c r="Q592" s="262"/>
      <c r="R592" s="262"/>
      <c r="S592" s="262"/>
      <c r="T592" s="262"/>
      <c r="U592" s="262"/>
      <c r="V592" s="262"/>
      <c r="W592" s="262"/>
      <c r="X592" s="262"/>
      <c r="Y592" s="262"/>
      <c r="Z592" s="262"/>
    </row>
    <row r="593" ht="14.25" customHeight="1">
      <c r="A593" s="262"/>
      <c r="B593" s="262"/>
      <c r="C593" s="262"/>
      <c r="D593" s="269"/>
      <c r="E593" s="371"/>
      <c r="F593" s="262"/>
      <c r="G593" s="262"/>
      <c r="H593" s="269"/>
      <c r="I593" s="262"/>
      <c r="J593" s="372"/>
      <c r="K593" s="262"/>
      <c r="L593" s="262"/>
      <c r="M593" s="262"/>
      <c r="N593" s="262"/>
      <c r="O593" s="262"/>
      <c r="P593" s="262"/>
      <c r="Q593" s="262"/>
      <c r="R593" s="262"/>
      <c r="S593" s="262"/>
      <c r="T593" s="262"/>
      <c r="U593" s="262"/>
      <c r="V593" s="262"/>
      <c r="W593" s="262"/>
      <c r="X593" s="262"/>
      <c r="Y593" s="262"/>
      <c r="Z593" s="262"/>
    </row>
    <row r="594" ht="14.25" customHeight="1">
      <c r="A594" s="262"/>
      <c r="B594" s="262"/>
      <c r="C594" s="262"/>
      <c r="D594" s="269"/>
      <c r="E594" s="371"/>
      <c r="F594" s="262"/>
      <c r="G594" s="262"/>
      <c r="H594" s="269"/>
      <c r="I594" s="262"/>
      <c r="J594" s="372"/>
      <c r="K594" s="262"/>
      <c r="L594" s="262"/>
      <c r="M594" s="262"/>
      <c r="N594" s="262"/>
      <c r="O594" s="262"/>
      <c r="P594" s="262"/>
      <c r="Q594" s="262"/>
      <c r="R594" s="262"/>
      <c r="S594" s="262"/>
      <c r="T594" s="262"/>
      <c r="U594" s="262"/>
      <c r="V594" s="262"/>
      <c r="W594" s="262"/>
      <c r="X594" s="262"/>
      <c r="Y594" s="262"/>
      <c r="Z594" s="262"/>
    </row>
    <row r="595" ht="14.25" customHeight="1">
      <c r="A595" s="262"/>
      <c r="B595" s="262"/>
      <c r="C595" s="262"/>
      <c r="D595" s="269"/>
      <c r="E595" s="371"/>
      <c r="F595" s="262"/>
      <c r="G595" s="262"/>
      <c r="H595" s="269"/>
      <c r="I595" s="262"/>
      <c r="J595" s="372"/>
      <c r="K595" s="262"/>
      <c r="L595" s="262"/>
      <c r="M595" s="262"/>
      <c r="N595" s="262"/>
      <c r="O595" s="262"/>
      <c r="P595" s="262"/>
      <c r="Q595" s="262"/>
      <c r="R595" s="262"/>
      <c r="S595" s="262"/>
      <c r="T595" s="262"/>
      <c r="U595" s="262"/>
      <c r="V595" s="262"/>
      <c r="W595" s="262"/>
      <c r="X595" s="262"/>
      <c r="Y595" s="262"/>
      <c r="Z595" s="262"/>
    </row>
    <row r="596" ht="14.25" customHeight="1">
      <c r="A596" s="262"/>
      <c r="B596" s="262"/>
      <c r="C596" s="262"/>
      <c r="D596" s="269"/>
      <c r="E596" s="371"/>
      <c r="F596" s="262"/>
      <c r="G596" s="262"/>
      <c r="H596" s="269"/>
      <c r="I596" s="262"/>
      <c r="J596" s="372"/>
      <c r="K596" s="262"/>
      <c r="L596" s="262"/>
      <c r="M596" s="262"/>
      <c r="N596" s="262"/>
      <c r="O596" s="262"/>
      <c r="P596" s="262"/>
      <c r="Q596" s="262"/>
      <c r="R596" s="262"/>
      <c r="S596" s="262"/>
      <c r="T596" s="262"/>
      <c r="U596" s="262"/>
      <c r="V596" s="262"/>
      <c r="W596" s="262"/>
      <c r="X596" s="262"/>
      <c r="Y596" s="262"/>
      <c r="Z596" s="262"/>
    </row>
    <row r="597" ht="14.25" customHeight="1">
      <c r="A597" s="262"/>
      <c r="B597" s="262"/>
      <c r="C597" s="262"/>
      <c r="D597" s="269"/>
      <c r="E597" s="371"/>
      <c r="F597" s="262"/>
      <c r="G597" s="262"/>
      <c r="H597" s="269"/>
      <c r="I597" s="262"/>
      <c r="J597" s="372"/>
      <c r="K597" s="262"/>
      <c r="L597" s="262"/>
      <c r="M597" s="262"/>
      <c r="N597" s="262"/>
      <c r="O597" s="262"/>
      <c r="P597" s="262"/>
      <c r="Q597" s="262"/>
      <c r="R597" s="262"/>
      <c r="S597" s="262"/>
      <c r="T597" s="262"/>
      <c r="U597" s="262"/>
      <c r="V597" s="262"/>
      <c r="W597" s="262"/>
      <c r="X597" s="262"/>
      <c r="Y597" s="262"/>
      <c r="Z597" s="262"/>
    </row>
    <row r="598" ht="14.25" customHeight="1">
      <c r="A598" s="262"/>
      <c r="B598" s="262"/>
      <c r="C598" s="262"/>
      <c r="D598" s="269"/>
      <c r="E598" s="371"/>
      <c r="F598" s="262"/>
      <c r="G598" s="262"/>
      <c r="H598" s="269"/>
      <c r="I598" s="262"/>
      <c r="J598" s="372"/>
      <c r="K598" s="262"/>
      <c r="L598" s="262"/>
      <c r="M598" s="262"/>
      <c r="N598" s="262"/>
      <c r="O598" s="262"/>
      <c r="P598" s="262"/>
      <c r="Q598" s="262"/>
      <c r="R598" s="262"/>
      <c r="S598" s="262"/>
      <c r="T598" s="262"/>
      <c r="U598" s="262"/>
      <c r="V598" s="262"/>
      <c r="W598" s="262"/>
      <c r="X598" s="262"/>
      <c r="Y598" s="262"/>
      <c r="Z598" s="262"/>
    </row>
    <row r="599" ht="14.25" customHeight="1">
      <c r="A599" s="262"/>
      <c r="B599" s="262"/>
      <c r="C599" s="262"/>
      <c r="D599" s="269"/>
      <c r="E599" s="371"/>
      <c r="F599" s="262"/>
      <c r="G599" s="262"/>
      <c r="H599" s="269"/>
      <c r="I599" s="262"/>
      <c r="J599" s="372"/>
      <c r="K599" s="262"/>
      <c r="L599" s="262"/>
      <c r="M599" s="262"/>
      <c r="N599" s="262"/>
      <c r="O599" s="262"/>
      <c r="P599" s="262"/>
      <c r="Q599" s="262"/>
      <c r="R599" s="262"/>
      <c r="S599" s="262"/>
      <c r="T599" s="262"/>
      <c r="U599" s="262"/>
      <c r="V599" s="262"/>
      <c r="W599" s="262"/>
      <c r="X599" s="262"/>
      <c r="Y599" s="262"/>
      <c r="Z599" s="262"/>
    </row>
    <row r="600" ht="14.25" customHeight="1">
      <c r="A600" s="262"/>
      <c r="B600" s="262"/>
      <c r="C600" s="262"/>
      <c r="D600" s="269"/>
      <c r="E600" s="371"/>
      <c r="F600" s="262"/>
      <c r="G600" s="262"/>
      <c r="H600" s="269"/>
      <c r="I600" s="262"/>
      <c r="J600" s="372"/>
      <c r="K600" s="262"/>
      <c r="L600" s="262"/>
      <c r="M600" s="262"/>
      <c r="N600" s="262"/>
      <c r="O600" s="262"/>
      <c r="P600" s="262"/>
      <c r="Q600" s="262"/>
      <c r="R600" s="262"/>
      <c r="S600" s="262"/>
      <c r="T600" s="262"/>
      <c r="U600" s="262"/>
      <c r="V600" s="262"/>
      <c r="W600" s="262"/>
      <c r="X600" s="262"/>
      <c r="Y600" s="262"/>
      <c r="Z600" s="262"/>
    </row>
    <row r="601" ht="14.25" customHeight="1">
      <c r="A601" s="262"/>
      <c r="B601" s="262"/>
      <c r="C601" s="262"/>
      <c r="D601" s="269"/>
      <c r="E601" s="371"/>
      <c r="F601" s="262"/>
      <c r="G601" s="262"/>
      <c r="H601" s="269"/>
      <c r="I601" s="262"/>
      <c r="J601" s="372"/>
      <c r="K601" s="262"/>
      <c r="L601" s="262"/>
      <c r="M601" s="262"/>
      <c r="N601" s="262"/>
      <c r="O601" s="262"/>
      <c r="P601" s="262"/>
      <c r="Q601" s="262"/>
      <c r="R601" s="262"/>
      <c r="S601" s="262"/>
      <c r="T601" s="262"/>
      <c r="U601" s="262"/>
      <c r="V601" s="262"/>
      <c r="W601" s="262"/>
      <c r="X601" s="262"/>
      <c r="Y601" s="262"/>
      <c r="Z601" s="262"/>
    </row>
    <row r="602" ht="14.25" customHeight="1">
      <c r="A602" s="262"/>
      <c r="B602" s="262"/>
      <c r="C602" s="262"/>
      <c r="D602" s="269"/>
      <c r="E602" s="371"/>
      <c r="F602" s="262"/>
      <c r="G602" s="262"/>
      <c r="H602" s="269"/>
      <c r="I602" s="262"/>
      <c r="J602" s="372"/>
      <c r="K602" s="262"/>
      <c r="L602" s="262"/>
      <c r="M602" s="262"/>
      <c r="N602" s="262"/>
      <c r="O602" s="262"/>
      <c r="P602" s="262"/>
      <c r="Q602" s="262"/>
      <c r="R602" s="262"/>
      <c r="S602" s="262"/>
      <c r="T602" s="262"/>
      <c r="U602" s="262"/>
      <c r="V602" s="262"/>
      <c r="W602" s="262"/>
      <c r="X602" s="262"/>
      <c r="Y602" s="262"/>
      <c r="Z602" s="262"/>
    </row>
    <row r="603" ht="14.25" customHeight="1">
      <c r="A603" s="262"/>
      <c r="B603" s="262"/>
      <c r="C603" s="262"/>
      <c r="D603" s="269"/>
      <c r="E603" s="371"/>
      <c r="F603" s="262"/>
      <c r="G603" s="262"/>
      <c r="H603" s="269"/>
      <c r="I603" s="262"/>
      <c r="J603" s="372"/>
      <c r="K603" s="262"/>
      <c r="L603" s="262"/>
      <c r="M603" s="262"/>
      <c r="N603" s="262"/>
      <c r="O603" s="262"/>
      <c r="P603" s="262"/>
      <c r="Q603" s="262"/>
      <c r="R603" s="262"/>
      <c r="S603" s="262"/>
      <c r="T603" s="262"/>
      <c r="U603" s="262"/>
      <c r="V603" s="262"/>
      <c r="W603" s="262"/>
      <c r="X603" s="262"/>
      <c r="Y603" s="262"/>
      <c r="Z603" s="262"/>
    </row>
    <row r="604" ht="14.25" customHeight="1">
      <c r="A604" s="262"/>
      <c r="B604" s="262"/>
      <c r="C604" s="262"/>
      <c r="D604" s="269"/>
      <c r="E604" s="371"/>
      <c r="F604" s="262"/>
      <c r="G604" s="262"/>
      <c r="H604" s="269"/>
      <c r="I604" s="262"/>
      <c r="J604" s="372"/>
      <c r="K604" s="262"/>
      <c r="L604" s="262"/>
      <c r="M604" s="262"/>
      <c r="N604" s="262"/>
      <c r="O604" s="262"/>
      <c r="P604" s="262"/>
      <c r="Q604" s="262"/>
      <c r="R604" s="262"/>
      <c r="S604" s="262"/>
      <c r="T604" s="262"/>
      <c r="U604" s="262"/>
      <c r="V604" s="262"/>
      <c r="W604" s="262"/>
      <c r="X604" s="262"/>
      <c r="Y604" s="262"/>
      <c r="Z604" s="262"/>
    </row>
    <row r="605" ht="14.25" customHeight="1">
      <c r="A605" s="262"/>
      <c r="B605" s="262"/>
      <c r="C605" s="262"/>
      <c r="D605" s="269"/>
      <c r="E605" s="371"/>
      <c r="F605" s="262"/>
      <c r="G605" s="262"/>
      <c r="H605" s="269"/>
      <c r="I605" s="262"/>
      <c r="J605" s="372"/>
      <c r="K605" s="262"/>
      <c r="L605" s="262"/>
      <c r="M605" s="262"/>
      <c r="N605" s="262"/>
      <c r="O605" s="262"/>
      <c r="P605" s="262"/>
      <c r="Q605" s="262"/>
      <c r="R605" s="262"/>
      <c r="S605" s="262"/>
      <c r="T605" s="262"/>
      <c r="U605" s="262"/>
      <c r="V605" s="262"/>
      <c r="W605" s="262"/>
      <c r="X605" s="262"/>
      <c r="Y605" s="262"/>
      <c r="Z605" s="262"/>
    </row>
    <row r="606" ht="14.25" customHeight="1">
      <c r="A606" s="262"/>
      <c r="B606" s="262"/>
      <c r="C606" s="262"/>
      <c r="D606" s="269"/>
      <c r="E606" s="371"/>
      <c r="F606" s="262"/>
      <c r="G606" s="262"/>
      <c r="H606" s="269"/>
      <c r="I606" s="262"/>
      <c r="J606" s="372"/>
      <c r="K606" s="262"/>
      <c r="L606" s="262"/>
      <c r="M606" s="262"/>
      <c r="N606" s="262"/>
      <c r="O606" s="262"/>
      <c r="P606" s="262"/>
      <c r="Q606" s="262"/>
      <c r="R606" s="262"/>
      <c r="S606" s="262"/>
      <c r="T606" s="262"/>
      <c r="U606" s="262"/>
      <c r="V606" s="262"/>
      <c r="W606" s="262"/>
      <c r="X606" s="262"/>
      <c r="Y606" s="262"/>
      <c r="Z606" s="262"/>
    </row>
    <row r="607" ht="14.25" customHeight="1">
      <c r="A607" s="262"/>
      <c r="B607" s="262"/>
      <c r="C607" s="262"/>
      <c r="D607" s="269"/>
      <c r="E607" s="371"/>
      <c r="F607" s="262"/>
      <c r="G607" s="262"/>
      <c r="H607" s="269"/>
      <c r="I607" s="262"/>
      <c r="J607" s="372"/>
      <c r="K607" s="262"/>
      <c r="L607" s="262"/>
      <c r="M607" s="262"/>
      <c r="N607" s="262"/>
      <c r="O607" s="262"/>
      <c r="P607" s="262"/>
      <c r="Q607" s="262"/>
      <c r="R607" s="262"/>
      <c r="S607" s="262"/>
      <c r="T607" s="262"/>
      <c r="U607" s="262"/>
      <c r="V607" s="262"/>
      <c r="W607" s="262"/>
      <c r="X607" s="262"/>
      <c r="Y607" s="262"/>
      <c r="Z607" s="262"/>
    </row>
    <row r="608" ht="14.25" customHeight="1">
      <c r="A608" s="262"/>
      <c r="B608" s="262"/>
      <c r="C608" s="262"/>
      <c r="D608" s="269"/>
      <c r="E608" s="371"/>
      <c r="F608" s="262"/>
      <c r="G608" s="262"/>
      <c r="H608" s="269"/>
      <c r="I608" s="262"/>
      <c r="J608" s="372"/>
      <c r="K608" s="262"/>
      <c r="L608" s="262"/>
      <c r="M608" s="262"/>
      <c r="N608" s="262"/>
      <c r="O608" s="262"/>
      <c r="P608" s="262"/>
      <c r="Q608" s="262"/>
      <c r="R608" s="262"/>
      <c r="S608" s="262"/>
      <c r="T608" s="262"/>
      <c r="U608" s="262"/>
      <c r="V608" s="262"/>
      <c r="W608" s="262"/>
      <c r="X608" s="262"/>
      <c r="Y608" s="262"/>
      <c r="Z608" s="262"/>
    </row>
    <row r="609" ht="14.25" customHeight="1">
      <c r="A609" s="262"/>
      <c r="B609" s="262"/>
      <c r="C609" s="262"/>
      <c r="D609" s="269"/>
      <c r="E609" s="371"/>
      <c r="F609" s="262"/>
      <c r="G609" s="262"/>
      <c r="H609" s="269"/>
      <c r="I609" s="262"/>
      <c r="J609" s="372"/>
      <c r="K609" s="262"/>
      <c r="L609" s="262"/>
      <c r="M609" s="262"/>
      <c r="N609" s="262"/>
      <c r="O609" s="262"/>
      <c r="P609" s="262"/>
      <c r="Q609" s="262"/>
      <c r="R609" s="262"/>
      <c r="S609" s="262"/>
      <c r="T609" s="262"/>
      <c r="U609" s="262"/>
      <c r="V609" s="262"/>
      <c r="W609" s="262"/>
      <c r="X609" s="262"/>
      <c r="Y609" s="262"/>
      <c r="Z609" s="262"/>
    </row>
    <row r="610" ht="14.25" customHeight="1">
      <c r="A610" s="262"/>
      <c r="B610" s="262"/>
      <c r="C610" s="262"/>
      <c r="D610" s="269"/>
      <c r="E610" s="371"/>
      <c r="F610" s="262"/>
      <c r="G610" s="262"/>
      <c r="H610" s="269"/>
      <c r="I610" s="262"/>
      <c r="J610" s="372"/>
      <c r="K610" s="262"/>
      <c r="L610" s="262"/>
      <c r="M610" s="262"/>
      <c r="N610" s="262"/>
      <c r="O610" s="262"/>
      <c r="P610" s="262"/>
      <c r="Q610" s="262"/>
      <c r="R610" s="262"/>
      <c r="S610" s="262"/>
      <c r="T610" s="262"/>
      <c r="U610" s="262"/>
      <c r="V610" s="262"/>
      <c r="W610" s="262"/>
      <c r="X610" s="262"/>
      <c r="Y610" s="262"/>
      <c r="Z610" s="262"/>
    </row>
    <row r="611" ht="14.25" customHeight="1">
      <c r="A611" s="262"/>
      <c r="B611" s="262"/>
      <c r="C611" s="262"/>
      <c r="D611" s="269"/>
      <c r="E611" s="371"/>
      <c r="F611" s="262"/>
      <c r="G611" s="262"/>
      <c r="H611" s="269"/>
      <c r="I611" s="262"/>
      <c r="J611" s="372"/>
      <c r="K611" s="262"/>
      <c r="L611" s="262"/>
      <c r="M611" s="262"/>
      <c r="N611" s="262"/>
      <c r="O611" s="262"/>
      <c r="P611" s="262"/>
      <c r="Q611" s="262"/>
      <c r="R611" s="262"/>
      <c r="S611" s="262"/>
      <c r="T611" s="262"/>
      <c r="U611" s="262"/>
      <c r="V611" s="262"/>
      <c r="W611" s="262"/>
      <c r="X611" s="262"/>
      <c r="Y611" s="262"/>
      <c r="Z611" s="262"/>
    </row>
    <row r="612" ht="14.25" customHeight="1">
      <c r="A612" s="262"/>
      <c r="B612" s="262"/>
      <c r="C612" s="262"/>
      <c r="D612" s="269"/>
      <c r="E612" s="371"/>
      <c r="F612" s="262"/>
      <c r="G612" s="262"/>
      <c r="H612" s="269"/>
      <c r="I612" s="262"/>
      <c r="J612" s="372"/>
      <c r="K612" s="262"/>
      <c r="L612" s="262"/>
      <c r="M612" s="262"/>
      <c r="N612" s="262"/>
      <c r="O612" s="262"/>
      <c r="P612" s="262"/>
      <c r="Q612" s="262"/>
      <c r="R612" s="262"/>
      <c r="S612" s="262"/>
      <c r="T612" s="262"/>
      <c r="U612" s="262"/>
      <c r="V612" s="262"/>
      <c r="W612" s="262"/>
      <c r="X612" s="262"/>
      <c r="Y612" s="262"/>
      <c r="Z612" s="262"/>
    </row>
    <row r="613" ht="14.25" customHeight="1">
      <c r="A613" s="262"/>
      <c r="B613" s="262"/>
      <c r="C613" s="262"/>
      <c r="D613" s="269"/>
      <c r="E613" s="371"/>
      <c r="F613" s="262"/>
      <c r="G613" s="262"/>
      <c r="H613" s="269"/>
      <c r="I613" s="262"/>
      <c r="J613" s="372"/>
      <c r="K613" s="262"/>
      <c r="L613" s="262"/>
      <c r="M613" s="262"/>
      <c r="N613" s="262"/>
      <c r="O613" s="262"/>
      <c r="P613" s="262"/>
      <c r="Q613" s="262"/>
      <c r="R613" s="262"/>
      <c r="S613" s="262"/>
      <c r="T613" s="262"/>
      <c r="U613" s="262"/>
      <c r="V613" s="262"/>
      <c r="W613" s="262"/>
      <c r="X613" s="262"/>
      <c r="Y613" s="262"/>
      <c r="Z613" s="262"/>
    </row>
    <row r="614" ht="14.25" customHeight="1">
      <c r="A614" s="262"/>
      <c r="B614" s="262"/>
      <c r="C614" s="262"/>
      <c r="D614" s="269"/>
      <c r="E614" s="371"/>
      <c r="F614" s="262"/>
      <c r="G614" s="262"/>
      <c r="H614" s="269"/>
      <c r="I614" s="262"/>
      <c r="J614" s="372"/>
      <c r="K614" s="262"/>
      <c r="L614" s="262"/>
      <c r="M614" s="262"/>
      <c r="N614" s="262"/>
      <c r="O614" s="262"/>
      <c r="P614" s="262"/>
      <c r="Q614" s="262"/>
      <c r="R614" s="262"/>
      <c r="S614" s="262"/>
      <c r="T614" s="262"/>
      <c r="U614" s="262"/>
      <c r="V614" s="262"/>
      <c r="W614" s="262"/>
      <c r="X614" s="262"/>
      <c r="Y614" s="262"/>
      <c r="Z614" s="262"/>
    </row>
    <row r="615" ht="14.25" customHeight="1">
      <c r="A615" s="262"/>
      <c r="B615" s="262"/>
      <c r="C615" s="262"/>
      <c r="D615" s="269"/>
      <c r="E615" s="371"/>
      <c r="F615" s="262"/>
      <c r="G615" s="262"/>
      <c r="H615" s="269"/>
      <c r="I615" s="262"/>
      <c r="J615" s="372"/>
      <c r="K615" s="262"/>
      <c r="L615" s="262"/>
      <c r="M615" s="262"/>
      <c r="N615" s="262"/>
      <c r="O615" s="262"/>
      <c r="P615" s="262"/>
      <c r="Q615" s="262"/>
      <c r="R615" s="262"/>
      <c r="S615" s="262"/>
      <c r="T615" s="262"/>
      <c r="U615" s="262"/>
      <c r="V615" s="262"/>
      <c r="W615" s="262"/>
      <c r="X615" s="262"/>
      <c r="Y615" s="262"/>
      <c r="Z615" s="262"/>
    </row>
    <row r="616" ht="14.25" customHeight="1">
      <c r="A616" s="262"/>
      <c r="B616" s="262"/>
      <c r="C616" s="262"/>
      <c r="D616" s="269"/>
      <c r="E616" s="371"/>
      <c r="F616" s="262"/>
      <c r="G616" s="262"/>
      <c r="H616" s="269"/>
      <c r="I616" s="262"/>
      <c r="J616" s="372"/>
      <c r="K616" s="262"/>
      <c r="L616" s="262"/>
      <c r="M616" s="262"/>
      <c r="N616" s="262"/>
      <c r="O616" s="262"/>
      <c r="P616" s="262"/>
      <c r="Q616" s="262"/>
      <c r="R616" s="262"/>
      <c r="S616" s="262"/>
      <c r="T616" s="262"/>
      <c r="U616" s="262"/>
      <c r="V616" s="262"/>
      <c r="W616" s="262"/>
      <c r="X616" s="262"/>
      <c r="Y616" s="262"/>
      <c r="Z616" s="262"/>
    </row>
    <row r="617" ht="14.25" customHeight="1">
      <c r="A617" s="262"/>
      <c r="B617" s="262"/>
      <c r="C617" s="262"/>
      <c r="D617" s="269"/>
      <c r="E617" s="371"/>
      <c r="F617" s="262"/>
      <c r="G617" s="262"/>
      <c r="H617" s="269"/>
      <c r="I617" s="262"/>
      <c r="J617" s="372"/>
      <c r="K617" s="262"/>
      <c r="L617" s="262"/>
      <c r="M617" s="262"/>
      <c r="N617" s="262"/>
      <c r="O617" s="262"/>
      <c r="P617" s="262"/>
      <c r="Q617" s="262"/>
      <c r="R617" s="262"/>
      <c r="S617" s="262"/>
      <c r="T617" s="262"/>
      <c r="U617" s="262"/>
      <c r="V617" s="262"/>
      <c r="W617" s="262"/>
      <c r="X617" s="262"/>
      <c r="Y617" s="262"/>
      <c r="Z617" s="262"/>
    </row>
    <row r="618" ht="14.25" customHeight="1">
      <c r="A618" s="262"/>
      <c r="B618" s="262"/>
      <c r="C618" s="262"/>
      <c r="D618" s="269"/>
      <c r="E618" s="371"/>
      <c r="F618" s="262"/>
      <c r="G618" s="262"/>
      <c r="H618" s="269"/>
      <c r="I618" s="262"/>
      <c r="J618" s="372"/>
      <c r="K618" s="262"/>
      <c r="L618" s="262"/>
      <c r="M618" s="262"/>
      <c r="N618" s="262"/>
      <c r="O618" s="262"/>
      <c r="P618" s="262"/>
      <c r="Q618" s="262"/>
      <c r="R618" s="262"/>
      <c r="S618" s="262"/>
      <c r="T618" s="262"/>
      <c r="U618" s="262"/>
      <c r="V618" s="262"/>
      <c r="W618" s="262"/>
      <c r="X618" s="262"/>
      <c r="Y618" s="262"/>
      <c r="Z618" s="262"/>
    </row>
    <row r="619" ht="14.25" customHeight="1">
      <c r="A619" s="262"/>
      <c r="B619" s="262"/>
      <c r="C619" s="262"/>
      <c r="D619" s="269"/>
      <c r="E619" s="371"/>
      <c r="F619" s="262"/>
      <c r="G619" s="262"/>
      <c r="H619" s="269"/>
      <c r="I619" s="262"/>
      <c r="J619" s="372"/>
      <c r="K619" s="262"/>
      <c r="L619" s="262"/>
      <c r="M619" s="262"/>
      <c r="N619" s="262"/>
      <c r="O619" s="262"/>
      <c r="P619" s="262"/>
      <c r="Q619" s="262"/>
      <c r="R619" s="262"/>
      <c r="S619" s="262"/>
      <c r="T619" s="262"/>
      <c r="U619" s="262"/>
      <c r="V619" s="262"/>
      <c r="W619" s="262"/>
      <c r="X619" s="262"/>
      <c r="Y619" s="262"/>
      <c r="Z619" s="262"/>
    </row>
    <row r="620" ht="14.25" customHeight="1">
      <c r="A620" s="262"/>
      <c r="B620" s="262"/>
      <c r="C620" s="262"/>
      <c r="D620" s="269"/>
      <c r="E620" s="371"/>
      <c r="F620" s="262"/>
      <c r="G620" s="262"/>
      <c r="H620" s="269"/>
      <c r="I620" s="262"/>
      <c r="J620" s="372"/>
      <c r="K620" s="262"/>
      <c r="L620" s="262"/>
      <c r="M620" s="262"/>
      <c r="N620" s="262"/>
      <c r="O620" s="262"/>
      <c r="P620" s="262"/>
      <c r="Q620" s="262"/>
      <c r="R620" s="262"/>
      <c r="S620" s="262"/>
      <c r="T620" s="262"/>
      <c r="U620" s="262"/>
      <c r="V620" s="262"/>
      <c r="W620" s="262"/>
      <c r="X620" s="262"/>
      <c r="Y620" s="262"/>
      <c r="Z620" s="262"/>
    </row>
    <row r="621" ht="14.25" customHeight="1">
      <c r="A621" s="262"/>
      <c r="B621" s="262"/>
      <c r="C621" s="262"/>
      <c r="D621" s="269"/>
      <c r="E621" s="371"/>
      <c r="F621" s="262"/>
      <c r="G621" s="262"/>
      <c r="H621" s="269"/>
      <c r="I621" s="262"/>
      <c r="J621" s="372"/>
      <c r="K621" s="262"/>
      <c r="L621" s="262"/>
      <c r="M621" s="262"/>
      <c r="N621" s="262"/>
      <c r="O621" s="262"/>
      <c r="P621" s="262"/>
      <c r="Q621" s="262"/>
      <c r="R621" s="262"/>
      <c r="S621" s="262"/>
      <c r="T621" s="262"/>
      <c r="U621" s="262"/>
      <c r="V621" s="262"/>
      <c r="W621" s="262"/>
      <c r="X621" s="262"/>
      <c r="Y621" s="262"/>
      <c r="Z621" s="262"/>
    </row>
    <row r="622" ht="14.25" customHeight="1">
      <c r="A622" s="262"/>
      <c r="B622" s="262"/>
      <c r="C622" s="262"/>
      <c r="D622" s="269"/>
      <c r="E622" s="371"/>
      <c r="F622" s="262"/>
      <c r="G622" s="262"/>
      <c r="H622" s="269"/>
      <c r="I622" s="262"/>
      <c r="J622" s="372"/>
      <c r="K622" s="262"/>
      <c r="L622" s="262"/>
      <c r="M622" s="262"/>
      <c r="N622" s="262"/>
      <c r="O622" s="262"/>
      <c r="P622" s="262"/>
      <c r="Q622" s="262"/>
      <c r="R622" s="262"/>
      <c r="S622" s="262"/>
      <c r="T622" s="262"/>
      <c r="U622" s="262"/>
      <c r="V622" s="262"/>
      <c r="W622" s="262"/>
      <c r="X622" s="262"/>
      <c r="Y622" s="262"/>
      <c r="Z622" s="262"/>
    </row>
    <row r="623" ht="14.25" customHeight="1">
      <c r="A623" s="262"/>
      <c r="B623" s="262"/>
      <c r="C623" s="262"/>
      <c r="D623" s="269"/>
      <c r="E623" s="371"/>
      <c r="F623" s="262"/>
      <c r="G623" s="262"/>
      <c r="H623" s="269"/>
      <c r="I623" s="262"/>
      <c r="J623" s="372"/>
      <c r="K623" s="262"/>
      <c r="L623" s="262"/>
      <c r="M623" s="262"/>
      <c r="N623" s="262"/>
      <c r="O623" s="262"/>
      <c r="P623" s="262"/>
      <c r="Q623" s="262"/>
      <c r="R623" s="262"/>
      <c r="S623" s="262"/>
      <c r="T623" s="262"/>
      <c r="U623" s="262"/>
      <c r="V623" s="262"/>
      <c r="W623" s="262"/>
      <c r="X623" s="262"/>
      <c r="Y623" s="262"/>
      <c r="Z623" s="262"/>
    </row>
    <row r="624" ht="14.25" customHeight="1">
      <c r="A624" s="262"/>
      <c r="B624" s="262"/>
      <c r="C624" s="262"/>
      <c r="D624" s="269"/>
      <c r="E624" s="371"/>
      <c r="F624" s="262"/>
      <c r="G624" s="262"/>
      <c r="H624" s="269"/>
      <c r="I624" s="262"/>
      <c r="J624" s="372"/>
      <c r="K624" s="262"/>
      <c r="L624" s="262"/>
      <c r="M624" s="262"/>
      <c r="N624" s="262"/>
      <c r="O624" s="262"/>
      <c r="P624" s="262"/>
      <c r="Q624" s="262"/>
      <c r="R624" s="262"/>
      <c r="S624" s="262"/>
      <c r="T624" s="262"/>
      <c r="U624" s="262"/>
      <c r="V624" s="262"/>
      <c r="W624" s="262"/>
      <c r="X624" s="262"/>
      <c r="Y624" s="262"/>
      <c r="Z624" s="262"/>
    </row>
    <row r="625" ht="14.25" customHeight="1">
      <c r="A625" s="262"/>
      <c r="B625" s="262"/>
      <c r="C625" s="262"/>
      <c r="D625" s="269"/>
      <c r="E625" s="371"/>
      <c r="F625" s="262"/>
      <c r="G625" s="262"/>
      <c r="H625" s="269"/>
      <c r="I625" s="262"/>
      <c r="J625" s="372"/>
      <c r="K625" s="262"/>
      <c r="L625" s="262"/>
      <c r="M625" s="262"/>
      <c r="N625" s="262"/>
      <c r="O625" s="262"/>
      <c r="P625" s="262"/>
      <c r="Q625" s="262"/>
      <c r="R625" s="262"/>
      <c r="S625" s="262"/>
      <c r="T625" s="262"/>
      <c r="U625" s="262"/>
      <c r="V625" s="262"/>
      <c r="W625" s="262"/>
      <c r="X625" s="262"/>
      <c r="Y625" s="262"/>
      <c r="Z625" s="262"/>
    </row>
    <row r="626" ht="14.25" customHeight="1">
      <c r="A626" s="262"/>
      <c r="B626" s="262"/>
      <c r="C626" s="262"/>
      <c r="D626" s="269"/>
      <c r="E626" s="371"/>
      <c r="F626" s="262"/>
      <c r="G626" s="262"/>
      <c r="H626" s="269"/>
      <c r="I626" s="262"/>
      <c r="J626" s="372"/>
      <c r="K626" s="262"/>
      <c r="L626" s="262"/>
      <c r="M626" s="262"/>
      <c r="N626" s="262"/>
      <c r="O626" s="262"/>
      <c r="P626" s="262"/>
      <c r="Q626" s="262"/>
      <c r="R626" s="262"/>
      <c r="S626" s="262"/>
      <c r="T626" s="262"/>
      <c r="U626" s="262"/>
      <c r="V626" s="262"/>
      <c r="W626" s="262"/>
      <c r="X626" s="262"/>
      <c r="Y626" s="262"/>
      <c r="Z626" s="262"/>
    </row>
    <row r="627" ht="14.25" customHeight="1">
      <c r="A627" s="262"/>
      <c r="B627" s="262"/>
      <c r="C627" s="262"/>
      <c r="D627" s="269"/>
      <c r="E627" s="371"/>
      <c r="F627" s="262"/>
      <c r="G627" s="262"/>
      <c r="H627" s="269"/>
      <c r="I627" s="262"/>
      <c r="J627" s="372"/>
      <c r="K627" s="262"/>
      <c r="L627" s="262"/>
      <c r="M627" s="262"/>
      <c r="N627" s="262"/>
      <c r="O627" s="262"/>
      <c r="P627" s="262"/>
      <c r="Q627" s="262"/>
      <c r="R627" s="262"/>
      <c r="S627" s="262"/>
      <c r="T627" s="262"/>
      <c r="U627" s="262"/>
      <c r="V627" s="262"/>
      <c r="W627" s="262"/>
      <c r="X627" s="262"/>
      <c r="Y627" s="262"/>
      <c r="Z627" s="262"/>
    </row>
    <row r="628" ht="14.25" customHeight="1">
      <c r="A628" s="262"/>
      <c r="B628" s="262"/>
      <c r="C628" s="262"/>
      <c r="D628" s="269"/>
      <c r="E628" s="371"/>
      <c r="F628" s="262"/>
      <c r="G628" s="262"/>
      <c r="H628" s="269"/>
      <c r="I628" s="262"/>
      <c r="J628" s="372"/>
      <c r="K628" s="262"/>
      <c r="L628" s="262"/>
      <c r="M628" s="262"/>
      <c r="N628" s="262"/>
      <c r="O628" s="262"/>
      <c r="P628" s="262"/>
      <c r="Q628" s="262"/>
      <c r="R628" s="262"/>
      <c r="S628" s="262"/>
      <c r="T628" s="262"/>
      <c r="U628" s="262"/>
      <c r="V628" s="262"/>
      <c r="W628" s="262"/>
      <c r="X628" s="262"/>
      <c r="Y628" s="262"/>
      <c r="Z628" s="262"/>
    </row>
    <row r="629" ht="14.25" customHeight="1">
      <c r="A629" s="262"/>
      <c r="B629" s="262"/>
      <c r="C629" s="262"/>
      <c r="D629" s="269"/>
      <c r="E629" s="371"/>
      <c r="F629" s="262"/>
      <c r="G629" s="262"/>
      <c r="H629" s="269"/>
      <c r="I629" s="262"/>
      <c r="J629" s="372"/>
      <c r="K629" s="262"/>
      <c r="L629" s="262"/>
      <c r="M629" s="262"/>
      <c r="N629" s="262"/>
      <c r="O629" s="262"/>
      <c r="P629" s="262"/>
      <c r="Q629" s="262"/>
      <c r="R629" s="262"/>
      <c r="S629" s="262"/>
      <c r="T629" s="262"/>
      <c r="U629" s="262"/>
      <c r="V629" s="262"/>
      <c r="W629" s="262"/>
      <c r="X629" s="262"/>
      <c r="Y629" s="262"/>
      <c r="Z629" s="262"/>
    </row>
    <row r="630" ht="14.25" customHeight="1">
      <c r="A630" s="262"/>
      <c r="B630" s="262"/>
      <c r="C630" s="262"/>
      <c r="D630" s="269"/>
      <c r="E630" s="371"/>
      <c r="F630" s="262"/>
      <c r="G630" s="262"/>
      <c r="H630" s="269"/>
      <c r="I630" s="262"/>
      <c r="J630" s="372"/>
      <c r="K630" s="262"/>
      <c r="L630" s="262"/>
      <c r="M630" s="262"/>
      <c r="N630" s="262"/>
      <c r="O630" s="262"/>
      <c r="P630" s="262"/>
      <c r="Q630" s="262"/>
      <c r="R630" s="262"/>
      <c r="S630" s="262"/>
      <c r="T630" s="262"/>
      <c r="U630" s="262"/>
      <c r="V630" s="262"/>
      <c r="W630" s="262"/>
      <c r="X630" s="262"/>
      <c r="Y630" s="262"/>
      <c r="Z630" s="262"/>
    </row>
    <row r="631" ht="14.25" customHeight="1">
      <c r="A631" s="262"/>
      <c r="B631" s="262"/>
      <c r="C631" s="262"/>
      <c r="D631" s="269"/>
      <c r="E631" s="371"/>
      <c r="F631" s="262"/>
      <c r="G631" s="262"/>
      <c r="H631" s="269"/>
      <c r="I631" s="262"/>
      <c r="J631" s="372"/>
      <c r="K631" s="262"/>
      <c r="L631" s="262"/>
      <c r="M631" s="262"/>
      <c r="N631" s="262"/>
      <c r="O631" s="262"/>
      <c r="P631" s="262"/>
      <c r="Q631" s="262"/>
      <c r="R631" s="262"/>
      <c r="S631" s="262"/>
      <c r="T631" s="262"/>
      <c r="U631" s="262"/>
      <c r="V631" s="262"/>
      <c r="W631" s="262"/>
      <c r="X631" s="262"/>
      <c r="Y631" s="262"/>
      <c r="Z631" s="262"/>
    </row>
    <row r="632" ht="14.25" customHeight="1">
      <c r="A632" s="262"/>
      <c r="B632" s="262"/>
      <c r="C632" s="262"/>
      <c r="D632" s="269"/>
      <c r="E632" s="371"/>
      <c r="F632" s="262"/>
      <c r="G632" s="262"/>
      <c r="H632" s="269"/>
      <c r="I632" s="262"/>
      <c r="J632" s="372"/>
      <c r="K632" s="262"/>
      <c r="L632" s="262"/>
      <c r="M632" s="262"/>
      <c r="N632" s="262"/>
      <c r="O632" s="262"/>
      <c r="P632" s="262"/>
      <c r="Q632" s="262"/>
      <c r="R632" s="262"/>
      <c r="S632" s="262"/>
      <c r="T632" s="262"/>
      <c r="U632" s="262"/>
      <c r="V632" s="262"/>
      <c r="W632" s="262"/>
      <c r="X632" s="262"/>
      <c r="Y632" s="262"/>
      <c r="Z632" s="262"/>
    </row>
    <row r="633" ht="14.25" customHeight="1">
      <c r="A633" s="262"/>
      <c r="B633" s="262"/>
      <c r="C633" s="262"/>
      <c r="D633" s="269"/>
      <c r="E633" s="371"/>
      <c r="F633" s="262"/>
      <c r="G633" s="262"/>
      <c r="H633" s="269"/>
      <c r="I633" s="262"/>
      <c r="J633" s="372"/>
      <c r="K633" s="262"/>
      <c r="L633" s="262"/>
      <c r="M633" s="262"/>
      <c r="N633" s="262"/>
      <c r="O633" s="262"/>
      <c r="P633" s="262"/>
      <c r="Q633" s="262"/>
      <c r="R633" s="262"/>
      <c r="S633" s="262"/>
      <c r="T633" s="262"/>
      <c r="U633" s="262"/>
      <c r="V633" s="262"/>
      <c r="W633" s="262"/>
      <c r="X633" s="262"/>
      <c r="Y633" s="262"/>
      <c r="Z633" s="262"/>
    </row>
    <row r="634" ht="14.25" customHeight="1">
      <c r="A634" s="262"/>
      <c r="B634" s="262"/>
      <c r="C634" s="262"/>
      <c r="D634" s="269"/>
      <c r="E634" s="371"/>
      <c r="F634" s="262"/>
      <c r="G634" s="262"/>
      <c r="H634" s="269"/>
      <c r="I634" s="262"/>
      <c r="J634" s="372"/>
      <c r="K634" s="262"/>
      <c r="L634" s="262"/>
      <c r="M634" s="262"/>
      <c r="N634" s="262"/>
      <c r="O634" s="262"/>
      <c r="P634" s="262"/>
      <c r="Q634" s="262"/>
      <c r="R634" s="262"/>
      <c r="S634" s="262"/>
      <c r="T634" s="262"/>
      <c r="U634" s="262"/>
      <c r="V634" s="262"/>
      <c r="W634" s="262"/>
      <c r="X634" s="262"/>
      <c r="Y634" s="262"/>
      <c r="Z634" s="262"/>
    </row>
    <row r="635" ht="14.25" customHeight="1">
      <c r="A635" s="262"/>
      <c r="B635" s="262"/>
      <c r="C635" s="262"/>
      <c r="D635" s="269"/>
      <c r="E635" s="371"/>
      <c r="F635" s="262"/>
      <c r="G635" s="262"/>
      <c r="H635" s="269"/>
      <c r="I635" s="262"/>
      <c r="J635" s="372"/>
      <c r="K635" s="262"/>
      <c r="L635" s="262"/>
      <c r="M635" s="262"/>
      <c r="N635" s="262"/>
      <c r="O635" s="262"/>
      <c r="P635" s="262"/>
      <c r="Q635" s="262"/>
      <c r="R635" s="262"/>
      <c r="S635" s="262"/>
      <c r="T635" s="262"/>
      <c r="U635" s="262"/>
      <c r="V635" s="262"/>
      <c r="W635" s="262"/>
      <c r="X635" s="262"/>
      <c r="Y635" s="262"/>
      <c r="Z635" s="262"/>
    </row>
    <row r="636" ht="14.25" customHeight="1">
      <c r="A636" s="262"/>
      <c r="B636" s="262"/>
      <c r="C636" s="262"/>
      <c r="D636" s="269"/>
      <c r="E636" s="371"/>
      <c r="F636" s="262"/>
      <c r="G636" s="262"/>
      <c r="H636" s="269"/>
      <c r="I636" s="262"/>
      <c r="J636" s="372"/>
      <c r="K636" s="262"/>
      <c r="L636" s="262"/>
      <c r="M636" s="262"/>
      <c r="N636" s="262"/>
      <c r="O636" s="262"/>
      <c r="P636" s="262"/>
      <c r="Q636" s="262"/>
      <c r="R636" s="262"/>
      <c r="S636" s="262"/>
      <c r="T636" s="262"/>
      <c r="U636" s="262"/>
      <c r="V636" s="262"/>
      <c r="W636" s="262"/>
      <c r="X636" s="262"/>
      <c r="Y636" s="262"/>
      <c r="Z636" s="262"/>
    </row>
    <row r="637" ht="14.25" customHeight="1">
      <c r="A637" s="262"/>
      <c r="B637" s="262"/>
      <c r="C637" s="262"/>
      <c r="D637" s="269"/>
      <c r="E637" s="371"/>
      <c r="F637" s="262"/>
      <c r="G637" s="262"/>
      <c r="H637" s="269"/>
      <c r="I637" s="262"/>
      <c r="J637" s="372"/>
      <c r="K637" s="262"/>
      <c r="L637" s="262"/>
      <c r="M637" s="262"/>
      <c r="N637" s="262"/>
      <c r="O637" s="262"/>
      <c r="P637" s="262"/>
      <c r="Q637" s="262"/>
      <c r="R637" s="262"/>
      <c r="S637" s="262"/>
      <c r="T637" s="262"/>
      <c r="U637" s="262"/>
      <c r="V637" s="262"/>
      <c r="W637" s="262"/>
      <c r="X637" s="262"/>
      <c r="Y637" s="262"/>
      <c r="Z637" s="262"/>
    </row>
    <row r="638" ht="14.25" customHeight="1">
      <c r="A638" s="262"/>
      <c r="B638" s="262"/>
      <c r="C638" s="262"/>
      <c r="D638" s="269"/>
      <c r="E638" s="371"/>
      <c r="F638" s="262"/>
      <c r="G638" s="262"/>
      <c r="H638" s="269"/>
      <c r="I638" s="262"/>
      <c r="J638" s="372"/>
      <c r="K638" s="262"/>
      <c r="L638" s="262"/>
      <c r="M638" s="262"/>
      <c r="N638" s="262"/>
      <c r="O638" s="262"/>
      <c r="P638" s="262"/>
      <c r="Q638" s="262"/>
      <c r="R638" s="262"/>
      <c r="S638" s="262"/>
      <c r="T638" s="262"/>
      <c r="U638" s="262"/>
      <c r="V638" s="262"/>
      <c r="W638" s="262"/>
      <c r="X638" s="262"/>
      <c r="Y638" s="262"/>
      <c r="Z638" s="262"/>
    </row>
    <row r="639" ht="14.25" customHeight="1">
      <c r="A639" s="262"/>
      <c r="B639" s="262"/>
      <c r="C639" s="262"/>
      <c r="D639" s="269"/>
      <c r="E639" s="371"/>
      <c r="F639" s="262"/>
      <c r="G639" s="262"/>
      <c r="H639" s="269"/>
      <c r="I639" s="262"/>
      <c r="J639" s="372"/>
      <c r="K639" s="262"/>
      <c r="L639" s="262"/>
      <c r="M639" s="262"/>
      <c r="N639" s="262"/>
      <c r="O639" s="262"/>
      <c r="P639" s="262"/>
      <c r="Q639" s="262"/>
      <c r="R639" s="262"/>
      <c r="S639" s="262"/>
      <c r="T639" s="262"/>
      <c r="U639" s="262"/>
      <c r="V639" s="262"/>
      <c r="W639" s="262"/>
      <c r="X639" s="262"/>
      <c r="Y639" s="262"/>
      <c r="Z639" s="262"/>
    </row>
    <row r="640" ht="14.25" customHeight="1">
      <c r="A640" s="262"/>
      <c r="B640" s="262"/>
      <c r="C640" s="262"/>
      <c r="D640" s="269"/>
      <c r="E640" s="371"/>
      <c r="F640" s="262"/>
      <c r="G640" s="262"/>
      <c r="H640" s="269"/>
      <c r="I640" s="262"/>
      <c r="J640" s="372"/>
      <c r="K640" s="262"/>
      <c r="L640" s="262"/>
      <c r="M640" s="262"/>
      <c r="N640" s="262"/>
      <c r="O640" s="262"/>
      <c r="P640" s="262"/>
      <c r="Q640" s="262"/>
      <c r="R640" s="262"/>
      <c r="S640" s="262"/>
      <c r="T640" s="262"/>
      <c r="U640" s="262"/>
      <c r="V640" s="262"/>
      <c r="W640" s="262"/>
      <c r="X640" s="262"/>
      <c r="Y640" s="262"/>
      <c r="Z640" s="262"/>
    </row>
    <row r="641" ht="14.25" customHeight="1">
      <c r="A641" s="262"/>
      <c r="B641" s="262"/>
      <c r="C641" s="262"/>
      <c r="D641" s="269"/>
      <c r="E641" s="371"/>
      <c r="F641" s="262"/>
      <c r="G641" s="262"/>
      <c r="H641" s="269"/>
      <c r="I641" s="262"/>
      <c r="J641" s="372"/>
      <c r="K641" s="262"/>
      <c r="L641" s="262"/>
      <c r="M641" s="262"/>
      <c r="N641" s="262"/>
      <c r="O641" s="262"/>
      <c r="P641" s="262"/>
      <c r="Q641" s="262"/>
      <c r="R641" s="262"/>
      <c r="S641" s="262"/>
      <c r="T641" s="262"/>
      <c r="U641" s="262"/>
      <c r="V641" s="262"/>
      <c r="W641" s="262"/>
      <c r="X641" s="262"/>
      <c r="Y641" s="262"/>
      <c r="Z641" s="262"/>
    </row>
    <row r="642" ht="14.25" customHeight="1">
      <c r="A642" s="262"/>
      <c r="B642" s="262"/>
      <c r="C642" s="262"/>
      <c r="D642" s="269"/>
      <c r="E642" s="371"/>
      <c r="F642" s="262"/>
      <c r="G642" s="262"/>
      <c r="H642" s="269"/>
      <c r="I642" s="262"/>
      <c r="J642" s="372"/>
      <c r="K642" s="262"/>
      <c r="L642" s="262"/>
      <c r="M642" s="262"/>
      <c r="N642" s="262"/>
      <c r="O642" s="262"/>
      <c r="P642" s="262"/>
      <c r="Q642" s="262"/>
      <c r="R642" s="262"/>
      <c r="S642" s="262"/>
      <c r="T642" s="262"/>
      <c r="U642" s="262"/>
      <c r="V642" s="262"/>
      <c r="W642" s="262"/>
      <c r="X642" s="262"/>
      <c r="Y642" s="262"/>
      <c r="Z642" s="262"/>
    </row>
    <row r="643" ht="14.25" customHeight="1">
      <c r="A643" s="262"/>
      <c r="B643" s="262"/>
      <c r="C643" s="262"/>
      <c r="D643" s="269"/>
      <c r="E643" s="371"/>
      <c r="F643" s="262"/>
      <c r="G643" s="262"/>
      <c r="H643" s="269"/>
      <c r="I643" s="262"/>
      <c r="J643" s="372"/>
      <c r="K643" s="262"/>
      <c r="L643" s="262"/>
      <c r="M643" s="262"/>
      <c r="N643" s="262"/>
      <c r="O643" s="262"/>
      <c r="P643" s="262"/>
      <c r="Q643" s="262"/>
      <c r="R643" s="262"/>
      <c r="S643" s="262"/>
      <c r="T643" s="262"/>
      <c r="U643" s="262"/>
      <c r="V643" s="262"/>
      <c r="W643" s="262"/>
      <c r="X643" s="262"/>
      <c r="Y643" s="262"/>
      <c r="Z643" s="262"/>
    </row>
    <row r="644" ht="14.25" customHeight="1">
      <c r="A644" s="262"/>
      <c r="B644" s="262"/>
      <c r="C644" s="262"/>
      <c r="D644" s="269"/>
      <c r="E644" s="371"/>
      <c r="F644" s="262"/>
      <c r="G644" s="262"/>
      <c r="H644" s="269"/>
      <c r="I644" s="262"/>
      <c r="J644" s="372"/>
      <c r="K644" s="262"/>
      <c r="L644" s="262"/>
      <c r="M644" s="262"/>
      <c r="N644" s="262"/>
      <c r="O644" s="262"/>
      <c r="P644" s="262"/>
      <c r="Q644" s="262"/>
      <c r="R644" s="262"/>
      <c r="S644" s="262"/>
      <c r="T644" s="262"/>
      <c r="U644" s="262"/>
      <c r="V644" s="262"/>
      <c r="W644" s="262"/>
      <c r="X644" s="262"/>
      <c r="Y644" s="262"/>
      <c r="Z644" s="262"/>
    </row>
    <row r="645" ht="14.25" customHeight="1">
      <c r="A645" s="262"/>
      <c r="B645" s="262"/>
      <c r="C645" s="262"/>
      <c r="D645" s="269"/>
      <c r="E645" s="371"/>
      <c r="F645" s="262"/>
      <c r="G645" s="262"/>
      <c r="H645" s="269"/>
      <c r="I645" s="262"/>
      <c r="J645" s="372"/>
      <c r="K645" s="262"/>
      <c r="L645" s="262"/>
      <c r="M645" s="262"/>
      <c r="N645" s="262"/>
      <c r="O645" s="262"/>
      <c r="P645" s="262"/>
      <c r="Q645" s="262"/>
      <c r="R645" s="262"/>
      <c r="S645" s="262"/>
      <c r="T645" s="262"/>
      <c r="U645" s="262"/>
      <c r="V645" s="262"/>
      <c r="W645" s="262"/>
      <c r="X645" s="262"/>
      <c r="Y645" s="262"/>
      <c r="Z645" s="262"/>
    </row>
    <row r="646" ht="14.25" customHeight="1">
      <c r="A646" s="262"/>
      <c r="B646" s="262"/>
      <c r="C646" s="262"/>
      <c r="D646" s="269"/>
      <c r="E646" s="371"/>
      <c r="F646" s="262"/>
      <c r="G646" s="262"/>
      <c r="H646" s="269"/>
      <c r="I646" s="262"/>
      <c r="J646" s="372"/>
      <c r="K646" s="262"/>
      <c r="L646" s="262"/>
      <c r="M646" s="262"/>
      <c r="N646" s="262"/>
      <c r="O646" s="262"/>
      <c r="P646" s="262"/>
      <c r="Q646" s="262"/>
      <c r="R646" s="262"/>
      <c r="S646" s="262"/>
      <c r="T646" s="262"/>
      <c r="U646" s="262"/>
      <c r="V646" s="262"/>
      <c r="W646" s="262"/>
      <c r="X646" s="262"/>
      <c r="Y646" s="262"/>
      <c r="Z646" s="262"/>
    </row>
    <row r="647" ht="14.25" customHeight="1">
      <c r="A647" s="262"/>
      <c r="B647" s="262"/>
      <c r="C647" s="262"/>
      <c r="D647" s="269"/>
      <c r="E647" s="371"/>
      <c r="F647" s="262"/>
      <c r="G647" s="262"/>
      <c r="H647" s="269"/>
      <c r="I647" s="262"/>
      <c r="J647" s="372"/>
      <c r="K647" s="262"/>
      <c r="L647" s="262"/>
      <c r="M647" s="262"/>
      <c r="N647" s="262"/>
      <c r="O647" s="262"/>
      <c r="P647" s="262"/>
      <c r="Q647" s="262"/>
      <c r="R647" s="262"/>
      <c r="S647" s="262"/>
      <c r="T647" s="262"/>
      <c r="U647" s="262"/>
      <c r="V647" s="262"/>
      <c r="W647" s="262"/>
      <c r="X647" s="262"/>
      <c r="Y647" s="262"/>
      <c r="Z647" s="262"/>
    </row>
    <row r="648" ht="14.25" customHeight="1">
      <c r="A648" s="262"/>
      <c r="B648" s="262"/>
      <c r="C648" s="262"/>
      <c r="D648" s="269"/>
      <c r="E648" s="371"/>
      <c r="F648" s="262"/>
      <c r="G648" s="262"/>
      <c r="H648" s="269"/>
      <c r="I648" s="262"/>
      <c r="J648" s="372"/>
      <c r="K648" s="262"/>
      <c r="L648" s="262"/>
      <c r="M648" s="262"/>
      <c r="N648" s="262"/>
      <c r="O648" s="262"/>
      <c r="P648" s="262"/>
      <c r="Q648" s="262"/>
      <c r="R648" s="262"/>
      <c r="S648" s="262"/>
      <c r="T648" s="262"/>
      <c r="U648" s="262"/>
      <c r="V648" s="262"/>
      <c r="W648" s="262"/>
      <c r="X648" s="262"/>
      <c r="Y648" s="262"/>
      <c r="Z648" s="262"/>
    </row>
    <row r="649" ht="14.25" customHeight="1">
      <c r="A649" s="262"/>
      <c r="B649" s="262"/>
      <c r="C649" s="262"/>
      <c r="D649" s="269"/>
      <c r="E649" s="371"/>
      <c r="F649" s="262"/>
      <c r="G649" s="262"/>
      <c r="H649" s="269"/>
      <c r="I649" s="262"/>
      <c r="J649" s="372"/>
      <c r="K649" s="262"/>
      <c r="L649" s="262"/>
      <c r="M649" s="262"/>
      <c r="N649" s="262"/>
      <c r="O649" s="262"/>
      <c r="P649" s="262"/>
      <c r="Q649" s="262"/>
      <c r="R649" s="262"/>
      <c r="S649" s="262"/>
      <c r="T649" s="262"/>
      <c r="U649" s="262"/>
      <c r="V649" s="262"/>
      <c r="W649" s="262"/>
      <c r="X649" s="262"/>
      <c r="Y649" s="262"/>
      <c r="Z649" s="262"/>
    </row>
    <row r="650" ht="14.25" customHeight="1">
      <c r="A650" s="262"/>
      <c r="B650" s="262"/>
      <c r="C650" s="262"/>
      <c r="D650" s="269"/>
      <c r="E650" s="371"/>
      <c r="F650" s="262"/>
      <c r="G650" s="262"/>
      <c r="H650" s="269"/>
      <c r="I650" s="262"/>
      <c r="J650" s="372"/>
      <c r="K650" s="262"/>
      <c r="L650" s="262"/>
      <c r="M650" s="262"/>
      <c r="N650" s="262"/>
      <c r="O650" s="262"/>
      <c r="P650" s="262"/>
      <c r="Q650" s="262"/>
      <c r="R650" s="262"/>
      <c r="S650" s="262"/>
      <c r="T650" s="262"/>
      <c r="U650" s="262"/>
      <c r="V650" s="262"/>
      <c r="W650" s="262"/>
      <c r="X650" s="262"/>
      <c r="Y650" s="262"/>
      <c r="Z650" s="262"/>
    </row>
    <row r="651" ht="14.25" customHeight="1">
      <c r="A651" s="262"/>
      <c r="B651" s="262"/>
      <c r="C651" s="262"/>
      <c r="D651" s="269"/>
      <c r="E651" s="371"/>
      <c r="F651" s="262"/>
      <c r="G651" s="262"/>
      <c r="H651" s="269"/>
      <c r="I651" s="262"/>
      <c r="J651" s="372"/>
      <c r="K651" s="262"/>
      <c r="L651" s="262"/>
      <c r="M651" s="262"/>
      <c r="N651" s="262"/>
      <c r="O651" s="262"/>
      <c r="P651" s="262"/>
      <c r="Q651" s="262"/>
      <c r="R651" s="262"/>
      <c r="S651" s="262"/>
      <c r="T651" s="262"/>
      <c r="U651" s="262"/>
      <c r="V651" s="262"/>
      <c r="W651" s="262"/>
      <c r="X651" s="262"/>
      <c r="Y651" s="262"/>
      <c r="Z651" s="262"/>
    </row>
    <row r="652" ht="14.25" customHeight="1">
      <c r="A652" s="262"/>
      <c r="B652" s="262"/>
      <c r="C652" s="262"/>
      <c r="D652" s="269"/>
      <c r="E652" s="371"/>
      <c r="F652" s="262"/>
      <c r="G652" s="262"/>
      <c r="H652" s="269"/>
      <c r="I652" s="262"/>
      <c r="J652" s="372"/>
      <c r="K652" s="262"/>
      <c r="L652" s="262"/>
      <c r="M652" s="262"/>
      <c r="N652" s="262"/>
      <c r="O652" s="262"/>
      <c r="P652" s="262"/>
      <c r="Q652" s="262"/>
      <c r="R652" s="262"/>
      <c r="S652" s="262"/>
      <c r="T652" s="262"/>
      <c r="U652" s="262"/>
      <c r="V652" s="262"/>
      <c r="W652" s="262"/>
      <c r="X652" s="262"/>
      <c r="Y652" s="262"/>
      <c r="Z652" s="262"/>
    </row>
    <row r="653" ht="14.25" customHeight="1">
      <c r="A653" s="262"/>
      <c r="B653" s="262"/>
      <c r="C653" s="262"/>
      <c r="D653" s="269"/>
      <c r="E653" s="371"/>
      <c r="F653" s="262"/>
      <c r="G653" s="262"/>
      <c r="H653" s="269"/>
      <c r="I653" s="262"/>
      <c r="J653" s="372"/>
      <c r="K653" s="262"/>
      <c r="L653" s="262"/>
      <c r="M653" s="262"/>
      <c r="N653" s="262"/>
      <c r="O653" s="262"/>
      <c r="P653" s="262"/>
      <c r="Q653" s="262"/>
      <c r="R653" s="262"/>
      <c r="S653" s="262"/>
      <c r="T653" s="262"/>
      <c r="U653" s="262"/>
      <c r="V653" s="262"/>
      <c r="W653" s="262"/>
      <c r="X653" s="262"/>
      <c r="Y653" s="262"/>
      <c r="Z653" s="262"/>
    </row>
    <row r="654" ht="14.25" customHeight="1">
      <c r="A654" s="262"/>
      <c r="B654" s="262"/>
      <c r="C654" s="262"/>
      <c r="D654" s="269"/>
      <c r="E654" s="371"/>
      <c r="F654" s="262"/>
      <c r="G654" s="262"/>
      <c r="H654" s="269"/>
      <c r="I654" s="262"/>
      <c r="J654" s="372"/>
      <c r="K654" s="262"/>
      <c r="L654" s="262"/>
      <c r="M654" s="262"/>
      <c r="N654" s="262"/>
      <c r="O654" s="262"/>
      <c r="P654" s="262"/>
      <c r="Q654" s="262"/>
      <c r="R654" s="262"/>
      <c r="S654" s="262"/>
      <c r="T654" s="262"/>
      <c r="U654" s="262"/>
      <c r="V654" s="262"/>
      <c r="W654" s="262"/>
      <c r="X654" s="262"/>
      <c r="Y654" s="262"/>
      <c r="Z654" s="262"/>
    </row>
    <row r="655" ht="14.25" customHeight="1">
      <c r="A655" s="262"/>
      <c r="B655" s="262"/>
      <c r="C655" s="262"/>
      <c r="D655" s="269"/>
      <c r="E655" s="371"/>
      <c r="F655" s="262"/>
      <c r="G655" s="262"/>
      <c r="H655" s="269"/>
      <c r="I655" s="262"/>
      <c r="J655" s="372"/>
      <c r="K655" s="262"/>
      <c r="L655" s="262"/>
      <c r="M655" s="262"/>
      <c r="N655" s="262"/>
      <c r="O655" s="262"/>
      <c r="P655" s="262"/>
      <c r="Q655" s="262"/>
      <c r="R655" s="262"/>
      <c r="S655" s="262"/>
      <c r="T655" s="262"/>
      <c r="U655" s="262"/>
      <c r="V655" s="262"/>
      <c r="W655" s="262"/>
      <c r="X655" s="262"/>
      <c r="Y655" s="262"/>
      <c r="Z655" s="262"/>
    </row>
    <row r="656" ht="14.25" customHeight="1">
      <c r="A656" s="262"/>
      <c r="B656" s="262"/>
      <c r="C656" s="262"/>
      <c r="D656" s="269"/>
      <c r="E656" s="371"/>
      <c r="F656" s="262"/>
      <c r="G656" s="262"/>
      <c r="H656" s="269"/>
      <c r="I656" s="262"/>
      <c r="J656" s="372"/>
      <c r="K656" s="262"/>
      <c r="L656" s="262"/>
      <c r="M656" s="262"/>
      <c r="N656" s="262"/>
      <c r="O656" s="262"/>
      <c r="P656" s="262"/>
      <c r="Q656" s="262"/>
      <c r="R656" s="262"/>
      <c r="S656" s="262"/>
      <c r="T656" s="262"/>
      <c r="U656" s="262"/>
      <c r="V656" s="262"/>
      <c r="W656" s="262"/>
      <c r="X656" s="262"/>
      <c r="Y656" s="262"/>
      <c r="Z656" s="262"/>
    </row>
    <row r="657" ht="14.25" customHeight="1">
      <c r="A657" s="262"/>
      <c r="B657" s="262"/>
      <c r="C657" s="262"/>
      <c r="D657" s="269"/>
      <c r="E657" s="371"/>
      <c r="F657" s="262"/>
      <c r="G657" s="262"/>
      <c r="H657" s="269"/>
      <c r="I657" s="262"/>
      <c r="J657" s="372"/>
      <c r="K657" s="262"/>
      <c r="L657" s="262"/>
      <c r="M657" s="262"/>
      <c r="N657" s="262"/>
      <c r="O657" s="262"/>
      <c r="P657" s="262"/>
      <c r="Q657" s="262"/>
      <c r="R657" s="262"/>
      <c r="S657" s="262"/>
      <c r="T657" s="262"/>
      <c r="U657" s="262"/>
      <c r="V657" s="262"/>
      <c r="W657" s="262"/>
      <c r="X657" s="262"/>
      <c r="Y657" s="262"/>
      <c r="Z657" s="262"/>
    </row>
    <row r="658" ht="14.25" customHeight="1">
      <c r="A658" s="262"/>
      <c r="B658" s="262"/>
      <c r="C658" s="262"/>
      <c r="D658" s="269"/>
      <c r="E658" s="371"/>
      <c r="F658" s="262"/>
      <c r="G658" s="262"/>
      <c r="H658" s="269"/>
      <c r="I658" s="262"/>
      <c r="J658" s="372"/>
      <c r="K658" s="262"/>
      <c r="L658" s="262"/>
      <c r="M658" s="262"/>
      <c r="N658" s="262"/>
      <c r="O658" s="262"/>
      <c r="P658" s="262"/>
      <c r="Q658" s="262"/>
      <c r="R658" s="262"/>
      <c r="S658" s="262"/>
      <c r="T658" s="262"/>
      <c r="U658" s="262"/>
      <c r="V658" s="262"/>
      <c r="W658" s="262"/>
      <c r="X658" s="262"/>
      <c r="Y658" s="262"/>
      <c r="Z658" s="262"/>
    </row>
    <row r="659" ht="14.25" customHeight="1">
      <c r="A659" s="262"/>
      <c r="B659" s="262"/>
      <c r="C659" s="262"/>
      <c r="D659" s="269"/>
      <c r="E659" s="371"/>
      <c r="F659" s="262"/>
      <c r="G659" s="262"/>
      <c r="H659" s="269"/>
      <c r="I659" s="262"/>
      <c r="J659" s="372"/>
      <c r="K659" s="262"/>
      <c r="L659" s="262"/>
      <c r="M659" s="262"/>
      <c r="N659" s="262"/>
      <c r="O659" s="262"/>
      <c r="P659" s="262"/>
      <c r="Q659" s="262"/>
      <c r="R659" s="262"/>
      <c r="S659" s="262"/>
      <c r="T659" s="262"/>
      <c r="U659" s="262"/>
      <c r="V659" s="262"/>
      <c r="W659" s="262"/>
      <c r="X659" s="262"/>
      <c r="Y659" s="262"/>
      <c r="Z659" s="262"/>
    </row>
    <row r="660" ht="14.25" customHeight="1">
      <c r="A660" s="262"/>
      <c r="B660" s="262"/>
      <c r="C660" s="262"/>
      <c r="D660" s="269"/>
      <c r="E660" s="371"/>
      <c r="F660" s="262"/>
      <c r="G660" s="262"/>
      <c r="H660" s="269"/>
      <c r="I660" s="262"/>
      <c r="J660" s="372"/>
      <c r="K660" s="262"/>
      <c r="L660" s="262"/>
      <c r="M660" s="262"/>
      <c r="N660" s="262"/>
      <c r="O660" s="262"/>
      <c r="P660" s="262"/>
      <c r="Q660" s="262"/>
      <c r="R660" s="262"/>
      <c r="S660" s="262"/>
      <c r="T660" s="262"/>
      <c r="U660" s="262"/>
      <c r="V660" s="262"/>
      <c r="W660" s="262"/>
      <c r="X660" s="262"/>
      <c r="Y660" s="262"/>
      <c r="Z660" s="262"/>
    </row>
    <row r="661" ht="14.25" customHeight="1">
      <c r="A661" s="262"/>
      <c r="B661" s="262"/>
      <c r="C661" s="262"/>
      <c r="D661" s="269"/>
      <c r="E661" s="371"/>
      <c r="F661" s="262"/>
      <c r="G661" s="262"/>
      <c r="H661" s="269"/>
      <c r="I661" s="262"/>
      <c r="J661" s="372"/>
      <c r="K661" s="262"/>
      <c r="L661" s="262"/>
      <c r="M661" s="262"/>
      <c r="N661" s="262"/>
      <c r="O661" s="262"/>
      <c r="P661" s="262"/>
      <c r="Q661" s="262"/>
      <c r="R661" s="262"/>
      <c r="S661" s="262"/>
      <c r="T661" s="262"/>
      <c r="U661" s="262"/>
      <c r="V661" s="262"/>
      <c r="W661" s="262"/>
      <c r="X661" s="262"/>
      <c r="Y661" s="262"/>
      <c r="Z661" s="262"/>
    </row>
    <row r="662" ht="14.25" customHeight="1">
      <c r="A662" s="262"/>
      <c r="B662" s="262"/>
      <c r="C662" s="262"/>
      <c r="D662" s="269"/>
      <c r="E662" s="371"/>
      <c r="F662" s="262"/>
      <c r="G662" s="262"/>
      <c r="H662" s="269"/>
      <c r="I662" s="262"/>
      <c r="J662" s="372"/>
      <c r="K662" s="262"/>
      <c r="L662" s="262"/>
      <c r="M662" s="262"/>
      <c r="N662" s="262"/>
      <c r="O662" s="262"/>
      <c r="P662" s="262"/>
      <c r="Q662" s="262"/>
      <c r="R662" s="262"/>
      <c r="S662" s="262"/>
      <c r="T662" s="262"/>
      <c r="U662" s="262"/>
      <c r="V662" s="262"/>
      <c r="W662" s="262"/>
      <c r="X662" s="262"/>
      <c r="Y662" s="262"/>
      <c r="Z662" s="262"/>
    </row>
    <row r="663" ht="14.25" customHeight="1">
      <c r="A663" s="262"/>
      <c r="B663" s="262"/>
      <c r="C663" s="262"/>
      <c r="D663" s="269"/>
      <c r="E663" s="371"/>
      <c r="F663" s="262"/>
      <c r="G663" s="262"/>
      <c r="H663" s="269"/>
      <c r="I663" s="262"/>
      <c r="J663" s="372"/>
      <c r="K663" s="262"/>
      <c r="L663" s="262"/>
      <c r="M663" s="262"/>
      <c r="N663" s="262"/>
      <c r="O663" s="262"/>
      <c r="P663" s="262"/>
      <c r="Q663" s="262"/>
      <c r="R663" s="262"/>
      <c r="S663" s="262"/>
      <c r="T663" s="262"/>
      <c r="U663" s="262"/>
      <c r="V663" s="262"/>
      <c r="W663" s="262"/>
      <c r="X663" s="262"/>
      <c r="Y663" s="262"/>
      <c r="Z663" s="262"/>
    </row>
    <row r="664" ht="14.25" customHeight="1">
      <c r="A664" s="262"/>
      <c r="B664" s="262"/>
      <c r="C664" s="262"/>
      <c r="D664" s="269"/>
      <c r="E664" s="371"/>
      <c r="F664" s="262"/>
      <c r="G664" s="262"/>
      <c r="H664" s="269"/>
      <c r="I664" s="262"/>
      <c r="J664" s="372"/>
      <c r="K664" s="262"/>
      <c r="L664" s="262"/>
      <c r="M664" s="262"/>
      <c r="N664" s="262"/>
      <c r="O664" s="262"/>
      <c r="P664" s="262"/>
      <c r="Q664" s="262"/>
      <c r="R664" s="262"/>
      <c r="S664" s="262"/>
      <c r="T664" s="262"/>
      <c r="U664" s="262"/>
      <c r="V664" s="262"/>
      <c r="W664" s="262"/>
      <c r="X664" s="262"/>
      <c r="Y664" s="262"/>
      <c r="Z664" s="262"/>
    </row>
    <row r="665" ht="14.25" customHeight="1">
      <c r="A665" s="262"/>
      <c r="B665" s="262"/>
      <c r="C665" s="262"/>
      <c r="D665" s="269"/>
      <c r="E665" s="371"/>
      <c r="F665" s="262"/>
      <c r="G665" s="262"/>
      <c r="H665" s="269"/>
      <c r="I665" s="262"/>
      <c r="J665" s="372"/>
      <c r="K665" s="262"/>
      <c r="L665" s="262"/>
      <c r="M665" s="262"/>
      <c r="N665" s="262"/>
      <c r="O665" s="262"/>
      <c r="P665" s="262"/>
      <c r="Q665" s="262"/>
      <c r="R665" s="262"/>
      <c r="S665" s="262"/>
      <c r="T665" s="262"/>
      <c r="U665" s="262"/>
      <c r="V665" s="262"/>
      <c r="W665" s="262"/>
      <c r="X665" s="262"/>
      <c r="Y665" s="262"/>
      <c r="Z665" s="262"/>
    </row>
    <row r="666" ht="14.25" customHeight="1">
      <c r="A666" s="262"/>
      <c r="B666" s="262"/>
      <c r="C666" s="262"/>
      <c r="D666" s="269"/>
      <c r="E666" s="371"/>
      <c r="F666" s="262"/>
      <c r="G666" s="262"/>
      <c r="H666" s="269"/>
      <c r="I666" s="262"/>
      <c r="J666" s="372"/>
      <c r="K666" s="262"/>
      <c r="L666" s="262"/>
      <c r="M666" s="262"/>
      <c r="N666" s="262"/>
      <c r="O666" s="262"/>
      <c r="P666" s="262"/>
      <c r="Q666" s="262"/>
      <c r="R666" s="262"/>
      <c r="S666" s="262"/>
      <c r="T666" s="262"/>
      <c r="U666" s="262"/>
      <c r="V666" s="262"/>
      <c r="W666" s="262"/>
      <c r="X666" s="262"/>
      <c r="Y666" s="262"/>
      <c r="Z666" s="262"/>
    </row>
    <row r="667" ht="14.25" customHeight="1">
      <c r="A667" s="262"/>
      <c r="B667" s="262"/>
      <c r="C667" s="262"/>
      <c r="D667" s="269"/>
      <c r="E667" s="371"/>
      <c r="F667" s="262"/>
      <c r="G667" s="262"/>
      <c r="H667" s="269"/>
      <c r="I667" s="262"/>
      <c r="J667" s="372"/>
      <c r="K667" s="262"/>
      <c r="L667" s="262"/>
      <c r="M667" s="262"/>
      <c r="N667" s="262"/>
      <c r="O667" s="262"/>
      <c r="P667" s="262"/>
      <c r="Q667" s="262"/>
      <c r="R667" s="262"/>
      <c r="S667" s="262"/>
      <c r="T667" s="262"/>
      <c r="U667" s="262"/>
      <c r="V667" s="262"/>
      <c r="W667" s="262"/>
      <c r="X667" s="262"/>
      <c r="Y667" s="262"/>
      <c r="Z667" s="262"/>
    </row>
    <row r="668" ht="14.25" customHeight="1">
      <c r="A668" s="262"/>
      <c r="B668" s="262"/>
      <c r="C668" s="262"/>
      <c r="D668" s="269"/>
      <c r="E668" s="371"/>
      <c r="F668" s="262"/>
      <c r="G668" s="262"/>
      <c r="H668" s="269"/>
      <c r="I668" s="262"/>
      <c r="J668" s="372"/>
      <c r="K668" s="262"/>
      <c r="L668" s="262"/>
      <c r="M668" s="262"/>
      <c r="N668" s="262"/>
      <c r="O668" s="262"/>
      <c r="P668" s="262"/>
      <c r="Q668" s="262"/>
      <c r="R668" s="262"/>
      <c r="S668" s="262"/>
      <c r="T668" s="262"/>
      <c r="U668" s="262"/>
      <c r="V668" s="262"/>
      <c r="W668" s="262"/>
      <c r="X668" s="262"/>
      <c r="Y668" s="262"/>
      <c r="Z668" s="262"/>
    </row>
    <row r="669" ht="14.25" customHeight="1">
      <c r="A669" s="262"/>
      <c r="B669" s="262"/>
      <c r="C669" s="262"/>
      <c r="D669" s="269"/>
      <c r="E669" s="371"/>
      <c r="F669" s="262"/>
      <c r="G669" s="262"/>
      <c r="H669" s="269"/>
      <c r="I669" s="262"/>
      <c r="J669" s="372"/>
      <c r="K669" s="262"/>
      <c r="L669" s="262"/>
      <c r="M669" s="262"/>
      <c r="N669" s="262"/>
      <c r="O669" s="262"/>
      <c r="P669" s="262"/>
      <c r="Q669" s="262"/>
      <c r="R669" s="262"/>
      <c r="S669" s="262"/>
      <c r="T669" s="262"/>
      <c r="U669" s="262"/>
      <c r="V669" s="262"/>
      <c r="W669" s="262"/>
      <c r="X669" s="262"/>
      <c r="Y669" s="262"/>
      <c r="Z669" s="262"/>
    </row>
    <row r="670" ht="14.25" customHeight="1">
      <c r="A670" s="262"/>
      <c r="B670" s="262"/>
      <c r="C670" s="262"/>
      <c r="D670" s="269"/>
      <c r="E670" s="371"/>
      <c r="F670" s="262"/>
      <c r="G670" s="262"/>
      <c r="H670" s="269"/>
      <c r="I670" s="262"/>
      <c r="J670" s="372"/>
      <c r="K670" s="262"/>
      <c r="L670" s="262"/>
      <c r="M670" s="262"/>
      <c r="N670" s="262"/>
      <c r="O670" s="262"/>
      <c r="P670" s="262"/>
      <c r="Q670" s="262"/>
      <c r="R670" s="262"/>
      <c r="S670" s="262"/>
      <c r="T670" s="262"/>
      <c r="U670" s="262"/>
      <c r="V670" s="262"/>
      <c r="W670" s="262"/>
      <c r="X670" s="262"/>
      <c r="Y670" s="262"/>
      <c r="Z670" s="262"/>
    </row>
    <row r="671" ht="14.25" customHeight="1">
      <c r="A671" s="262"/>
      <c r="B671" s="262"/>
      <c r="C671" s="262"/>
      <c r="D671" s="269"/>
      <c r="E671" s="371"/>
      <c r="F671" s="262"/>
      <c r="G671" s="262"/>
      <c r="H671" s="269"/>
      <c r="I671" s="262"/>
      <c r="J671" s="372"/>
      <c r="K671" s="262"/>
      <c r="L671" s="262"/>
      <c r="M671" s="262"/>
      <c r="N671" s="262"/>
      <c r="O671" s="262"/>
      <c r="P671" s="262"/>
      <c r="Q671" s="262"/>
      <c r="R671" s="262"/>
      <c r="S671" s="262"/>
      <c r="T671" s="262"/>
      <c r="U671" s="262"/>
      <c r="V671" s="262"/>
      <c r="W671" s="262"/>
      <c r="X671" s="262"/>
      <c r="Y671" s="262"/>
      <c r="Z671" s="262"/>
    </row>
    <row r="672" ht="14.25" customHeight="1">
      <c r="A672" s="262"/>
      <c r="B672" s="262"/>
      <c r="C672" s="262"/>
      <c r="D672" s="269"/>
      <c r="E672" s="371"/>
      <c r="F672" s="262"/>
      <c r="G672" s="262"/>
      <c r="H672" s="269"/>
      <c r="I672" s="262"/>
      <c r="J672" s="372"/>
      <c r="K672" s="262"/>
      <c r="L672" s="262"/>
      <c r="M672" s="262"/>
      <c r="N672" s="262"/>
      <c r="O672" s="262"/>
      <c r="P672" s="262"/>
      <c r="Q672" s="262"/>
      <c r="R672" s="262"/>
      <c r="S672" s="262"/>
      <c r="T672" s="262"/>
      <c r="U672" s="262"/>
      <c r="V672" s="262"/>
      <c r="W672" s="262"/>
      <c r="X672" s="262"/>
      <c r="Y672" s="262"/>
      <c r="Z672" s="262"/>
    </row>
    <row r="673" ht="14.25" customHeight="1">
      <c r="A673" s="262"/>
      <c r="B673" s="262"/>
      <c r="C673" s="262"/>
      <c r="D673" s="269"/>
      <c r="E673" s="371"/>
      <c r="F673" s="262"/>
      <c r="G673" s="262"/>
      <c r="H673" s="269"/>
      <c r="I673" s="262"/>
      <c r="J673" s="372"/>
      <c r="K673" s="262"/>
      <c r="L673" s="262"/>
      <c r="M673" s="262"/>
      <c r="N673" s="262"/>
      <c r="O673" s="262"/>
      <c r="P673" s="262"/>
      <c r="Q673" s="262"/>
      <c r="R673" s="262"/>
      <c r="S673" s="262"/>
      <c r="T673" s="262"/>
      <c r="U673" s="262"/>
      <c r="V673" s="262"/>
      <c r="W673" s="262"/>
      <c r="X673" s="262"/>
      <c r="Y673" s="262"/>
      <c r="Z673" s="262"/>
    </row>
    <row r="674" ht="14.25" customHeight="1">
      <c r="A674" s="262"/>
      <c r="B674" s="262"/>
      <c r="C674" s="262"/>
      <c r="D674" s="269"/>
      <c r="E674" s="371"/>
      <c r="F674" s="262"/>
      <c r="G674" s="262"/>
      <c r="H674" s="269"/>
      <c r="I674" s="262"/>
      <c r="J674" s="372"/>
      <c r="K674" s="262"/>
      <c r="L674" s="262"/>
      <c r="M674" s="262"/>
      <c r="N674" s="262"/>
      <c r="O674" s="262"/>
      <c r="P674" s="262"/>
      <c r="Q674" s="262"/>
      <c r="R674" s="262"/>
      <c r="S674" s="262"/>
      <c r="T674" s="262"/>
      <c r="U674" s="262"/>
      <c r="V674" s="262"/>
      <c r="W674" s="262"/>
      <c r="X674" s="262"/>
      <c r="Y674" s="262"/>
      <c r="Z674" s="262"/>
    </row>
    <row r="675" ht="14.25" customHeight="1">
      <c r="A675" s="262"/>
      <c r="B675" s="262"/>
      <c r="C675" s="262"/>
      <c r="D675" s="269"/>
      <c r="E675" s="371"/>
      <c r="F675" s="262"/>
      <c r="G675" s="262"/>
      <c r="H675" s="269"/>
      <c r="I675" s="262"/>
      <c r="J675" s="372"/>
      <c r="K675" s="262"/>
      <c r="L675" s="262"/>
      <c r="M675" s="262"/>
      <c r="N675" s="262"/>
      <c r="O675" s="262"/>
      <c r="P675" s="262"/>
      <c r="Q675" s="262"/>
      <c r="R675" s="262"/>
      <c r="S675" s="262"/>
      <c r="T675" s="262"/>
      <c r="U675" s="262"/>
      <c r="V675" s="262"/>
      <c r="W675" s="262"/>
      <c r="X675" s="262"/>
      <c r="Y675" s="262"/>
      <c r="Z675" s="262"/>
    </row>
    <row r="676" ht="14.25" customHeight="1">
      <c r="A676" s="262"/>
      <c r="B676" s="262"/>
      <c r="C676" s="262"/>
      <c r="D676" s="269"/>
      <c r="E676" s="371"/>
      <c r="F676" s="262"/>
      <c r="G676" s="262"/>
      <c r="H676" s="269"/>
      <c r="I676" s="262"/>
      <c r="J676" s="372"/>
      <c r="K676" s="262"/>
      <c r="L676" s="262"/>
      <c r="M676" s="262"/>
      <c r="N676" s="262"/>
      <c r="O676" s="262"/>
      <c r="P676" s="262"/>
      <c r="Q676" s="262"/>
      <c r="R676" s="262"/>
      <c r="S676" s="262"/>
      <c r="T676" s="262"/>
      <c r="U676" s="262"/>
      <c r="V676" s="262"/>
      <c r="W676" s="262"/>
      <c r="X676" s="262"/>
      <c r="Y676" s="262"/>
      <c r="Z676" s="262"/>
    </row>
    <row r="677" ht="14.25" customHeight="1">
      <c r="A677" s="262"/>
      <c r="B677" s="262"/>
      <c r="C677" s="262"/>
      <c r="D677" s="269"/>
      <c r="E677" s="371"/>
      <c r="F677" s="262"/>
      <c r="G677" s="262"/>
      <c r="H677" s="269"/>
      <c r="I677" s="262"/>
      <c r="J677" s="372"/>
      <c r="K677" s="262"/>
      <c r="L677" s="262"/>
      <c r="M677" s="262"/>
      <c r="N677" s="262"/>
      <c r="O677" s="262"/>
      <c r="P677" s="262"/>
      <c r="Q677" s="262"/>
      <c r="R677" s="262"/>
      <c r="S677" s="262"/>
      <c r="T677" s="262"/>
      <c r="U677" s="262"/>
      <c r="V677" s="262"/>
      <c r="W677" s="262"/>
      <c r="X677" s="262"/>
      <c r="Y677" s="262"/>
      <c r="Z677" s="262"/>
    </row>
    <row r="678" ht="14.25" customHeight="1">
      <c r="A678" s="262"/>
      <c r="B678" s="262"/>
      <c r="C678" s="262"/>
      <c r="D678" s="269"/>
      <c r="E678" s="371"/>
      <c r="F678" s="262"/>
      <c r="G678" s="262"/>
      <c r="H678" s="269"/>
      <c r="I678" s="262"/>
      <c r="J678" s="372"/>
      <c r="K678" s="262"/>
      <c r="L678" s="262"/>
      <c r="M678" s="262"/>
      <c r="N678" s="262"/>
      <c r="O678" s="262"/>
      <c r="P678" s="262"/>
      <c r="Q678" s="262"/>
      <c r="R678" s="262"/>
      <c r="S678" s="262"/>
      <c r="T678" s="262"/>
      <c r="U678" s="262"/>
      <c r="V678" s="262"/>
      <c r="W678" s="262"/>
      <c r="X678" s="262"/>
      <c r="Y678" s="262"/>
      <c r="Z678" s="262"/>
    </row>
    <row r="679" ht="14.25" customHeight="1">
      <c r="A679" s="262"/>
      <c r="B679" s="262"/>
      <c r="C679" s="262"/>
      <c r="D679" s="269"/>
      <c r="E679" s="371"/>
      <c r="F679" s="262"/>
      <c r="G679" s="262"/>
      <c r="H679" s="269"/>
      <c r="I679" s="262"/>
      <c r="J679" s="372"/>
      <c r="K679" s="262"/>
      <c r="L679" s="262"/>
      <c r="M679" s="262"/>
      <c r="N679" s="262"/>
      <c r="O679" s="262"/>
      <c r="P679" s="262"/>
      <c r="Q679" s="262"/>
      <c r="R679" s="262"/>
      <c r="S679" s="262"/>
      <c r="T679" s="262"/>
      <c r="U679" s="262"/>
      <c r="V679" s="262"/>
      <c r="W679" s="262"/>
      <c r="X679" s="262"/>
      <c r="Y679" s="262"/>
      <c r="Z679" s="262"/>
    </row>
    <row r="680" ht="14.25" customHeight="1">
      <c r="A680" s="262"/>
      <c r="B680" s="262"/>
      <c r="C680" s="262"/>
      <c r="D680" s="269"/>
      <c r="E680" s="371"/>
      <c r="F680" s="262"/>
      <c r="G680" s="262"/>
      <c r="H680" s="269"/>
      <c r="I680" s="262"/>
      <c r="J680" s="372"/>
      <c r="K680" s="262"/>
      <c r="L680" s="262"/>
      <c r="M680" s="262"/>
      <c r="N680" s="262"/>
      <c r="O680" s="262"/>
      <c r="P680" s="262"/>
      <c r="Q680" s="262"/>
      <c r="R680" s="262"/>
      <c r="S680" s="262"/>
      <c r="T680" s="262"/>
      <c r="U680" s="262"/>
      <c r="V680" s="262"/>
      <c r="W680" s="262"/>
      <c r="X680" s="262"/>
      <c r="Y680" s="262"/>
      <c r="Z680" s="262"/>
    </row>
    <row r="681" ht="14.25" customHeight="1">
      <c r="A681" s="262"/>
      <c r="B681" s="262"/>
      <c r="C681" s="262"/>
      <c r="D681" s="269"/>
      <c r="E681" s="371"/>
      <c r="F681" s="262"/>
      <c r="G681" s="262"/>
      <c r="H681" s="269"/>
      <c r="I681" s="262"/>
      <c r="J681" s="372"/>
      <c r="K681" s="262"/>
      <c r="L681" s="262"/>
      <c r="M681" s="262"/>
      <c r="N681" s="262"/>
      <c r="O681" s="262"/>
      <c r="P681" s="262"/>
      <c r="Q681" s="262"/>
      <c r="R681" s="262"/>
      <c r="S681" s="262"/>
      <c r="T681" s="262"/>
      <c r="U681" s="262"/>
      <c r="V681" s="262"/>
      <c r="W681" s="262"/>
      <c r="X681" s="262"/>
      <c r="Y681" s="262"/>
      <c r="Z681" s="262"/>
    </row>
    <row r="682" ht="14.25" customHeight="1">
      <c r="A682" s="262"/>
      <c r="B682" s="262"/>
      <c r="C682" s="262"/>
      <c r="D682" s="269"/>
      <c r="E682" s="371"/>
      <c r="F682" s="262"/>
      <c r="G682" s="262"/>
      <c r="H682" s="269"/>
      <c r="I682" s="262"/>
      <c r="J682" s="372"/>
      <c r="K682" s="262"/>
      <c r="L682" s="262"/>
      <c r="M682" s="262"/>
      <c r="N682" s="262"/>
      <c r="O682" s="262"/>
      <c r="P682" s="262"/>
      <c r="Q682" s="262"/>
      <c r="R682" s="262"/>
      <c r="S682" s="262"/>
      <c r="T682" s="262"/>
      <c r="U682" s="262"/>
      <c r="V682" s="262"/>
      <c r="W682" s="262"/>
      <c r="X682" s="262"/>
      <c r="Y682" s="262"/>
      <c r="Z682" s="262"/>
    </row>
    <row r="683" ht="14.25" customHeight="1">
      <c r="A683" s="262"/>
      <c r="B683" s="262"/>
      <c r="C683" s="262"/>
      <c r="D683" s="269"/>
      <c r="E683" s="371"/>
      <c r="F683" s="262"/>
      <c r="G683" s="262"/>
      <c r="H683" s="269"/>
      <c r="I683" s="262"/>
      <c r="J683" s="372"/>
      <c r="K683" s="262"/>
      <c r="L683" s="262"/>
      <c r="M683" s="262"/>
      <c r="N683" s="262"/>
      <c r="O683" s="262"/>
      <c r="P683" s="262"/>
      <c r="Q683" s="262"/>
      <c r="R683" s="262"/>
      <c r="S683" s="262"/>
      <c r="T683" s="262"/>
      <c r="U683" s="262"/>
      <c r="V683" s="262"/>
      <c r="W683" s="262"/>
      <c r="X683" s="262"/>
      <c r="Y683" s="262"/>
      <c r="Z683" s="262"/>
    </row>
    <row r="684" ht="14.25" customHeight="1">
      <c r="A684" s="262"/>
      <c r="B684" s="262"/>
      <c r="C684" s="262"/>
      <c r="D684" s="269"/>
      <c r="E684" s="371"/>
      <c r="F684" s="262"/>
      <c r="G684" s="262"/>
      <c r="H684" s="269"/>
      <c r="I684" s="262"/>
      <c r="J684" s="372"/>
      <c r="K684" s="262"/>
      <c r="L684" s="262"/>
      <c r="M684" s="262"/>
      <c r="N684" s="262"/>
      <c r="O684" s="262"/>
      <c r="P684" s="262"/>
      <c r="Q684" s="262"/>
      <c r="R684" s="262"/>
      <c r="S684" s="262"/>
      <c r="T684" s="262"/>
      <c r="U684" s="262"/>
      <c r="V684" s="262"/>
      <c r="W684" s="262"/>
      <c r="X684" s="262"/>
      <c r="Y684" s="262"/>
      <c r="Z684" s="262"/>
    </row>
    <row r="685" ht="14.25" customHeight="1">
      <c r="A685" s="262"/>
      <c r="B685" s="262"/>
      <c r="C685" s="262"/>
      <c r="D685" s="269"/>
      <c r="E685" s="371"/>
      <c r="F685" s="262"/>
      <c r="G685" s="262"/>
      <c r="H685" s="269"/>
      <c r="I685" s="262"/>
      <c r="J685" s="372"/>
      <c r="K685" s="262"/>
      <c r="L685" s="262"/>
      <c r="M685" s="262"/>
      <c r="N685" s="262"/>
      <c r="O685" s="262"/>
      <c r="P685" s="262"/>
      <c r="Q685" s="262"/>
      <c r="R685" s="262"/>
      <c r="S685" s="262"/>
      <c r="T685" s="262"/>
      <c r="U685" s="262"/>
      <c r="V685" s="262"/>
      <c r="W685" s="262"/>
      <c r="X685" s="262"/>
      <c r="Y685" s="262"/>
      <c r="Z685" s="262"/>
    </row>
    <row r="686" ht="14.25" customHeight="1">
      <c r="A686" s="262"/>
      <c r="B686" s="262"/>
      <c r="C686" s="262"/>
      <c r="D686" s="269"/>
      <c r="E686" s="371"/>
      <c r="F686" s="262"/>
      <c r="G686" s="262"/>
      <c r="H686" s="269"/>
      <c r="I686" s="262"/>
      <c r="J686" s="372"/>
      <c r="K686" s="262"/>
      <c r="L686" s="262"/>
      <c r="M686" s="262"/>
      <c r="N686" s="262"/>
      <c r="O686" s="262"/>
      <c r="P686" s="262"/>
      <c r="Q686" s="262"/>
      <c r="R686" s="262"/>
      <c r="S686" s="262"/>
      <c r="T686" s="262"/>
      <c r="U686" s="262"/>
      <c r="V686" s="262"/>
      <c r="W686" s="262"/>
      <c r="X686" s="262"/>
      <c r="Y686" s="262"/>
      <c r="Z686" s="262"/>
    </row>
    <row r="687" ht="14.25" customHeight="1">
      <c r="A687" s="262"/>
      <c r="B687" s="262"/>
      <c r="C687" s="262"/>
      <c r="D687" s="269"/>
      <c r="E687" s="371"/>
      <c r="F687" s="262"/>
      <c r="G687" s="262"/>
      <c r="H687" s="269"/>
      <c r="I687" s="262"/>
      <c r="J687" s="372"/>
      <c r="K687" s="262"/>
      <c r="L687" s="262"/>
      <c r="M687" s="262"/>
      <c r="N687" s="262"/>
      <c r="O687" s="262"/>
      <c r="P687" s="262"/>
      <c r="Q687" s="262"/>
      <c r="R687" s="262"/>
      <c r="S687" s="262"/>
      <c r="T687" s="262"/>
      <c r="U687" s="262"/>
      <c r="V687" s="262"/>
      <c r="W687" s="262"/>
      <c r="X687" s="262"/>
      <c r="Y687" s="262"/>
      <c r="Z687" s="262"/>
    </row>
    <row r="688" ht="14.25" customHeight="1">
      <c r="A688" s="262"/>
      <c r="B688" s="262"/>
      <c r="C688" s="262"/>
      <c r="D688" s="269"/>
      <c r="E688" s="371"/>
      <c r="F688" s="262"/>
      <c r="G688" s="262"/>
      <c r="H688" s="269"/>
      <c r="I688" s="262"/>
      <c r="J688" s="372"/>
      <c r="K688" s="262"/>
      <c r="L688" s="262"/>
      <c r="M688" s="262"/>
      <c r="N688" s="262"/>
      <c r="O688" s="262"/>
      <c r="P688" s="262"/>
      <c r="Q688" s="262"/>
      <c r="R688" s="262"/>
      <c r="S688" s="262"/>
      <c r="T688" s="262"/>
      <c r="U688" s="262"/>
      <c r="V688" s="262"/>
      <c r="W688" s="262"/>
      <c r="X688" s="262"/>
      <c r="Y688" s="262"/>
      <c r="Z688" s="262"/>
    </row>
    <row r="689" ht="14.25" customHeight="1">
      <c r="A689" s="262"/>
      <c r="B689" s="262"/>
      <c r="C689" s="262"/>
      <c r="D689" s="269"/>
      <c r="E689" s="371"/>
      <c r="F689" s="262"/>
      <c r="G689" s="262"/>
      <c r="H689" s="269"/>
      <c r="I689" s="262"/>
      <c r="J689" s="372"/>
      <c r="K689" s="262"/>
      <c r="L689" s="262"/>
      <c r="M689" s="262"/>
      <c r="N689" s="262"/>
      <c r="O689" s="262"/>
      <c r="P689" s="262"/>
      <c r="Q689" s="262"/>
      <c r="R689" s="262"/>
      <c r="S689" s="262"/>
      <c r="T689" s="262"/>
      <c r="U689" s="262"/>
      <c r="V689" s="262"/>
      <c r="W689" s="262"/>
      <c r="X689" s="262"/>
      <c r="Y689" s="262"/>
      <c r="Z689" s="262"/>
    </row>
    <row r="690" ht="14.25" customHeight="1">
      <c r="A690" s="262"/>
      <c r="B690" s="262"/>
      <c r="C690" s="262"/>
      <c r="D690" s="269"/>
      <c r="E690" s="371"/>
      <c r="F690" s="262"/>
      <c r="G690" s="262"/>
      <c r="H690" s="269"/>
      <c r="I690" s="262"/>
      <c r="J690" s="372"/>
      <c r="K690" s="262"/>
      <c r="L690" s="262"/>
      <c r="M690" s="262"/>
      <c r="N690" s="262"/>
      <c r="O690" s="262"/>
      <c r="P690" s="262"/>
      <c r="Q690" s="262"/>
      <c r="R690" s="262"/>
      <c r="S690" s="262"/>
      <c r="T690" s="262"/>
      <c r="U690" s="262"/>
      <c r="V690" s="262"/>
      <c r="W690" s="262"/>
      <c r="X690" s="262"/>
      <c r="Y690" s="262"/>
      <c r="Z690" s="262"/>
    </row>
    <row r="691" ht="14.25" customHeight="1">
      <c r="A691" s="262"/>
      <c r="B691" s="262"/>
      <c r="C691" s="262"/>
      <c r="D691" s="269"/>
      <c r="E691" s="371"/>
      <c r="F691" s="262"/>
      <c r="G691" s="262"/>
      <c r="H691" s="269"/>
      <c r="I691" s="262"/>
      <c r="J691" s="372"/>
      <c r="K691" s="262"/>
      <c r="L691" s="262"/>
      <c r="M691" s="262"/>
      <c r="N691" s="262"/>
      <c r="O691" s="262"/>
      <c r="P691" s="262"/>
      <c r="Q691" s="262"/>
      <c r="R691" s="262"/>
      <c r="S691" s="262"/>
      <c r="T691" s="262"/>
      <c r="U691" s="262"/>
      <c r="V691" s="262"/>
      <c r="W691" s="262"/>
      <c r="X691" s="262"/>
      <c r="Y691" s="262"/>
      <c r="Z691" s="262"/>
    </row>
    <row r="692" ht="14.25" customHeight="1">
      <c r="A692" s="262"/>
      <c r="B692" s="262"/>
      <c r="C692" s="262"/>
      <c r="D692" s="269"/>
      <c r="E692" s="371"/>
      <c r="F692" s="262"/>
      <c r="G692" s="262"/>
      <c r="H692" s="269"/>
      <c r="I692" s="262"/>
      <c r="J692" s="372"/>
      <c r="K692" s="262"/>
      <c r="L692" s="262"/>
      <c r="M692" s="262"/>
      <c r="N692" s="262"/>
      <c r="O692" s="262"/>
      <c r="P692" s="262"/>
      <c r="Q692" s="262"/>
      <c r="R692" s="262"/>
      <c r="S692" s="262"/>
      <c r="T692" s="262"/>
      <c r="U692" s="262"/>
      <c r="V692" s="262"/>
      <c r="W692" s="262"/>
      <c r="X692" s="262"/>
      <c r="Y692" s="262"/>
      <c r="Z692" s="262"/>
    </row>
    <row r="693" ht="14.25" customHeight="1">
      <c r="A693" s="262"/>
      <c r="B693" s="262"/>
      <c r="C693" s="262"/>
      <c r="D693" s="269"/>
      <c r="E693" s="371"/>
      <c r="F693" s="262"/>
      <c r="G693" s="262"/>
      <c r="H693" s="269"/>
      <c r="I693" s="262"/>
      <c r="J693" s="372"/>
      <c r="K693" s="262"/>
      <c r="L693" s="262"/>
      <c r="M693" s="262"/>
      <c r="N693" s="262"/>
      <c r="O693" s="262"/>
      <c r="P693" s="262"/>
      <c r="Q693" s="262"/>
      <c r="R693" s="262"/>
      <c r="S693" s="262"/>
      <c r="T693" s="262"/>
      <c r="U693" s="262"/>
      <c r="V693" s="262"/>
      <c r="W693" s="262"/>
      <c r="X693" s="262"/>
      <c r="Y693" s="262"/>
      <c r="Z693" s="262"/>
    </row>
    <row r="694" ht="14.25" customHeight="1">
      <c r="A694" s="262"/>
      <c r="B694" s="262"/>
      <c r="C694" s="262"/>
      <c r="D694" s="269"/>
      <c r="E694" s="371"/>
      <c r="F694" s="262"/>
      <c r="G694" s="262"/>
      <c r="H694" s="269"/>
      <c r="I694" s="262"/>
      <c r="J694" s="372"/>
      <c r="K694" s="262"/>
      <c r="L694" s="262"/>
      <c r="M694" s="262"/>
      <c r="N694" s="262"/>
      <c r="O694" s="262"/>
      <c r="P694" s="262"/>
      <c r="Q694" s="262"/>
      <c r="R694" s="262"/>
      <c r="S694" s="262"/>
      <c r="T694" s="262"/>
      <c r="U694" s="262"/>
      <c r="V694" s="262"/>
      <c r="W694" s="262"/>
      <c r="X694" s="262"/>
      <c r="Y694" s="262"/>
      <c r="Z694" s="262"/>
    </row>
    <row r="695" ht="14.25" customHeight="1">
      <c r="A695" s="262"/>
      <c r="B695" s="262"/>
      <c r="C695" s="262"/>
      <c r="D695" s="269"/>
      <c r="E695" s="371"/>
      <c r="F695" s="262"/>
      <c r="G695" s="262"/>
      <c r="H695" s="269"/>
      <c r="I695" s="262"/>
      <c r="J695" s="372"/>
      <c r="K695" s="262"/>
      <c r="L695" s="262"/>
      <c r="M695" s="262"/>
      <c r="N695" s="262"/>
      <c r="O695" s="262"/>
      <c r="P695" s="262"/>
      <c r="Q695" s="262"/>
      <c r="R695" s="262"/>
      <c r="S695" s="262"/>
      <c r="T695" s="262"/>
      <c r="U695" s="262"/>
      <c r="V695" s="262"/>
      <c r="W695" s="262"/>
      <c r="X695" s="262"/>
      <c r="Y695" s="262"/>
      <c r="Z695" s="262"/>
    </row>
    <row r="696" ht="14.25" customHeight="1">
      <c r="A696" s="262"/>
      <c r="B696" s="262"/>
      <c r="C696" s="262"/>
      <c r="D696" s="269"/>
      <c r="E696" s="371"/>
      <c r="F696" s="262"/>
      <c r="G696" s="262"/>
      <c r="H696" s="269"/>
      <c r="I696" s="262"/>
      <c r="J696" s="372"/>
      <c r="K696" s="262"/>
      <c r="L696" s="262"/>
      <c r="M696" s="262"/>
      <c r="N696" s="262"/>
      <c r="O696" s="262"/>
      <c r="P696" s="262"/>
      <c r="Q696" s="262"/>
      <c r="R696" s="262"/>
      <c r="S696" s="262"/>
      <c r="T696" s="262"/>
      <c r="U696" s="262"/>
      <c r="V696" s="262"/>
      <c r="W696" s="262"/>
      <c r="X696" s="262"/>
      <c r="Y696" s="262"/>
      <c r="Z696" s="262"/>
    </row>
    <row r="697" ht="14.25" customHeight="1">
      <c r="A697" s="262"/>
      <c r="B697" s="262"/>
      <c r="C697" s="262"/>
      <c r="D697" s="269"/>
      <c r="E697" s="371"/>
      <c r="F697" s="262"/>
      <c r="G697" s="262"/>
      <c r="H697" s="269"/>
      <c r="I697" s="262"/>
      <c r="J697" s="372"/>
      <c r="K697" s="262"/>
      <c r="L697" s="262"/>
      <c r="M697" s="262"/>
      <c r="N697" s="262"/>
      <c r="O697" s="262"/>
      <c r="P697" s="262"/>
      <c r="Q697" s="262"/>
      <c r="R697" s="262"/>
      <c r="S697" s="262"/>
      <c r="T697" s="262"/>
      <c r="U697" s="262"/>
      <c r="V697" s="262"/>
      <c r="W697" s="262"/>
      <c r="X697" s="262"/>
      <c r="Y697" s="262"/>
      <c r="Z697" s="262"/>
    </row>
    <row r="698" ht="14.25" customHeight="1">
      <c r="A698" s="262"/>
      <c r="B698" s="262"/>
      <c r="C698" s="262"/>
      <c r="D698" s="269"/>
      <c r="E698" s="371"/>
      <c r="F698" s="262"/>
      <c r="G698" s="262"/>
      <c r="H698" s="269"/>
      <c r="I698" s="262"/>
      <c r="J698" s="372"/>
      <c r="K698" s="262"/>
      <c r="L698" s="262"/>
      <c r="M698" s="262"/>
      <c r="N698" s="262"/>
      <c r="O698" s="262"/>
      <c r="P698" s="262"/>
      <c r="Q698" s="262"/>
      <c r="R698" s="262"/>
      <c r="S698" s="262"/>
      <c r="T698" s="262"/>
      <c r="U698" s="262"/>
      <c r="V698" s="262"/>
      <c r="W698" s="262"/>
      <c r="X698" s="262"/>
      <c r="Y698" s="262"/>
      <c r="Z698" s="262"/>
    </row>
    <row r="699" ht="14.25" customHeight="1">
      <c r="A699" s="262"/>
      <c r="B699" s="262"/>
      <c r="C699" s="262"/>
      <c r="D699" s="269"/>
      <c r="E699" s="371"/>
      <c r="F699" s="262"/>
      <c r="G699" s="262"/>
      <c r="H699" s="269"/>
      <c r="I699" s="262"/>
      <c r="J699" s="372"/>
      <c r="K699" s="262"/>
      <c r="L699" s="262"/>
      <c r="M699" s="262"/>
      <c r="N699" s="262"/>
      <c r="O699" s="262"/>
      <c r="P699" s="262"/>
      <c r="Q699" s="262"/>
      <c r="R699" s="262"/>
      <c r="S699" s="262"/>
      <c r="T699" s="262"/>
      <c r="U699" s="262"/>
      <c r="V699" s="262"/>
      <c r="W699" s="262"/>
      <c r="X699" s="262"/>
      <c r="Y699" s="262"/>
      <c r="Z699" s="262"/>
    </row>
    <row r="700" ht="14.25" customHeight="1">
      <c r="A700" s="262"/>
      <c r="B700" s="262"/>
      <c r="C700" s="262"/>
      <c r="D700" s="269"/>
      <c r="E700" s="371"/>
      <c r="F700" s="262"/>
      <c r="G700" s="262"/>
      <c r="H700" s="269"/>
      <c r="I700" s="262"/>
      <c r="J700" s="372"/>
      <c r="K700" s="262"/>
      <c r="L700" s="262"/>
      <c r="M700" s="262"/>
      <c r="N700" s="262"/>
      <c r="O700" s="262"/>
      <c r="P700" s="262"/>
      <c r="Q700" s="262"/>
      <c r="R700" s="262"/>
      <c r="S700" s="262"/>
      <c r="T700" s="262"/>
      <c r="U700" s="262"/>
      <c r="V700" s="262"/>
      <c r="W700" s="262"/>
      <c r="X700" s="262"/>
      <c r="Y700" s="262"/>
      <c r="Z700" s="262"/>
    </row>
    <row r="701" ht="14.25" customHeight="1">
      <c r="A701" s="262"/>
      <c r="B701" s="262"/>
      <c r="C701" s="262"/>
      <c r="D701" s="269"/>
      <c r="E701" s="371"/>
      <c r="F701" s="262"/>
      <c r="G701" s="262"/>
      <c r="H701" s="269"/>
      <c r="I701" s="262"/>
      <c r="J701" s="372"/>
      <c r="K701" s="262"/>
      <c r="L701" s="262"/>
      <c r="M701" s="262"/>
      <c r="N701" s="262"/>
      <c r="O701" s="262"/>
      <c r="P701" s="262"/>
      <c r="Q701" s="262"/>
      <c r="R701" s="262"/>
      <c r="S701" s="262"/>
      <c r="T701" s="262"/>
      <c r="U701" s="262"/>
      <c r="V701" s="262"/>
      <c r="W701" s="262"/>
      <c r="X701" s="262"/>
      <c r="Y701" s="262"/>
      <c r="Z701" s="262"/>
    </row>
    <row r="702" ht="14.25" customHeight="1">
      <c r="A702" s="262"/>
      <c r="B702" s="262"/>
      <c r="C702" s="262"/>
      <c r="D702" s="269"/>
      <c r="E702" s="371"/>
      <c r="F702" s="262"/>
      <c r="G702" s="262"/>
      <c r="H702" s="269"/>
      <c r="I702" s="262"/>
      <c r="J702" s="372"/>
      <c r="K702" s="262"/>
      <c r="L702" s="262"/>
      <c r="M702" s="262"/>
      <c r="N702" s="262"/>
      <c r="O702" s="262"/>
      <c r="P702" s="262"/>
      <c r="Q702" s="262"/>
      <c r="R702" s="262"/>
      <c r="S702" s="262"/>
      <c r="T702" s="262"/>
      <c r="U702" s="262"/>
      <c r="V702" s="262"/>
      <c r="W702" s="262"/>
      <c r="X702" s="262"/>
      <c r="Y702" s="262"/>
      <c r="Z702" s="262"/>
    </row>
    <row r="703" ht="14.25" customHeight="1">
      <c r="A703" s="262"/>
      <c r="B703" s="262"/>
      <c r="C703" s="262"/>
      <c r="D703" s="269"/>
      <c r="E703" s="371"/>
      <c r="F703" s="262"/>
      <c r="G703" s="262"/>
      <c r="H703" s="269"/>
      <c r="I703" s="262"/>
      <c r="J703" s="372"/>
      <c r="K703" s="262"/>
      <c r="L703" s="262"/>
      <c r="M703" s="262"/>
      <c r="N703" s="262"/>
      <c r="O703" s="262"/>
      <c r="P703" s="262"/>
      <c r="Q703" s="262"/>
      <c r="R703" s="262"/>
      <c r="S703" s="262"/>
      <c r="T703" s="262"/>
      <c r="U703" s="262"/>
      <c r="V703" s="262"/>
      <c r="W703" s="262"/>
      <c r="X703" s="262"/>
      <c r="Y703" s="262"/>
      <c r="Z703" s="262"/>
    </row>
    <row r="704" ht="14.25" customHeight="1">
      <c r="A704" s="262"/>
      <c r="B704" s="262"/>
      <c r="C704" s="262"/>
      <c r="D704" s="269"/>
      <c r="E704" s="371"/>
      <c r="F704" s="262"/>
      <c r="G704" s="262"/>
      <c r="H704" s="269"/>
      <c r="I704" s="262"/>
      <c r="J704" s="372"/>
      <c r="K704" s="262"/>
      <c r="L704" s="262"/>
      <c r="M704" s="262"/>
      <c r="N704" s="262"/>
      <c r="O704" s="262"/>
      <c r="P704" s="262"/>
      <c r="Q704" s="262"/>
      <c r="R704" s="262"/>
      <c r="S704" s="262"/>
      <c r="T704" s="262"/>
      <c r="U704" s="262"/>
      <c r="V704" s="262"/>
      <c r="W704" s="262"/>
      <c r="X704" s="262"/>
      <c r="Y704" s="262"/>
      <c r="Z704" s="262"/>
    </row>
    <row r="705" ht="14.25" customHeight="1">
      <c r="A705" s="262"/>
      <c r="B705" s="262"/>
      <c r="C705" s="262"/>
      <c r="D705" s="269"/>
      <c r="E705" s="371"/>
      <c r="F705" s="262"/>
      <c r="G705" s="262"/>
      <c r="H705" s="269"/>
      <c r="I705" s="262"/>
      <c r="J705" s="372"/>
      <c r="K705" s="262"/>
      <c r="L705" s="262"/>
      <c r="M705" s="262"/>
      <c r="N705" s="262"/>
      <c r="O705" s="262"/>
      <c r="P705" s="262"/>
      <c r="Q705" s="262"/>
      <c r="R705" s="262"/>
      <c r="S705" s="262"/>
      <c r="T705" s="262"/>
      <c r="U705" s="262"/>
      <c r="V705" s="262"/>
      <c r="W705" s="262"/>
      <c r="X705" s="262"/>
      <c r="Y705" s="262"/>
      <c r="Z705" s="262"/>
    </row>
    <row r="706" ht="14.25" customHeight="1">
      <c r="A706" s="262"/>
      <c r="B706" s="262"/>
      <c r="C706" s="262"/>
      <c r="D706" s="269"/>
      <c r="E706" s="371"/>
      <c r="F706" s="262"/>
      <c r="G706" s="262"/>
      <c r="H706" s="269"/>
      <c r="I706" s="262"/>
      <c r="J706" s="372"/>
      <c r="K706" s="262"/>
      <c r="L706" s="262"/>
      <c r="M706" s="262"/>
      <c r="N706" s="262"/>
      <c r="O706" s="262"/>
      <c r="P706" s="262"/>
      <c r="Q706" s="262"/>
      <c r="R706" s="262"/>
      <c r="S706" s="262"/>
      <c r="T706" s="262"/>
      <c r="U706" s="262"/>
      <c r="V706" s="262"/>
      <c r="W706" s="262"/>
      <c r="X706" s="262"/>
      <c r="Y706" s="262"/>
      <c r="Z706" s="262"/>
    </row>
    <row r="707" ht="14.25" customHeight="1">
      <c r="A707" s="262"/>
      <c r="B707" s="262"/>
      <c r="C707" s="262"/>
      <c r="D707" s="269"/>
      <c r="E707" s="371"/>
      <c r="F707" s="262"/>
      <c r="G707" s="262"/>
      <c r="H707" s="269"/>
      <c r="I707" s="262"/>
      <c r="J707" s="372"/>
      <c r="K707" s="262"/>
      <c r="L707" s="262"/>
      <c r="M707" s="262"/>
      <c r="N707" s="262"/>
      <c r="O707" s="262"/>
      <c r="P707" s="262"/>
      <c r="Q707" s="262"/>
      <c r="R707" s="262"/>
      <c r="S707" s="262"/>
      <c r="T707" s="262"/>
      <c r="U707" s="262"/>
      <c r="V707" s="262"/>
      <c r="W707" s="262"/>
      <c r="X707" s="262"/>
      <c r="Y707" s="262"/>
      <c r="Z707" s="262"/>
    </row>
    <row r="708" ht="14.25" customHeight="1">
      <c r="A708" s="262"/>
      <c r="B708" s="262"/>
      <c r="C708" s="262"/>
      <c r="D708" s="269"/>
      <c r="E708" s="371"/>
      <c r="F708" s="262"/>
      <c r="G708" s="262"/>
      <c r="H708" s="269"/>
      <c r="I708" s="262"/>
      <c r="J708" s="372"/>
      <c r="K708" s="262"/>
      <c r="L708" s="262"/>
      <c r="M708" s="262"/>
      <c r="N708" s="262"/>
      <c r="O708" s="262"/>
      <c r="P708" s="262"/>
      <c r="Q708" s="262"/>
      <c r="R708" s="262"/>
      <c r="S708" s="262"/>
      <c r="T708" s="262"/>
      <c r="U708" s="262"/>
      <c r="V708" s="262"/>
      <c r="W708" s="262"/>
      <c r="X708" s="262"/>
      <c r="Y708" s="262"/>
      <c r="Z708" s="262"/>
    </row>
    <row r="709" ht="14.25" customHeight="1">
      <c r="A709" s="262"/>
      <c r="B709" s="262"/>
      <c r="C709" s="262"/>
      <c r="D709" s="269"/>
      <c r="E709" s="371"/>
      <c r="F709" s="262"/>
      <c r="G709" s="262"/>
      <c r="H709" s="269"/>
      <c r="I709" s="262"/>
      <c r="J709" s="372"/>
      <c r="K709" s="262"/>
      <c r="L709" s="262"/>
      <c r="M709" s="262"/>
      <c r="N709" s="262"/>
      <c r="O709" s="262"/>
      <c r="P709" s="262"/>
      <c r="Q709" s="262"/>
      <c r="R709" s="262"/>
      <c r="S709" s="262"/>
      <c r="T709" s="262"/>
      <c r="U709" s="262"/>
      <c r="V709" s="262"/>
      <c r="W709" s="262"/>
      <c r="X709" s="262"/>
      <c r="Y709" s="262"/>
      <c r="Z709" s="262"/>
    </row>
    <row r="710" ht="14.25" customHeight="1">
      <c r="A710" s="262"/>
      <c r="B710" s="262"/>
      <c r="C710" s="262"/>
      <c r="D710" s="269"/>
      <c r="E710" s="371"/>
      <c r="F710" s="262"/>
      <c r="G710" s="262"/>
      <c r="H710" s="269"/>
      <c r="I710" s="262"/>
      <c r="J710" s="372"/>
      <c r="K710" s="262"/>
      <c r="L710" s="262"/>
      <c r="M710" s="262"/>
      <c r="N710" s="262"/>
      <c r="O710" s="262"/>
      <c r="P710" s="262"/>
      <c r="Q710" s="262"/>
      <c r="R710" s="262"/>
      <c r="S710" s="262"/>
      <c r="T710" s="262"/>
      <c r="U710" s="262"/>
      <c r="V710" s="262"/>
      <c r="W710" s="262"/>
      <c r="X710" s="262"/>
      <c r="Y710" s="262"/>
      <c r="Z710" s="262"/>
    </row>
    <row r="711" ht="14.25" customHeight="1">
      <c r="A711" s="262"/>
      <c r="B711" s="262"/>
      <c r="C711" s="262"/>
      <c r="D711" s="269"/>
      <c r="E711" s="371"/>
      <c r="F711" s="262"/>
      <c r="G711" s="262"/>
      <c r="H711" s="269"/>
      <c r="I711" s="262"/>
      <c r="J711" s="372"/>
      <c r="K711" s="262"/>
      <c r="L711" s="262"/>
      <c r="M711" s="262"/>
      <c r="N711" s="262"/>
      <c r="O711" s="262"/>
      <c r="P711" s="262"/>
      <c r="Q711" s="262"/>
      <c r="R711" s="262"/>
      <c r="S711" s="262"/>
      <c r="T711" s="262"/>
      <c r="U711" s="262"/>
      <c r="V711" s="262"/>
      <c r="W711" s="262"/>
      <c r="X711" s="262"/>
      <c r="Y711" s="262"/>
      <c r="Z711" s="262"/>
    </row>
    <row r="712" ht="14.25" customHeight="1">
      <c r="A712" s="262"/>
      <c r="B712" s="262"/>
      <c r="C712" s="262"/>
      <c r="D712" s="269"/>
      <c r="E712" s="371"/>
      <c r="F712" s="262"/>
      <c r="G712" s="262"/>
      <c r="H712" s="269"/>
      <c r="I712" s="262"/>
      <c r="J712" s="372"/>
      <c r="K712" s="262"/>
      <c r="L712" s="262"/>
      <c r="M712" s="262"/>
      <c r="N712" s="262"/>
      <c r="O712" s="262"/>
      <c r="P712" s="262"/>
      <c r="Q712" s="262"/>
      <c r="R712" s="262"/>
      <c r="S712" s="262"/>
      <c r="T712" s="262"/>
      <c r="U712" s="262"/>
      <c r="V712" s="262"/>
      <c r="W712" s="262"/>
      <c r="X712" s="262"/>
      <c r="Y712" s="262"/>
      <c r="Z712" s="262"/>
    </row>
    <row r="713" ht="14.25" customHeight="1">
      <c r="A713" s="262"/>
      <c r="B713" s="262"/>
      <c r="C713" s="262"/>
      <c r="D713" s="269"/>
      <c r="E713" s="371"/>
      <c r="F713" s="262"/>
      <c r="G713" s="262"/>
      <c r="H713" s="269"/>
      <c r="I713" s="262"/>
      <c r="J713" s="372"/>
      <c r="K713" s="262"/>
      <c r="L713" s="262"/>
      <c r="M713" s="262"/>
      <c r="N713" s="262"/>
      <c r="O713" s="262"/>
      <c r="P713" s="262"/>
      <c r="Q713" s="262"/>
      <c r="R713" s="262"/>
      <c r="S713" s="262"/>
      <c r="T713" s="262"/>
      <c r="U713" s="262"/>
      <c r="V713" s="262"/>
      <c r="W713" s="262"/>
      <c r="X713" s="262"/>
      <c r="Y713" s="262"/>
      <c r="Z713" s="262"/>
    </row>
    <row r="714" ht="14.25" customHeight="1">
      <c r="A714" s="262"/>
      <c r="B714" s="262"/>
      <c r="C714" s="262"/>
      <c r="D714" s="269"/>
      <c r="E714" s="371"/>
      <c r="F714" s="262"/>
      <c r="G714" s="262"/>
      <c r="H714" s="269"/>
      <c r="I714" s="262"/>
      <c r="J714" s="372"/>
      <c r="K714" s="262"/>
      <c r="L714" s="262"/>
      <c r="M714" s="262"/>
      <c r="N714" s="262"/>
      <c r="O714" s="262"/>
      <c r="P714" s="262"/>
      <c r="Q714" s="262"/>
      <c r="R714" s="262"/>
      <c r="S714" s="262"/>
      <c r="T714" s="262"/>
      <c r="U714" s="262"/>
      <c r="V714" s="262"/>
      <c r="W714" s="262"/>
      <c r="X714" s="262"/>
      <c r="Y714" s="262"/>
      <c r="Z714" s="262"/>
    </row>
    <row r="715" ht="14.25" customHeight="1">
      <c r="A715" s="262"/>
      <c r="B715" s="262"/>
      <c r="C715" s="262"/>
      <c r="D715" s="269"/>
      <c r="E715" s="371"/>
      <c r="F715" s="262"/>
      <c r="G715" s="262"/>
      <c r="H715" s="269"/>
      <c r="I715" s="262"/>
      <c r="J715" s="372"/>
      <c r="K715" s="262"/>
      <c r="L715" s="262"/>
      <c r="M715" s="262"/>
      <c r="N715" s="262"/>
      <c r="O715" s="262"/>
      <c r="P715" s="262"/>
      <c r="Q715" s="262"/>
      <c r="R715" s="262"/>
      <c r="S715" s="262"/>
      <c r="T715" s="262"/>
      <c r="U715" s="262"/>
      <c r="V715" s="262"/>
      <c r="W715" s="262"/>
      <c r="X715" s="262"/>
      <c r="Y715" s="262"/>
      <c r="Z715" s="262"/>
    </row>
    <row r="716" ht="14.25" customHeight="1">
      <c r="A716" s="262"/>
      <c r="B716" s="262"/>
      <c r="C716" s="262"/>
      <c r="D716" s="269"/>
      <c r="E716" s="371"/>
      <c r="F716" s="262"/>
      <c r="G716" s="262"/>
      <c r="H716" s="269"/>
      <c r="I716" s="262"/>
      <c r="J716" s="372"/>
      <c r="K716" s="262"/>
      <c r="L716" s="262"/>
      <c r="M716" s="262"/>
      <c r="N716" s="262"/>
      <c r="O716" s="262"/>
      <c r="P716" s="262"/>
      <c r="Q716" s="262"/>
      <c r="R716" s="262"/>
      <c r="S716" s="262"/>
      <c r="T716" s="262"/>
      <c r="U716" s="262"/>
      <c r="V716" s="262"/>
      <c r="W716" s="262"/>
      <c r="X716" s="262"/>
      <c r="Y716" s="262"/>
      <c r="Z716" s="262"/>
    </row>
    <row r="717" ht="14.25" customHeight="1">
      <c r="A717" s="262"/>
      <c r="B717" s="262"/>
      <c r="C717" s="262"/>
      <c r="D717" s="269"/>
      <c r="E717" s="371"/>
      <c r="F717" s="262"/>
      <c r="G717" s="262"/>
      <c r="H717" s="269"/>
      <c r="I717" s="262"/>
      <c r="J717" s="372"/>
      <c r="K717" s="262"/>
      <c r="L717" s="262"/>
      <c r="M717" s="262"/>
      <c r="N717" s="262"/>
      <c r="O717" s="262"/>
      <c r="P717" s="262"/>
      <c r="Q717" s="262"/>
      <c r="R717" s="262"/>
      <c r="S717" s="262"/>
      <c r="T717" s="262"/>
      <c r="U717" s="262"/>
      <c r="V717" s="262"/>
      <c r="W717" s="262"/>
      <c r="X717" s="262"/>
      <c r="Y717" s="262"/>
      <c r="Z717" s="262"/>
    </row>
    <row r="718" ht="14.25" customHeight="1">
      <c r="A718" s="262"/>
      <c r="B718" s="262"/>
      <c r="C718" s="262"/>
      <c r="D718" s="269"/>
      <c r="E718" s="371"/>
      <c r="F718" s="262"/>
      <c r="G718" s="262"/>
      <c r="H718" s="269"/>
      <c r="I718" s="262"/>
      <c r="J718" s="372"/>
      <c r="K718" s="262"/>
      <c r="L718" s="262"/>
      <c r="M718" s="262"/>
      <c r="N718" s="262"/>
      <c r="O718" s="262"/>
      <c r="P718" s="262"/>
      <c r="Q718" s="262"/>
      <c r="R718" s="262"/>
      <c r="S718" s="262"/>
      <c r="T718" s="262"/>
      <c r="U718" s="262"/>
      <c r="V718" s="262"/>
      <c r="W718" s="262"/>
      <c r="X718" s="262"/>
      <c r="Y718" s="262"/>
      <c r="Z718" s="262"/>
    </row>
    <row r="719" ht="14.25" customHeight="1">
      <c r="A719" s="262"/>
      <c r="B719" s="262"/>
      <c r="C719" s="262"/>
      <c r="D719" s="269"/>
      <c r="E719" s="371"/>
      <c r="F719" s="262"/>
      <c r="G719" s="262"/>
      <c r="H719" s="269"/>
      <c r="I719" s="262"/>
      <c r="J719" s="372"/>
      <c r="K719" s="262"/>
      <c r="L719" s="262"/>
      <c r="M719" s="262"/>
      <c r="N719" s="262"/>
      <c r="O719" s="262"/>
      <c r="P719" s="262"/>
      <c r="Q719" s="262"/>
      <c r="R719" s="262"/>
      <c r="S719" s="262"/>
      <c r="T719" s="262"/>
      <c r="U719" s="262"/>
      <c r="V719" s="262"/>
      <c r="W719" s="262"/>
      <c r="X719" s="262"/>
      <c r="Y719" s="262"/>
      <c r="Z719" s="262"/>
    </row>
    <row r="720" ht="14.25" customHeight="1">
      <c r="A720" s="262"/>
      <c r="B720" s="262"/>
      <c r="C720" s="262"/>
      <c r="D720" s="269"/>
      <c r="E720" s="371"/>
      <c r="F720" s="262"/>
      <c r="G720" s="262"/>
      <c r="H720" s="269"/>
      <c r="I720" s="262"/>
      <c r="J720" s="372"/>
      <c r="K720" s="262"/>
      <c r="L720" s="262"/>
      <c r="M720" s="262"/>
      <c r="N720" s="262"/>
      <c r="O720" s="262"/>
      <c r="P720" s="262"/>
      <c r="Q720" s="262"/>
      <c r="R720" s="262"/>
      <c r="S720" s="262"/>
      <c r="T720" s="262"/>
      <c r="U720" s="262"/>
      <c r="V720" s="262"/>
      <c r="W720" s="262"/>
      <c r="X720" s="262"/>
      <c r="Y720" s="262"/>
      <c r="Z720" s="262"/>
    </row>
    <row r="721" ht="14.25" customHeight="1">
      <c r="A721" s="262"/>
      <c r="B721" s="262"/>
      <c r="C721" s="262"/>
      <c r="D721" s="269"/>
      <c r="E721" s="371"/>
      <c r="F721" s="262"/>
      <c r="G721" s="262"/>
      <c r="H721" s="269"/>
      <c r="I721" s="262"/>
      <c r="J721" s="372"/>
      <c r="K721" s="262"/>
      <c r="L721" s="262"/>
      <c r="M721" s="262"/>
      <c r="N721" s="262"/>
      <c r="O721" s="262"/>
      <c r="P721" s="262"/>
      <c r="Q721" s="262"/>
      <c r="R721" s="262"/>
      <c r="S721" s="262"/>
      <c r="T721" s="262"/>
      <c r="U721" s="262"/>
      <c r="V721" s="262"/>
      <c r="W721" s="262"/>
      <c r="X721" s="262"/>
      <c r="Y721" s="262"/>
      <c r="Z721" s="262"/>
    </row>
    <row r="722" ht="14.25" customHeight="1">
      <c r="A722" s="262"/>
      <c r="B722" s="262"/>
      <c r="C722" s="262"/>
      <c r="D722" s="269"/>
      <c r="E722" s="371"/>
      <c r="F722" s="262"/>
      <c r="G722" s="262"/>
      <c r="H722" s="269"/>
      <c r="I722" s="262"/>
      <c r="J722" s="372"/>
      <c r="K722" s="262"/>
      <c r="L722" s="262"/>
      <c r="M722" s="262"/>
      <c r="N722" s="262"/>
      <c r="O722" s="262"/>
      <c r="P722" s="262"/>
      <c r="Q722" s="262"/>
      <c r="R722" s="262"/>
      <c r="S722" s="262"/>
      <c r="T722" s="262"/>
      <c r="U722" s="262"/>
      <c r="V722" s="262"/>
      <c r="W722" s="262"/>
      <c r="X722" s="262"/>
      <c r="Y722" s="262"/>
      <c r="Z722" s="262"/>
    </row>
    <row r="723" ht="14.25" customHeight="1">
      <c r="A723" s="262"/>
      <c r="B723" s="262"/>
      <c r="C723" s="262"/>
      <c r="D723" s="269"/>
      <c r="E723" s="371"/>
      <c r="F723" s="262"/>
      <c r="G723" s="262"/>
      <c r="H723" s="269"/>
      <c r="I723" s="262"/>
      <c r="J723" s="372"/>
      <c r="K723" s="262"/>
      <c r="L723" s="262"/>
      <c r="M723" s="262"/>
      <c r="N723" s="262"/>
      <c r="O723" s="262"/>
      <c r="P723" s="262"/>
      <c r="Q723" s="262"/>
      <c r="R723" s="262"/>
      <c r="S723" s="262"/>
      <c r="T723" s="262"/>
      <c r="U723" s="262"/>
      <c r="V723" s="262"/>
      <c r="W723" s="262"/>
      <c r="X723" s="262"/>
      <c r="Y723" s="262"/>
      <c r="Z723" s="262"/>
    </row>
    <row r="724" ht="14.25" customHeight="1">
      <c r="A724" s="262"/>
      <c r="B724" s="262"/>
      <c r="C724" s="262"/>
      <c r="D724" s="269"/>
      <c r="E724" s="371"/>
      <c r="F724" s="262"/>
      <c r="G724" s="262"/>
      <c r="H724" s="269"/>
      <c r="I724" s="262"/>
      <c r="J724" s="372"/>
      <c r="K724" s="262"/>
      <c r="L724" s="262"/>
      <c r="M724" s="262"/>
      <c r="N724" s="262"/>
      <c r="O724" s="262"/>
      <c r="P724" s="262"/>
      <c r="Q724" s="262"/>
      <c r="R724" s="262"/>
      <c r="S724" s="262"/>
      <c r="T724" s="262"/>
      <c r="U724" s="262"/>
      <c r="V724" s="262"/>
      <c r="W724" s="262"/>
      <c r="X724" s="262"/>
      <c r="Y724" s="262"/>
      <c r="Z724" s="262"/>
    </row>
    <row r="725" ht="14.25" customHeight="1">
      <c r="A725" s="262"/>
      <c r="B725" s="262"/>
      <c r="C725" s="262"/>
      <c r="D725" s="269"/>
      <c r="E725" s="371"/>
      <c r="F725" s="262"/>
      <c r="G725" s="262"/>
      <c r="H725" s="269"/>
      <c r="I725" s="262"/>
      <c r="J725" s="372"/>
      <c r="K725" s="262"/>
      <c r="L725" s="262"/>
      <c r="M725" s="262"/>
      <c r="N725" s="262"/>
      <c r="O725" s="262"/>
      <c r="P725" s="262"/>
      <c r="Q725" s="262"/>
      <c r="R725" s="262"/>
      <c r="S725" s="262"/>
      <c r="T725" s="262"/>
      <c r="U725" s="262"/>
      <c r="V725" s="262"/>
      <c r="W725" s="262"/>
      <c r="X725" s="262"/>
      <c r="Y725" s="262"/>
      <c r="Z725" s="262"/>
    </row>
    <row r="726" ht="14.25" customHeight="1">
      <c r="A726" s="262"/>
      <c r="B726" s="262"/>
      <c r="C726" s="262"/>
      <c r="D726" s="269"/>
      <c r="E726" s="371"/>
      <c r="F726" s="262"/>
      <c r="G726" s="262"/>
      <c r="H726" s="269"/>
      <c r="I726" s="262"/>
      <c r="J726" s="372"/>
      <c r="K726" s="262"/>
      <c r="L726" s="262"/>
      <c r="M726" s="262"/>
      <c r="N726" s="262"/>
      <c r="O726" s="262"/>
      <c r="P726" s="262"/>
      <c r="Q726" s="262"/>
      <c r="R726" s="262"/>
      <c r="S726" s="262"/>
      <c r="T726" s="262"/>
      <c r="U726" s="262"/>
      <c r="V726" s="262"/>
      <c r="W726" s="262"/>
      <c r="X726" s="262"/>
      <c r="Y726" s="262"/>
      <c r="Z726" s="262"/>
    </row>
    <row r="727" ht="14.25" customHeight="1">
      <c r="A727" s="262"/>
      <c r="B727" s="262"/>
      <c r="C727" s="262"/>
      <c r="D727" s="269"/>
      <c r="E727" s="371"/>
      <c r="F727" s="262"/>
      <c r="G727" s="262"/>
      <c r="H727" s="269"/>
      <c r="I727" s="262"/>
      <c r="J727" s="372"/>
      <c r="K727" s="262"/>
      <c r="L727" s="262"/>
      <c r="M727" s="262"/>
      <c r="N727" s="262"/>
      <c r="O727" s="262"/>
      <c r="P727" s="262"/>
      <c r="Q727" s="262"/>
      <c r="R727" s="262"/>
      <c r="S727" s="262"/>
      <c r="T727" s="262"/>
      <c r="U727" s="262"/>
      <c r="V727" s="262"/>
      <c r="W727" s="262"/>
      <c r="X727" s="262"/>
      <c r="Y727" s="262"/>
      <c r="Z727" s="262"/>
    </row>
    <row r="728" ht="14.25" customHeight="1">
      <c r="A728" s="262"/>
      <c r="B728" s="262"/>
      <c r="C728" s="262"/>
      <c r="D728" s="269"/>
      <c r="E728" s="371"/>
      <c r="F728" s="262"/>
      <c r="G728" s="262"/>
      <c r="H728" s="269"/>
      <c r="I728" s="262"/>
      <c r="J728" s="372"/>
      <c r="K728" s="262"/>
      <c r="L728" s="262"/>
      <c r="M728" s="262"/>
      <c r="N728" s="262"/>
      <c r="O728" s="262"/>
      <c r="P728" s="262"/>
      <c r="Q728" s="262"/>
      <c r="R728" s="262"/>
      <c r="S728" s="262"/>
      <c r="T728" s="262"/>
      <c r="U728" s="262"/>
      <c r="V728" s="262"/>
      <c r="W728" s="262"/>
      <c r="X728" s="262"/>
      <c r="Y728" s="262"/>
      <c r="Z728" s="262"/>
    </row>
    <row r="729" ht="14.25" customHeight="1">
      <c r="A729" s="262"/>
      <c r="B729" s="262"/>
      <c r="C729" s="262"/>
      <c r="D729" s="269"/>
      <c r="E729" s="371"/>
      <c r="F729" s="262"/>
      <c r="G729" s="262"/>
      <c r="H729" s="269"/>
      <c r="I729" s="262"/>
      <c r="J729" s="372"/>
      <c r="K729" s="262"/>
      <c r="L729" s="262"/>
      <c r="M729" s="262"/>
      <c r="N729" s="262"/>
      <c r="O729" s="262"/>
      <c r="P729" s="262"/>
      <c r="Q729" s="262"/>
      <c r="R729" s="262"/>
      <c r="S729" s="262"/>
      <c r="T729" s="262"/>
      <c r="U729" s="262"/>
      <c r="V729" s="262"/>
      <c r="W729" s="262"/>
      <c r="X729" s="262"/>
      <c r="Y729" s="262"/>
      <c r="Z729" s="262"/>
    </row>
    <row r="730" ht="14.25" customHeight="1">
      <c r="A730" s="262"/>
      <c r="B730" s="262"/>
      <c r="C730" s="262"/>
      <c r="D730" s="269"/>
      <c r="E730" s="371"/>
      <c r="F730" s="262"/>
      <c r="G730" s="262"/>
      <c r="H730" s="269"/>
      <c r="I730" s="262"/>
      <c r="J730" s="372"/>
      <c r="K730" s="262"/>
      <c r="L730" s="262"/>
      <c r="M730" s="262"/>
      <c r="N730" s="262"/>
      <c r="O730" s="262"/>
      <c r="P730" s="262"/>
      <c r="Q730" s="262"/>
      <c r="R730" s="262"/>
      <c r="S730" s="262"/>
      <c r="T730" s="262"/>
      <c r="U730" s="262"/>
      <c r="V730" s="262"/>
      <c r="W730" s="262"/>
      <c r="X730" s="262"/>
      <c r="Y730" s="262"/>
      <c r="Z730" s="262"/>
    </row>
    <row r="731" ht="14.25" customHeight="1">
      <c r="A731" s="262"/>
      <c r="B731" s="262"/>
      <c r="C731" s="262"/>
      <c r="D731" s="269"/>
      <c r="E731" s="371"/>
      <c r="F731" s="262"/>
      <c r="G731" s="262"/>
      <c r="H731" s="269"/>
      <c r="I731" s="262"/>
      <c r="J731" s="372"/>
      <c r="K731" s="262"/>
      <c r="L731" s="262"/>
      <c r="M731" s="262"/>
      <c r="N731" s="262"/>
      <c r="O731" s="262"/>
      <c r="P731" s="262"/>
      <c r="Q731" s="262"/>
      <c r="R731" s="262"/>
      <c r="S731" s="262"/>
      <c r="T731" s="262"/>
      <c r="U731" s="262"/>
      <c r="V731" s="262"/>
      <c r="W731" s="262"/>
      <c r="X731" s="262"/>
      <c r="Y731" s="262"/>
      <c r="Z731" s="262"/>
    </row>
    <row r="732" ht="14.25" customHeight="1">
      <c r="A732" s="262"/>
      <c r="B732" s="262"/>
      <c r="C732" s="262"/>
      <c r="D732" s="269"/>
      <c r="E732" s="371"/>
      <c r="F732" s="262"/>
      <c r="G732" s="262"/>
      <c r="H732" s="269"/>
      <c r="I732" s="262"/>
      <c r="J732" s="372"/>
      <c r="K732" s="262"/>
      <c r="L732" s="262"/>
      <c r="M732" s="262"/>
      <c r="N732" s="262"/>
      <c r="O732" s="262"/>
      <c r="P732" s="262"/>
      <c r="Q732" s="262"/>
      <c r="R732" s="262"/>
      <c r="S732" s="262"/>
      <c r="T732" s="262"/>
      <c r="U732" s="262"/>
      <c r="V732" s="262"/>
      <c r="W732" s="262"/>
      <c r="X732" s="262"/>
      <c r="Y732" s="262"/>
      <c r="Z732" s="262"/>
    </row>
    <row r="733" ht="14.25" customHeight="1">
      <c r="A733" s="262"/>
      <c r="B733" s="262"/>
      <c r="C733" s="262"/>
      <c r="D733" s="269"/>
      <c r="E733" s="371"/>
      <c r="F733" s="262"/>
      <c r="G733" s="262"/>
      <c r="H733" s="269"/>
      <c r="I733" s="262"/>
      <c r="J733" s="372"/>
      <c r="K733" s="262"/>
      <c r="L733" s="262"/>
      <c r="M733" s="262"/>
      <c r="N733" s="262"/>
      <c r="O733" s="262"/>
      <c r="P733" s="262"/>
      <c r="Q733" s="262"/>
      <c r="R733" s="262"/>
      <c r="S733" s="262"/>
      <c r="T733" s="262"/>
      <c r="U733" s="262"/>
      <c r="V733" s="262"/>
      <c r="W733" s="262"/>
      <c r="X733" s="262"/>
      <c r="Y733" s="262"/>
      <c r="Z733" s="262"/>
    </row>
    <row r="734" ht="14.25" customHeight="1">
      <c r="A734" s="262"/>
      <c r="B734" s="262"/>
      <c r="C734" s="262"/>
      <c r="D734" s="269"/>
      <c r="E734" s="371"/>
      <c r="F734" s="262"/>
      <c r="G734" s="262"/>
      <c r="H734" s="269"/>
      <c r="I734" s="262"/>
      <c r="J734" s="372"/>
      <c r="K734" s="262"/>
      <c r="L734" s="262"/>
      <c r="M734" s="262"/>
      <c r="N734" s="262"/>
      <c r="O734" s="262"/>
      <c r="P734" s="262"/>
      <c r="Q734" s="262"/>
      <c r="R734" s="262"/>
      <c r="S734" s="262"/>
      <c r="T734" s="262"/>
      <c r="U734" s="262"/>
      <c r="V734" s="262"/>
      <c r="W734" s="262"/>
      <c r="X734" s="262"/>
      <c r="Y734" s="262"/>
      <c r="Z734" s="262"/>
    </row>
    <row r="735" ht="14.25" customHeight="1">
      <c r="A735" s="262"/>
      <c r="B735" s="262"/>
      <c r="C735" s="262"/>
      <c r="D735" s="269"/>
      <c r="E735" s="371"/>
      <c r="F735" s="262"/>
      <c r="G735" s="262"/>
      <c r="H735" s="269"/>
      <c r="I735" s="262"/>
      <c r="J735" s="372"/>
      <c r="K735" s="262"/>
      <c r="L735" s="262"/>
      <c r="M735" s="262"/>
      <c r="N735" s="262"/>
      <c r="O735" s="262"/>
      <c r="P735" s="262"/>
      <c r="Q735" s="262"/>
      <c r="R735" s="262"/>
      <c r="S735" s="262"/>
      <c r="T735" s="262"/>
      <c r="U735" s="262"/>
      <c r="V735" s="262"/>
      <c r="W735" s="262"/>
      <c r="X735" s="262"/>
      <c r="Y735" s="262"/>
      <c r="Z735" s="262"/>
    </row>
    <row r="736" ht="14.25" customHeight="1">
      <c r="A736" s="262"/>
      <c r="B736" s="262"/>
      <c r="C736" s="262"/>
      <c r="D736" s="269"/>
      <c r="E736" s="371"/>
      <c r="F736" s="262"/>
      <c r="G736" s="262"/>
      <c r="H736" s="269"/>
      <c r="I736" s="262"/>
      <c r="J736" s="372"/>
      <c r="K736" s="262"/>
      <c r="L736" s="262"/>
      <c r="M736" s="262"/>
      <c r="N736" s="262"/>
      <c r="O736" s="262"/>
      <c r="P736" s="262"/>
      <c r="Q736" s="262"/>
      <c r="R736" s="262"/>
      <c r="S736" s="262"/>
      <c r="T736" s="262"/>
      <c r="U736" s="262"/>
      <c r="V736" s="262"/>
      <c r="W736" s="262"/>
      <c r="X736" s="262"/>
      <c r="Y736" s="262"/>
      <c r="Z736" s="262"/>
    </row>
    <row r="737" ht="14.25" customHeight="1">
      <c r="A737" s="262"/>
      <c r="B737" s="262"/>
      <c r="C737" s="262"/>
      <c r="D737" s="269"/>
      <c r="E737" s="371"/>
      <c r="F737" s="262"/>
      <c r="G737" s="262"/>
      <c r="H737" s="269"/>
      <c r="I737" s="262"/>
      <c r="J737" s="372"/>
      <c r="K737" s="262"/>
      <c r="L737" s="262"/>
      <c r="M737" s="262"/>
      <c r="N737" s="262"/>
      <c r="O737" s="262"/>
      <c r="P737" s="262"/>
      <c r="Q737" s="262"/>
      <c r="R737" s="262"/>
      <c r="S737" s="262"/>
      <c r="T737" s="262"/>
      <c r="U737" s="262"/>
      <c r="V737" s="262"/>
      <c r="W737" s="262"/>
      <c r="X737" s="262"/>
      <c r="Y737" s="262"/>
      <c r="Z737" s="262"/>
    </row>
    <row r="738" ht="14.25" customHeight="1">
      <c r="A738" s="262"/>
      <c r="B738" s="262"/>
      <c r="C738" s="262"/>
      <c r="D738" s="269"/>
      <c r="E738" s="371"/>
      <c r="F738" s="262"/>
      <c r="G738" s="262"/>
      <c r="H738" s="269"/>
      <c r="I738" s="262"/>
      <c r="J738" s="372"/>
      <c r="K738" s="262"/>
      <c r="L738" s="262"/>
      <c r="M738" s="262"/>
      <c r="N738" s="262"/>
      <c r="O738" s="262"/>
      <c r="P738" s="262"/>
      <c r="Q738" s="262"/>
      <c r="R738" s="262"/>
      <c r="S738" s="262"/>
      <c r="T738" s="262"/>
      <c r="U738" s="262"/>
      <c r="V738" s="262"/>
      <c r="W738" s="262"/>
      <c r="X738" s="262"/>
      <c r="Y738" s="262"/>
      <c r="Z738" s="262"/>
    </row>
    <row r="739" ht="14.25" customHeight="1">
      <c r="A739" s="262"/>
      <c r="B739" s="262"/>
      <c r="C739" s="262"/>
      <c r="D739" s="269"/>
      <c r="E739" s="371"/>
      <c r="F739" s="262"/>
      <c r="G739" s="262"/>
      <c r="H739" s="269"/>
      <c r="I739" s="262"/>
      <c r="J739" s="372"/>
      <c r="K739" s="262"/>
      <c r="L739" s="262"/>
      <c r="M739" s="262"/>
      <c r="N739" s="262"/>
      <c r="O739" s="262"/>
      <c r="P739" s="262"/>
      <c r="Q739" s="262"/>
      <c r="R739" s="262"/>
      <c r="S739" s="262"/>
      <c r="T739" s="262"/>
      <c r="U739" s="262"/>
      <c r="V739" s="262"/>
      <c r="W739" s="262"/>
      <c r="X739" s="262"/>
      <c r="Y739" s="262"/>
      <c r="Z739" s="262"/>
    </row>
    <row r="740" ht="14.25" customHeight="1">
      <c r="A740" s="262"/>
      <c r="B740" s="262"/>
      <c r="C740" s="262"/>
      <c r="D740" s="269"/>
      <c r="E740" s="371"/>
      <c r="F740" s="262"/>
      <c r="G740" s="262"/>
      <c r="H740" s="269"/>
      <c r="I740" s="262"/>
      <c r="J740" s="372"/>
      <c r="K740" s="262"/>
      <c r="L740" s="262"/>
      <c r="M740" s="262"/>
      <c r="N740" s="262"/>
      <c r="O740" s="262"/>
      <c r="P740" s="262"/>
      <c r="Q740" s="262"/>
      <c r="R740" s="262"/>
      <c r="S740" s="262"/>
      <c r="T740" s="262"/>
      <c r="U740" s="262"/>
      <c r="V740" s="262"/>
      <c r="W740" s="262"/>
      <c r="X740" s="262"/>
      <c r="Y740" s="262"/>
      <c r="Z740" s="262"/>
    </row>
    <row r="741" ht="14.25" customHeight="1">
      <c r="A741" s="262"/>
      <c r="B741" s="262"/>
      <c r="C741" s="262"/>
      <c r="D741" s="269"/>
      <c r="E741" s="371"/>
      <c r="F741" s="262"/>
      <c r="G741" s="262"/>
      <c r="H741" s="269"/>
      <c r="I741" s="262"/>
      <c r="J741" s="372"/>
      <c r="K741" s="262"/>
      <c r="L741" s="262"/>
      <c r="M741" s="262"/>
      <c r="N741" s="262"/>
      <c r="O741" s="262"/>
      <c r="P741" s="262"/>
      <c r="Q741" s="262"/>
      <c r="R741" s="262"/>
      <c r="S741" s="262"/>
      <c r="T741" s="262"/>
      <c r="U741" s="262"/>
      <c r="V741" s="262"/>
      <c r="W741" s="262"/>
      <c r="X741" s="262"/>
      <c r="Y741" s="262"/>
      <c r="Z741" s="262"/>
    </row>
    <row r="742" ht="14.25" customHeight="1">
      <c r="A742" s="262"/>
      <c r="B742" s="262"/>
      <c r="C742" s="262"/>
      <c r="D742" s="269"/>
      <c r="E742" s="371"/>
      <c r="F742" s="262"/>
      <c r="G742" s="262"/>
      <c r="H742" s="269"/>
      <c r="I742" s="262"/>
      <c r="J742" s="372"/>
      <c r="K742" s="262"/>
      <c r="L742" s="262"/>
      <c r="M742" s="262"/>
      <c r="N742" s="262"/>
      <c r="O742" s="262"/>
      <c r="P742" s="262"/>
      <c r="Q742" s="262"/>
      <c r="R742" s="262"/>
      <c r="S742" s="262"/>
      <c r="T742" s="262"/>
      <c r="U742" s="262"/>
      <c r="V742" s="262"/>
      <c r="W742" s="262"/>
      <c r="X742" s="262"/>
      <c r="Y742" s="262"/>
      <c r="Z742" s="262"/>
    </row>
    <row r="743" ht="14.25" customHeight="1">
      <c r="A743" s="262"/>
      <c r="B743" s="262"/>
      <c r="C743" s="262"/>
      <c r="D743" s="269"/>
      <c r="E743" s="371"/>
      <c r="F743" s="262"/>
      <c r="G743" s="262"/>
      <c r="H743" s="269"/>
      <c r="I743" s="262"/>
      <c r="J743" s="372"/>
      <c r="K743" s="262"/>
      <c r="L743" s="262"/>
      <c r="M743" s="262"/>
      <c r="N743" s="262"/>
      <c r="O743" s="262"/>
      <c r="P743" s="262"/>
      <c r="Q743" s="262"/>
      <c r="R743" s="262"/>
      <c r="S743" s="262"/>
      <c r="T743" s="262"/>
      <c r="U743" s="262"/>
      <c r="V743" s="262"/>
      <c r="W743" s="262"/>
      <c r="X743" s="262"/>
      <c r="Y743" s="262"/>
      <c r="Z743" s="262"/>
    </row>
    <row r="744" ht="14.25" customHeight="1">
      <c r="A744" s="262"/>
      <c r="B744" s="262"/>
      <c r="C744" s="262"/>
      <c r="D744" s="269"/>
      <c r="E744" s="371"/>
      <c r="F744" s="262"/>
      <c r="G744" s="262"/>
      <c r="H744" s="269"/>
      <c r="I744" s="262"/>
      <c r="J744" s="372"/>
      <c r="K744" s="262"/>
      <c r="L744" s="262"/>
      <c r="M744" s="262"/>
      <c r="N744" s="262"/>
      <c r="O744" s="262"/>
      <c r="P744" s="262"/>
      <c r="Q744" s="262"/>
      <c r="R744" s="262"/>
      <c r="S744" s="262"/>
      <c r="T744" s="262"/>
      <c r="U744" s="262"/>
      <c r="V744" s="262"/>
      <c r="W744" s="262"/>
      <c r="X744" s="262"/>
      <c r="Y744" s="262"/>
      <c r="Z744" s="262"/>
    </row>
    <row r="745" ht="14.25" customHeight="1">
      <c r="A745" s="262"/>
      <c r="B745" s="262"/>
      <c r="C745" s="262"/>
      <c r="D745" s="269"/>
      <c r="E745" s="371"/>
      <c r="F745" s="262"/>
      <c r="G745" s="262"/>
      <c r="H745" s="269"/>
      <c r="I745" s="262"/>
      <c r="J745" s="372"/>
      <c r="K745" s="262"/>
      <c r="L745" s="262"/>
      <c r="M745" s="262"/>
      <c r="N745" s="262"/>
      <c r="O745" s="262"/>
      <c r="P745" s="262"/>
      <c r="Q745" s="262"/>
      <c r="R745" s="262"/>
      <c r="S745" s="262"/>
      <c r="T745" s="262"/>
      <c r="U745" s="262"/>
      <c r="V745" s="262"/>
      <c r="W745" s="262"/>
      <c r="X745" s="262"/>
      <c r="Y745" s="262"/>
      <c r="Z745" s="262"/>
    </row>
    <row r="746" ht="14.25" customHeight="1">
      <c r="A746" s="262"/>
      <c r="B746" s="262"/>
      <c r="C746" s="262"/>
      <c r="D746" s="269"/>
      <c r="E746" s="371"/>
      <c r="F746" s="262"/>
      <c r="G746" s="262"/>
      <c r="H746" s="269"/>
      <c r="I746" s="262"/>
      <c r="J746" s="372"/>
      <c r="K746" s="262"/>
      <c r="L746" s="262"/>
      <c r="M746" s="262"/>
      <c r="N746" s="262"/>
      <c r="O746" s="262"/>
      <c r="P746" s="262"/>
      <c r="Q746" s="262"/>
      <c r="R746" s="262"/>
      <c r="S746" s="262"/>
      <c r="T746" s="262"/>
      <c r="U746" s="262"/>
      <c r="V746" s="262"/>
      <c r="W746" s="262"/>
      <c r="X746" s="262"/>
      <c r="Y746" s="262"/>
      <c r="Z746" s="262"/>
    </row>
    <row r="747" ht="14.25" customHeight="1">
      <c r="A747" s="262"/>
      <c r="B747" s="262"/>
      <c r="C747" s="262"/>
      <c r="D747" s="269"/>
      <c r="E747" s="371"/>
      <c r="F747" s="262"/>
      <c r="G747" s="262"/>
      <c r="H747" s="269"/>
      <c r="I747" s="262"/>
      <c r="J747" s="372"/>
      <c r="K747" s="262"/>
      <c r="L747" s="262"/>
      <c r="M747" s="262"/>
      <c r="N747" s="262"/>
      <c r="O747" s="262"/>
      <c r="P747" s="262"/>
      <c r="Q747" s="262"/>
      <c r="R747" s="262"/>
      <c r="S747" s="262"/>
      <c r="T747" s="262"/>
      <c r="U747" s="262"/>
      <c r="V747" s="262"/>
      <c r="W747" s="262"/>
      <c r="X747" s="262"/>
      <c r="Y747" s="262"/>
      <c r="Z747" s="262"/>
    </row>
    <row r="748" ht="14.25" customHeight="1">
      <c r="A748" s="262"/>
      <c r="B748" s="262"/>
      <c r="C748" s="262"/>
      <c r="D748" s="269"/>
      <c r="E748" s="371"/>
      <c r="F748" s="262"/>
      <c r="G748" s="262"/>
      <c r="H748" s="269"/>
      <c r="I748" s="262"/>
      <c r="J748" s="372"/>
      <c r="K748" s="262"/>
      <c r="L748" s="262"/>
      <c r="M748" s="262"/>
      <c r="N748" s="262"/>
      <c r="O748" s="262"/>
      <c r="P748" s="262"/>
      <c r="Q748" s="262"/>
      <c r="R748" s="262"/>
      <c r="S748" s="262"/>
      <c r="T748" s="262"/>
      <c r="U748" s="262"/>
      <c r="V748" s="262"/>
      <c r="W748" s="262"/>
      <c r="X748" s="262"/>
      <c r="Y748" s="262"/>
      <c r="Z748" s="262"/>
    </row>
    <row r="749" ht="14.25" customHeight="1">
      <c r="A749" s="262"/>
      <c r="B749" s="262"/>
      <c r="C749" s="262"/>
      <c r="D749" s="269"/>
      <c r="E749" s="371"/>
      <c r="F749" s="262"/>
      <c r="G749" s="262"/>
      <c r="H749" s="269"/>
      <c r="I749" s="262"/>
      <c r="J749" s="372"/>
      <c r="K749" s="262"/>
      <c r="L749" s="262"/>
      <c r="M749" s="262"/>
      <c r="N749" s="262"/>
      <c r="O749" s="262"/>
      <c r="P749" s="262"/>
      <c r="Q749" s="262"/>
      <c r="R749" s="262"/>
      <c r="S749" s="262"/>
      <c r="T749" s="262"/>
      <c r="U749" s="262"/>
      <c r="V749" s="262"/>
      <c r="W749" s="262"/>
      <c r="X749" s="262"/>
      <c r="Y749" s="262"/>
      <c r="Z749" s="262"/>
    </row>
    <row r="750" ht="14.25" customHeight="1">
      <c r="A750" s="262"/>
      <c r="B750" s="262"/>
      <c r="C750" s="262"/>
      <c r="D750" s="269"/>
      <c r="E750" s="371"/>
      <c r="F750" s="262"/>
      <c r="G750" s="262"/>
      <c r="H750" s="269"/>
      <c r="I750" s="262"/>
      <c r="J750" s="372"/>
      <c r="K750" s="262"/>
      <c r="L750" s="262"/>
      <c r="M750" s="262"/>
      <c r="N750" s="262"/>
      <c r="O750" s="262"/>
      <c r="P750" s="262"/>
      <c r="Q750" s="262"/>
      <c r="R750" s="262"/>
      <c r="S750" s="262"/>
      <c r="T750" s="262"/>
      <c r="U750" s="262"/>
      <c r="V750" s="262"/>
      <c r="W750" s="262"/>
      <c r="X750" s="262"/>
      <c r="Y750" s="262"/>
      <c r="Z750" s="262"/>
    </row>
    <row r="751" ht="14.25" customHeight="1">
      <c r="A751" s="262"/>
      <c r="B751" s="262"/>
      <c r="C751" s="262"/>
      <c r="D751" s="269"/>
      <c r="E751" s="371"/>
      <c r="F751" s="262"/>
      <c r="G751" s="262"/>
      <c r="H751" s="269"/>
      <c r="I751" s="262"/>
      <c r="J751" s="372"/>
      <c r="K751" s="262"/>
      <c r="L751" s="262"/>
      <c r="M751" s="262"/>
      <c r="N751" s="262"/>
      <c r="O751" s="262"/>
      <c r="P751" s="262"/>
      <c r="Q751" s="262"/>
      <c r="R751" s="262"/>
      <c r="S751" s="262"/>
      <c r="T751" s="262"/>
      <c r="U751" s="262"/>
      <c r="V751" s="262"/>
      <c r="W751" s="262"/>
      <c r="X751" s="262"/>
      <c r="Y751" s="262"/>
      <c r="Z751" s="262"/>
    </row>
    <row r="752" ht="14.25" customHeight="1">
      <c r="A752" s="262"/>
      <c r="B752" s="262"/>
      <c r="C752" s="262"/>
      <c r="D752" s="269"/>
      <c r="E752" s="371"/>
      <c r="F752" s="262"/>
      <c r="G752" s="262"/>
      <c r="H752" s="269"/>
      <c r="I752" s="262"/>
      <c r="J752" s="372"/>
      <c r="K752" s="262"/>
      <c r="L752" s="262"/>
      <c r="M752" s="262"/>
      <c r="N752" s="262"/>
      <c r="O752" s="262"/>
      <c r="P752" s="262"/>
      <c r="Q752" s="262"/>
      <c r="R752" s="262"/>
      <c r="S752" s="262"/>
      <c r="T752" s="262"/>
      <c r="U752" s="262"/>
      <c r="V752" s="262"/>
      <c r="W752" s="262"/>
      <c r="X752" s="262"/>
      <c r="Y752" s="262"/>
      <c r="Z752" s="262"/>
    </row>
    <row r="753" ht="14.25" customHeight="1">
      <c r="A753" s="262"/>
      <c r="B753" s="262"/>
      <c r="C753" s="262"/>
      <c r="D753" s="269"/>
      <c r="E753" s="371"/>
      <c r="F753" s="262"/>
      <c r="G753" s="262"/>
      <c r="H753" s="269"/>
      <c r="I753" s="262"/>
      <c r="J753" s="372"/>
      <c r="K753" s="262"/>
      <c r="L753" s="262"/>
      <c r="M753" s="262"/>
      <c r="N753" s="262"/>
      <c r="O753" s="262"/>
      <c r="P753" s="262"/>
      <c r="Q753" s="262"/>
      <c r="R753" s="262"/>
      <c r="S753" s="262"/>
      <c r="T753" s="262"/>
      <c r="U753" s="262"/>
      <c r="V753" s="262"/>
      <c r="W753" s="262"/>
      <c r="X753" s="262"/>
      <c r="Y753" s="262"/>
      <c r="Z753" s="262"/>
    </row>
    <row r="754" ht="14.25" customHeight="1">
      <c r="A754" s="262"/>
      <c r="B754" s="262"/>
      <c r="C754" s="262"/>
      <c r="D754" s="269"/>
      <c r="E754" s="371"/>
      <c r="F754" s="262"/>
      <c r="G754" s="262"/>
      <c r="H754" s="269"/>
      <c r="I754" s="262"/>
      <c r="J754" s="372"/>
      <c r="K754" s="262"/>
      <c r="L754" s="262"/>
      <c r="M754" s="262"/>
      <c r="N754" s="262"/>
      <c r="O754" s="262"/>
      <c r="P754" s="262"/>
      <c r="Q754" s="262"/>
      <c r="R754" s="262"/>
      <c r="S754" s="262"/>
      <c r="T754" s="262"/>
      <c r="U754" s="262"/>
      <c r="V754" s="262"/>
      <c r="W754" s="262"/>
      <c r="X754" s="262"/>
      <c r="Y754" s="262"/>
      <c r="Z754" s="262"/>
    </row>
    <row r="755" ht="14.25" customHeight="1">
      <c r="A755" s="262"/>
      <c r="B755" s="262"/>
      <c r="C755" s="262"/>
      <c r="D755" s="269"/>
      <c r="E755" s="371"/>
      <c r="F755" s="262"/>
      <c r="G755" s="262"/>
      <c r="H755" s="269"/>
      <c r="I755" s="262"/>
      <c r="J755" s="372"/>
      <c r="K755" s="262"/>
      <c r="L755" s="262"/>
      <c r="M755" s="262"/>
      <c r="N755" s="262"/>
      <c r="O755" s="262"/>
      <c r="P755" s="262"/>
      <c r="Q755" s="262"/>
      <c r="R755" s="262"/>
      <c r="S755" s="262"/>
      <c r="T755" s="262"/>
      <c r="U755" s="262"/>
      <c r="V755" s="262"/>
      <c r="W755" s="262"/>
      <c r="X755" s="262"/>
      <c r="Y755" s="262"/>
      <c r="Z755" s="262"/>
    </row>
    <row r="756" ht="14.25" customHeight="1">
      <c r="A756" s="262"/>
      <c r="B756" s="262"/>
      <c r="C756" s="262"/>
      <c r="D756" s="269"/>
      <c r="E756" s="371"/>
      <c r="F756" s="262"/>
      <c r="G756" s="262"/>
      <c r="H756" s="269"/>
      <c r="I756" s="262"/>
      <c r="J756" s="372"/>
      <c r="K756" s="262"/>
      <c r="L756" s="262"/>
      <c r="M756" s="262"/>
      <c r="N756" s="262"/>
      <c r="O756" s="262"/>
      <c r="P756" s="262"/>
      <c r="Q756" s="262"/>
      <c r="R756" s="262"/>
      <c r="S756" s="262"/>
      <c r="T756" s="262"/>
      <c r="U756" s="262"/>
      <c r="V756" s="262"/>
      <c r="W756" s="262"/>
      <c r="X756" s="262"/>
      <c r="Y756" s="262"/>
      <c r="Z756" s="262"/>
    </row>
    <row r="757" ht="14.25" customHeight="1">
      <c r="A757" s="262"/>
      <c r="B757" s="262"/>
      <c r="C757" s="262"/>
      <c r="D757" s="269"/>
      <c r="E757" s="371"/>
      <c r="F757" s="262"/>
      <c r="G757" s="262"/>
      <c r="H757" s="269"/>
      <c r="I757" s="262"/>
      <c r="J757" s="372"/>
      <c r="K757" s="262"/>
      <c r="L757" s="262"/>
      <c r="M757" s="262"/>
      <c r="N757" s="262"/>
      <c r="O757" s="262"/>
      <c r="P757" s="262"/>
      <c r="Q757" s="262"/>
      <c r="R757" s="262"/>
      <c r="S757" s="262"/>
      <c r="T757" s="262"/>
      <c r="U757" s="262"/>
      <c r="V757" s="262"/>
      <c r="W757" s="262"/>
      <c r="X757" s="262"/>
      <c r="Y757" s="262"/>
      <c r="Z757" s="262"/>
    </row>
    <row r="758" ht="14.25" customHeight="1">
      <c r="A758" s="262"/>
      <c r="B758" s="262"/>
      <c r="C758" s="262"/>
      <c r="D758" s="269"/>
      <c r="E758" s="371"/>
      <c r="F758" s="262"/>
      <c r="G758" s="262"/>
      <c r="H758" s="269"/>
      <c r="I758" s="262"/>
      <c r="J758" s="372"/>
      <c r="K758" s="262"/>
      <c r="L758" s="262"/>
      <c r="M758" s="262"/>
      <c r="N758" s="262"/>
      <c r="O758" s="262"/>
      <c r="P758" s="262"/>
      <c r="Q758" s="262"/>
      <c r="R758" s="262"/>
      <c r="S758" s="262"/>
      <c r="T758" s="262"/>
      <c r="U758" s="262"/>
      <c r="V758" s="262"/>
      <c r="W758" s="262"/>
      <c r="X758" s="262"/>
      <c r="Y758" s="262"/>
      <c r="Z758" s="262"/>
    </row>
    <row r="759" ht="14.25" customHeight="1">
      <c r="A759" s="262"/>
      <c r="B759" s="262"/>
      <c r="C759" s="262"/>
      <c r="D759" s="269"/>
      <c r="E759" s="371"/>
      <c r="F759" s="262"/>
      <c r="G759" s="262"/>
      <c r="H759" s="269"/>
      <c r="I759" s="262"/>
      <c r="J759" s="372"/>
      <c r="K759" s="262"/>
      <c r="L759" s="262"/>
      <c r="M759" s="262"/>
      <c r="N759" s="262"/>
      <c r="O759" s="262"/>
      <c r="P759" s="262"/>
      <c r="Q759" s="262"/>
      <c r="R759" s="262"/>
      <c r="S759" s="262"/>
      <c r="T759" s="262"/>
      <c r="U759" s="262"/>
      <c r="V759" s="262"/>
      <c r="W759" s="262"/>
      <c r="X759" s="262"/>
      <c r="Y759" s="262"/>
      <c r="Z759" s="262"/>
    </row>
    <row r="760" ht="14.25" customHeight="1">
      <c r="A760" s="262"/>
      <c r="B760" s="262"/>
      <c r="C760" s="262"/>
      <c r="D760" s="269"/>
      <c r="E760" s="371"/>
      <c r="F760" s="262"/>
      <c r="G760" s="262"/>
      <c r="H760" s="269"/>
      <c r="I760" s="262"/>
      <c r="J760" s="372"/>
      <c r="K760" s="262"/>
      <c r="L760" s="262"/>
      <c r="M760" s="262"/>
      <c r="N760" s="262"/>
      <c r="O760" s="262"/>
      <c r="P760" s="262"/>
      <c r="Q760" s="262"/>
      <c r="R760" s="262"/>
      <c r="S760" s="262"/>
      <c r="T760" s="262"/>
      <c r="U760" s="262"/>
      <c r="V760" s="262"/>
      <c r="W760" s="262"/>
      <c r="X760" s="262"/>
      <c r="Y760" s="262"/>
      <c r="Z760" s="262"/>
    </row>
    <row r="761" ht="14.25" customHeight="1">
      <c r="A761" s="262"/>
      <c r="B761" s="262"/>
      <c r="C761" s="262"/>
      <c r="D761" s="269"/>
      <c r="E761" s="371"/>
      <c r="F761" s="262"/>
      <c r="G761" s="262"/>
      <c r="H761" s="269"/>
      <c r="I761" s="262"/>
      <c r="J761" s="372"/>
      <c r="K761" s="262"/>
      <c r="L761" s="262"/>
      <c r="M761" s="262"/>
      <c r="N761" s="262"/>
      <c r="O761" s="262"/>
      <c r="P761" s="262"/>
      <c r="Q761" s="262"/>
      <c r="R761" s="262"/>
      <c r="S761" s="262"/>
      <c r="T761" s="262"/>
      <c r="U761" s="262"/>
      <c r="V761" s="262"/>
      <c r="W761" s="262"/>
      <c r="X761" s="262"/>
      <c r="Y761" s="262"/>
      <c r="Z761" s="262"/>
    </row>
    <row r="762" ht="14.25" customHeight="1">
      <c r="A762" s="262"/>
      <c r="B762" s="262"/>
      <c r="C762" s="262"/>
      <c r="D762" s="269"/>
      <c r="E762" s="371"/>
      <c r="F762" s="262"/>
      <c r="G762" s="262"/>
      <c r="H762" s="269"/>
      <c r="I762" s="262"/>
      <c r="J762" s="372"/>
      <c r="K762" s="262"/>
      <c r="L762" s="262"/>
      <c r="M762" s="262"/>
      <c r="N762" s="262"/>
      <c r="O762" s="262"/>
      <c r="P762" s="262"/>
      <c r="Q762" s="262"/>
      <c r="R762" s="262"/>
      <c r="S762" s="262"/>
      <c r="T762" s="262"/>
      <c r="U762" s="262"/>
      <c r="V762" s="262"/>
      <c r="W762" s="262"/>
      <c r="X762" s="262"/>
      <c r="Y762" s="262"/>
      <c r="Z762" s="262"/>
    </row>
    <row r="763" ht="14.25" customHeight="1">
      <c r="A763" s="262"/>
      <c r="B763" s="262"/>
      <c r="C763" s="262"/>
      <c r="D763" s="269"/>
      <c r="E763" s="371"/>
      <c r="F763" s="262"/>
      <c r="G763" s="262"/>
      <c r="H763" s="269"/>
      <c r="I763" s="262"/>
      <c r="J763" s="372"/>
      <c r="K763" s="262"/>
      <c r="L763" s="262"/>
      <c r="M763" s="262"/>
      <c r="N763" s="262"/>
      <c r="O763" s="262"/>
      <c r="P763" s="262"/>
      <c r="Q763" s="262"/>
      <c r="R763" s="262"/>
      <c r="S763" s="262"/>
      <c r="T763" s="262"/>
      <c r="U763" s="262"/>
      <c r="V763" s="262"/>
      <c r="W763" s="262"/>
      <c r="X763" s="262"/>
      <c r="Y763" s="262"/>
      <c r="Z763" s="262"/>
    </row>
    <row r="764" ht="14.25" customHeight="1">
      <c r="A764" s="262"/>
      <c r="B764" s="262"/>
      <c r="C764" s="262"/>
      <c r="D764" s="269"/>
      <c r="E764" s="371"/>
      <c r="F764" s="262"/>
      <c r="G764" s="262"/>
      <c r="H764" s="269"/>
      <c r="I764" s="262"/>
      <c r="J764" s="372"/>
      <c r="K764" s="262"/>
      <c r="L764" s="262"/>
      <c r="M764" s="262"/>
      <c r="N764" s="262"/>
      <c r="O764" s="262"/>
      <c r="P764" s="262"/>
      <c r="Q764" s="262"/>
      <c r="R764" s="262"/>
      <c r="S764" s="262"/>
      <c r="T764" s="262"/>
      <c r="U764" s="262"/>
      <c r="V764" s="262"/>
      <c r="W764" s="262"/>
      <c r="X764" s="262"/>
      <c r="Y764" s="262"/>
      <c r="Z764" s="262"/>
    </row>
    <row r="765" ht="14.25" customHeight="1">
      <c r="A765" s="262"/>
      <c r="B765" s="262"/>
      <c r="C765" s="262"/>
      <c r="D765" s="269"/>
      <c r="E765" s="371"/>
      <c r="F765" s="262"/>
      <c r="G765" s="262"/>
      <c r="H765" s="269"/>
      <c r="I765" s="262"/>
      <c r="J765" s="372"/>
      <c r="K765" s="262"/>
      <c r="L765" s="262"/>
      <c r="M765" s="262"/>
      <c r="N765" s="262"/>
      <c r="O765" s="262"/>
      <c r="P765" s="262"/>
      <c r="Q765" s="262"/>
      <c r="R765" s="262"/>
      <c r="S765" s="262"/>
      <c r="T765" s="262"/>
      <c r="U765" s="262"/>
      <c r="V765" s="262"/>
      <c r="W765" s="262"/>
      <c r="X765" s="262"/>
      <c r="Y765" s="262"/>
      <c r="Z765" s="262"/>
    </row>
    <row r="766" ht="14.25" customHeight="1">
      <c r="A766" s="262"/>
      <c r="B766" s="262"/>
      <c r="C766" s="262"/>
      <c r="D766" s="269"/>
      <c r="E766" s="371"/>
      <c r="F766" s="262"/>
      <c r="G766" s="262"/>
      <c r="H766" s="269"/>
      <c r="I766" s="262"/>
      <c r="J766" s="372"/>
      <c r="K766" s="262"/>
      <c r="L766" s="262"/>
      <c r="M766" s="262"/>
      <c r="N766" s="262"/>
      <c r="O766" s="262"/>
      <c r="P766" s="262"/>
      <c r="Q766" s="262"/>
      <c r="R766" s="262"/>
      <c r="S766" s="262"/>
      <c r="T766" s="262"/>
      <c r="U766" s="262"/>
      <c r="V766" s="262"/>
      <c r="W766" s="262"/>
      <c r="X766" s="262"/>
      <c r="Y766" s="262"/>
      <c r="Z766" s="262"/>
    </row>
    <row r="767" ht="14.25" customHeight="1">
      <c r="A767" s="262"/>
      <c r="B767" s="262"/>
      <c r="C767" s="262"/>
      <c r="D767" s="269"/>
      <c r="E767" s="371"/>
      <c r="F767" s="262"/>
      <c r="G767" s="262"/>
      <c r="H767" s="269"/>
      <c r="I767" s="262"/>
      <c r="J767" s="372"/>
      <c r="K767" s="262"/>
      <c r="L767" s="262"/>
      <c r="M767" s="262"/>
      <c r="N767" s="262"/>
      <c r="O767" s="262"/>
      <c r="P767" s="262"/>
      <c r="Q767" s="262"/>
      <c r="R767" s="262"/>
      <c r="S767" s="262"/>
      <c r="T767" s="262"/>
      <c r="U767" s="262"/>
      <c r="V767" s="262"/>
      <c r="W767" s="262"/>
      <c r="X767" s="262"/>
      <c r="Y767" s="262"/>
      <c r="Z767" s="262"/>
    </row>
    <row r="768" ht="14.25" customHeight="1">
      <c r="A768" s="262"/>
      <c r="B768" s="262"/>
      <c r="C768" s="262"/>
      <c r="D768" s="269"/>
      <c r="E768" s="371"/>
      <c r="F768" s="262"/>
      <c r="G768" s="262"/>
      <c r="H768" s="269"/>
      <c r="I768" s="262"/>
      <c r="J768" s="372"/>
      <c r="K768" s="262"/>
      <c r="L768" s="262"/>
      <c r="M768" s="262"/>
      <c r="N768" s="262"/>
      <c r="O768" s="262"/>
      <c r="P768" s="262"/>
      <c r="Q768" s="262"/>
      <c r="R768" s="262"/>
      <c r="S768" s="262"/>
      <c r="T768" s="262"/>
      <c r="U768" s="262"/>
      <c r="V768" s="262"/>
      <c r="W768" s="262"/>
      <c r="X768" s="262"/>
      <c r="Y768" s="262"/>
      <c r="Z768" s="262"/>
    </row>
    <row r="769" ht="14.25" customHeight="1">
      <c r="A769" s="262"/>
      <c r="B769" s="262"/>
      <c r="C769" s="262"/>
      <c r="D769" s="269"/>
      <c r="E769" s="371"/>
      <c r="F769" s="262"/>
      <c r="G769" s="262"/>
      <c r="H769" s="269"/>
      <c r="I769" s="262"/>
      <c r="J769" s="372"/>
      <c r="K769" s="262"/>
      <c r="L769" s="262"/>
      <c r="M769" s="262"/>
      <c r="N769" s="262"/>
      <c r="O769" s="262"/>
      <c r="P769" s="262"/>
      <c r="Q769" s="262"/>
      <c r="R769" s="262"/>
      <c r="S769" s="262"/>
      <c r="T769" s="262"/>
      <c r="U769" s="262"/>
      <c r="V769" s="262"/>
      <c r="W769" s="262"/>
      <c r="X769" s="262"/>
      <c r="Y769" s="262"/>
      <c r="Z769" s="262"/>
    </row>
    <row r="770" ht="14.25" customHeight="1">
      <c r="A770" s="262"/>
      <c r="B770" s="262"/>
      <c r="C770" s="262"/>
      <c r="D770" s="269"/>
      <c r="E770" s="371"/>
      <c r="F770" s="262"/>
      <c r="G770" s="262"/>
      <c r="H770" s="269"/>
      <c r="I770" s="262"/>
      <c r="J770" s="372"/>
      <c r="K770" s="262"/>
      <c r="L770" s="262"/>
      <c r="M770" s="262"/>
      <c r="N770" s="262"/>
      <c r="O770" s="262"/>
      <c r="P770" s="262"/>
      <c r="Q770" s="262"/>
      <c r="R770" s="262"/>
      <c r="S770" s="262"/>
      <c r="T770" s="262"/>
      <c r="U770" s="262"/>
      <c r="V770" s="262"/>
      <c r="W770" s="262"/>
      <c r="X770" s="262"/>
      <c r="Y770" s="262"/>
      <c r="Z770" s="262"/>
    </row>
    <row r="771" ht="14.25" customHeight="1">
      <c r="A771" s="262"/>
      <c r="B771" s="262"/>
      <c r="C771" s="262"/>
      <c r="D771" s="269"/>
      <c r="E771" s="371"/>
      <c r="F771" s="262"/>
      <c r="G771" s="262"/>
      <c r="H771" s="269"/>
      <c r="I771" s="262"/>
      <c r="J771" s="372"/>
      <c r="K771" s="262"/>
      <c r="L771" s="262"/>
      <c r="M771" s="262"/>
      <c r="N771" s="262"/>
      <c r="O771" s="262"/>
      <c r="P771" s="262"/>
      <c r="Q771" s="262"/>
      <c r="R771" s="262"/>
      <c r="S771" s="262"/>
      <c r="T771" s="262"/>
      <c r="U771" s="262"/>
      <c r="V771" s="262"/>
      <c r="W771" s="262"/>
      <c r="X771" s="262"/>
      <c r="Y771" s="262"/>
      <c r="Z771" s="262"/>
    </row>
    <row r="772" ht="14.25" customHeight="1">
      <c r="A772" s="262"/>
      <c r="B772" s="262"/>
      <c r="C772" s="262"/>
      <c r="D772" s="269"/>
      <c r="E772" s="371"/>
      <c r="F772" s="262"/>
      <c r="G772" s="262"/>
      <c r="H772" s="269"/>
      <c r="I772" s="262"/>
      <c r="J772" s="372"/>
      <c r="K772" s="262"/>
      <c r="L772" s="262"/>
      <c r="M772" s="262"/>
      <c r="N772" s="262"/>
      <c r="O772" s="262"/>
      <c r="P772" s="262"/>
      <c r="Q772" s="262"/>
      <c r="R772" s="262"/>
      <c r="S772" s="262"/>
      <c r="T772" s="262"/>
      <c r="U772" s="262"/>
      <c r="V772" s="262"/>
      <c r="W772" s="262"/>
      <c r="X772" s="262"/>
      <c r="Y772" s="262"/>
      <c r="Z772" s="262"/>
    </row>
    <row r="773" ht="14.25" customHeight="1">
      <c r="A773" s="262"/>
      <c r="B773" s="262"/>
      <c r="C773" s="262"/>
      <c r="D773" s="269"/>
      <c r="E773" s="371"/>
      <c r="F773" s="262"/>
      <c r="G773" s="262"/>
      <c r="H773" s="269"/>
      <c r="I773" s="262"/>
      <c r="J773" s="372"/>
      <c r="K773" s="262"/>
      <c r="L773" s="262"/>
      <c r="M773" s="262"/>
      <c r="N773" s="262"/>
      <c r="O773" s="262"/>
      <c r="P773" s="262"/>
      <c r="Q773" s="262"/>
      <c r="R773" s="262"/>
      <c r="S773" s="262"/>
      <c r="T773" s="262"/>
      <c r="U773" s="262"/>
      <c r="V773" s="262"/>
      <c r="W773" s="262"/>
      <c r="X773" s="262"/>
      <c r="Y773" s="262"/>
      <c r="Z773" s="262"/>
    </row>
    <row r="774" ht="14.25" customHeight="1">
      <c r="A774" s="262"/>
      <c r="B774" s="262"/>
      <c r="C774" s="262"/>
      <c r="D774" s="269"/>
      <c r="E774" s="371"/>
      <c r="F774" s="262"/>
      <c r="G774" s="262"/>
      <c r="H774" s="269"/>
      <c r="I774" s="262"/>
      <c r="J774" s="372"/>
      <c r="K774" s="262"/>
      <c r="L774" s="262"/>
      <c r="M774" s="262"/>
      <c r="N774" s="262"/>
      <c r="O774" s="262"/>
      <c r="P774" s="262"/>
      <c r="Q774" s="262"/>
      <c r="R774" s="262"/>
      <c r="S774" s="262"/>
      <c r="T774" s="262"/>
      <c r="U774" s="262"/>
      <c r="V774" s="262"/>
      <c r="W774" s="262"/>
      <c r="X774" s="262"/>
      <c r="Y774" s="262"/>
      <c r="Z774" s="262"/>
    </row>
    <row r="775" ht="14.25" customHeight="1">
      <c r="A775" s="262"/>
      <c r="B775" s="262"/>
      <c r="C775" s="262"/>
      <c r="D775" s="269"/>
      <c r="E775" s="371"/>
      <c r="F775" s="262"/>
      <c r="G775" s="262"/>
      <c r="H775" s="269"/>
      <c r="I775" s="262"/>
      <c r="J775" s="372"/>
      <c r="K775" s="262"/>
      <c r="L775" s="262"/>
      <c r="M775" s="262"/>
      <c r="N775" s="262"/>
      <c r="O775" s="262"/>
      <c r="P775" s="262"/>
      <c r="Q775" s="262"/>
      <c r="R775" s="262"/>
      <c r="S775" s="262"/>
      <c r="T775" s="262"/>
      <c r="U775" s="262"/>
      <c r="V775" s="262"/>
      <c r="W775" s="262"/>
      <c r="X775" s="262"/>
      <c r="Y775" s="262"/>
      <c r="Z775" s="262"/>
    </row>
    <row r="776" ht="14.25" customHeight="1">
      <c r="A776" s="262"/>
      <c r="B776" s="262"/>
      <c r="C776" s="262"/>
      <c r="D776" s="269"/>
      <c r="E776" s="371"/>
      <c r="F776" s="262"/>
      <c r="G776" s="262"/>
      <c r="H776" s="269"/>
      <c r="I776" s="262"/>
      <c r="J776" s="372"/>
      <c r="K776" s="262"/>
      <c r="L776" s="262"/>
      <c r="M776" s="262"/>
      <c r="N776" s="262"/>
      <c r="O776" s="262"/>
      <c r="P776" s="262"/>
      <c r="Q776" s="262"/>
      <c r="R776" s="262"/>
      <c r="S776" s="262"/>
      <c r="T776" s="262"/>
      <c r="U776" s="262"/>
      <c r="V776" s="262"/>
      <c r="W776" s="262"/>
      <c r="X776" s="262"/>
      <c r="Y776" s="262"/>
      <c r="Z776" s="262"/>
    </row>
    <row r="777" ht="14.25" customHeight="1">
      <c r="A777" s="262"/>
      <c r="B777" s="262"/>
      <c r="C777" s="262"/>
      <c r="D777" s="269"/>
      <c r="E777" s="371"/>
      <c r="F777" s="262"/>
      <c r="G777" s="262"/>
      <c r="H777" s="269"/>
      <c r="I777" s="262"/>
      <c r="J777" s="372"/>
      <c r="K777" s="262"/>
      <c r="L777" s="262"/>
      <c r="M777" s="262"/>
      <c r="N777" s="262"/>
      <c r="O777" s="262"/>
      <c r="P777" s="262"/>
      <c r="Q777" s="262"/>
      <c r="R777" s="262"/>
      <c r="S777" s="262"/>
      <c r="T777" s="262"/>
      <c r="U777" s="262"/>
      <c r="V777" s="262"/>
      <c r="W777" s="262"/>
      <c r="X777" s="262"/>
      <c r="Y777" s="262"/>
      <c r="Z777" s="262"/>
    </row>
    <row r="778" ht="14.25" customHeight="1">
      <c r="A778" s="262"/>
      <c r="B778" s="262"/>
      <c r="C778" s="262"/>
      <c r="D778" s="269"/>
      <c r="E778" s="371"/>
      <c r="F778" s="262"/>
      <c r="G778" s="262"/>
      <c r="H778" s="269"/>
      <c r="I778" s="262"/>
      <c r="J778" s="372"/>
      <c r="K778" s="262"/>
      <c r="L778" s="262"/>
      <c r="M778" s="262"/>
      <c r="N778" s="262"/>
      <c r="O778" s="262"/>
      <c r="P778" s="262"/>
      <c r="Q778" s="262"/>
      <c r="R778" s="262"/>
      <c r="S778" s="262"/>
      <c r="T778" s="262"/>
      <c r="U778" s="262"/>
      <c r="V778" s="262"/>
      <c r="W778" s="262"/>
      <c r="X778" s="262"/>
      <c r="Y778" s="262"/>
      <c r="Z778" s="262"/>
    </row>
    <row r="779" ht="14.25" customHeight="1">
      <c r="A779" s="262"/>
      <c r="B779" s="262"/>
      <c r="C779" s="262"/>
      <c r="D779" s="269"/>
      <c r="E779" s="371"/>
      <c r="F779" s="262"/>
      <c r="G779" s="262"/>
      <c r="H779" s="269"/>
      <c r="I779" s="262"/>
      <c r="J779" s="372"/>
      <c r="K779" s="262"/>
      <c r="L779" s="262"/>
      <c r="M779" s="262"/>
      <c r="N779" s="262"/>
      <c r="O779" s="262"/>
      <c r="P779" s="262"/>
      <c r="Q779" s="262"/>
      <c r="R779" s="262"/>
      <c r="S779" s="262"/>
      <c r="T779" s="262"/>
      <c r="U779" s="262"/>
      <c r="V779" s="262"/>
      <c r="W779" s="262"/>
      <c r="X779" s="262"/>
      <c r="Y779" s="262"/>
      <c r="Z779" s="262"/>
    </row>
    <row r="780" ht="14.25" customHeight="1">
      <c r="A780" s="262"/>
      <c r="B780" s="262"/>
      <c r="C780" s="262"/>
      <c r="D780" s="269"/>
      <c r="E780" s="371"/>
      <c r="F780" s="262"/>
      <c r="G780" s="262"/>
      <c r="H780" s="269"/>
      <c r="I780" s="262"/>
      <c r="J780" s="372"/>
      <c r="K780" s="262"/>
      <c r="L780" s="262"/>
      <c r="M780" s="262"/>
      <c r="N780" s="262"/>
      <c r="O780" s="262"/>
      <c r="P780" s="262"/>
      <c r="Q780" s="262"/>
      <c r="R780" s="262"/>
      <c r="S780" s="262"/>
      <c r="T780" s="262"/>
      <c r="U780" s="262"/>
      <c r="V780" s="262"/>
      <c r="W780" s="262"/>
      <c r="X780" s="262"/>
      <c r="Y780" s="262"/>
      <c r="Z780" s="262"/>
    </row>
    <row r="781" ht="14.25" customHeight="1">
      <c r="A781" s="262"/>
      <c r="B781" s="262"/>
      <c r="C781" s="262"/>
      <c r="D781" s="269"/>
      <c r="E781" s="371"/>
      <c r="F781" s="262"/>
      <c r="G781" s="262"/>
      <c r="H781" s="269"/>
      <c r="I781" s="262"/>
      <c r="J781" s="372"/>
      <c r="K781" s="262"/>
      <c r="L781" s="262"/>
      <c r="M781" s="262"/>
      <c r="N781" s="262"/>
      <c r="O781" s="262"/>
      <c r="P781" s="262"/>
      <c r="Q781" s="262"/>
      <c r="R781" s="262"/>
      <c r="S781" s="262"/>
      <c r="T781" s="262"/>
      <c r="U781" s="262"/>
      <c r="V781" s="262"/>
      <c r="W781" s="262"/>
      <c r="X781" s="262"/>
      <c r="Y781" s="262"/>
      <c r="Z781" s="262"/>
    </row>
    <row r="782" ht="14.25" customHeight="1">
      <c r="A782" s="262"/>
      <c r="B782" s="262"/>
      <c r="C782" s="262"/>
      <c r="D782" s="269"/>
      <c r="E782" s="371"/>
      <c r="F782" s="262"/>
      <c r="G782" s="262"/>
      <c r="H782" s="269"/>
      <c r="I782" s="262"/>
      <c r="J782" s="372"/>
      <c r="K782" s="262"/>
      <c r="L782" s="262"/>
      <c r="M782" s="262"/>
      <c r="N782" s="262"/>
      <c r="O782" s="262"/>
      <c r="P782" s="262"/>
      <c r="Q782" s="262"/>
      <c r="R782" s="262"/>
      <c r="S782" s="262"/>
      <c r="T782" s="262"/>
      <c r="U782" s="262"/>
      <c r="V782" s="262"/>
      <c r="W782" s="262"/>
      <c r="X782" s="262"/>
      <c r="Y782" s="262"/>
      <c r="Z782" s="262"/>
    </row>
    <row r="783" ht="14.25" customHeight="1">
      <c r="A783" s="262"/>
      <c r="B783" s="262"/>
      <c r="C783" s="262"/>
      <c r="D783" s="269"/>
      <c r="E783" s="371"/>
      <c r="F783" s="262"/>
      <c r="G783" s="262"/>
      <c r="H783" s="269"/>
      <c r="I783" s="262"/>
      <c r="J783" s="372"/>
      <c r="K783" s="262"/>
      <c r="L783" s="262"/>
      <c r="M783" s="262"/>
      <c r="N783" s="262"/>
      <c r="O783" s="262"/>
      <c r="P783" s="262"/>
      <c r="Q783" s="262"/>
      <c r="R783" s="262"/>
      <c r="S783" s="262"/>
      <c r="T783" s="262"/>
      <c r="U783" s="262"/>
      <c r="V783" s="262"/>
      <c r="W783" s="262"/>
      <c r="X783" s="262"/>
      <c r="Y783" s="262"/>
      <c r="Z783" s="262"/>
    </row>
    <row r="784" ht="14.25" customHeight="1">
      <c r="A784" s="262"/>
      <c r="B784" s="262"/>
      <c r="C784" s="262"/>
      <c r="D784" s="269"/>
      <c r="E784" s="371"/>
      <c r="F784" s="262"/>
      <c r="G784" s="262"/>
      <c r="H784" s="269"/>
      <c r="I784" s="262"/>
      <c r="J784" s="372"/>
      <c r="K784" s="262"/>
      <c r="L784" s="262"/>
      <c r="M784" s="262"/>
      <c r="N784" s="262"/>
      <c r="O784" s="262"/>
      <c r="P784" s="262"/>
      <c r="Q784" s="262"/>
      <c r="R784" s="262"/>
      <c r="S784" s="262"/>
      <c r="T784" s="262"/>
      <c r="U784" s="262"/>
      <c r="V784" s="262"/>
      <c r="W784" s="262"/>
      <c r="X784" s="262"/>
      <c r="Y784" s="262"/>
      <c r="Z784" s="262"/>
    </row>
    <row r="785" ht="14.25" customHeight="1">
      <c r="A785" s="262"/>
      <c r="B785" s="262"/>
      <c r="C785" s="262"/>
      <c r="D785" s="269"/>
      <c r="E785" s="371"/>
      <c r="F785" s="262"/>
      <c r="G785" s="262"/>
      <c r="H785" s="269"/>
      <c r="I785" s="262"/>
      <c r="J785" s="372"/>
      <c r="K785" s="262"/>
      <c r="L785" s="262"/>
      <c r="M785" s="262"/>
      <c r="N785" s="262"/>
      <c r="O785" s="262"/>
      <c r="P785" s="262"/>
      <c r="Q785" s="262"/>
      <c r="R785" s="262"/>
      <c r="S785" s="262"/>
      <c r="T785" s="262"/>
      <c r="U785" s="262"/>
      <c r="V785" s="262"/>
      <c r="W785" s="262"/>
      <c r="X785" s="262"/>
      <c r="Y785" s="262"/>
      <c r="Z785" s="262"/>
    </row>
    <row r="786" ht="14.25" customHeight="1">
      <c r="A786" s="262"/>
      <c r="B786" s="262"/>
      <c r="C786" s="262"/>
      <c r="D786" s="269"/>
      <c r="E786" s="371"/>
      <c r="F786" s="262"/>
      <c r="G786" s="262"/>
      <c r="H786" s="269"/>
      <c r="I786" s="262"/>
      <c r="J786" s="372"/>
      <c r="K786" s="262"/>
      <c r="L786" s="262"/>
      <c r="M786" s="262"/>
      <c r="N786" s="262"/>
      <c r="O786" s="262"/>
      <c r="P786" s="262"/>
      <c r="Q786" s="262"/>
      <c r="R786" s="262"/>
      <c r="S786" s="262"/>
      <c r="T786" s="262"/>
      <c r="U786" s="262"/>
      <c r="V786" s="262"/>
      <c r="W786" s="262"/>
      <c r="X786" s="262"/>
      <c r="Y786" s="262"/>
      <c r="Z786" s="262"/>
    </row>
    <row r="787" ht="14.25" customHeight="1">
      <c r="A787" s="262"/>
      <c r="B787" s="262"/>
      <c r="C787" s="262"/>
      <c r="D787" s="269"/>
      <c r="E787" s="371"/>
      <c r="F787" s="262"/>
      <c r="G787" s="262"/>
      <c r="H787" s="269"/>
      <c r="I787" s="262"/>
      <c r="J787" s="372"/>
      <c r="K787" s="262"/>
      <c r="L787" s="262"/>
      <c r="M787" s="262"/>
      <c r="N787" s="262"/>
      <c r="O787" s="262"/>
      <c r="P787" s="262"/>
      <c r="Q787" s="262"/>
      <c r="R787" s="262"/>
      <c r="S787" s="262"/>
      <c r="T787" s="262"/>
      <c r="U787" s="262"/>
      <c r="V787" s="262"/>
      <c r="W787" s="262"/>
      <c r="X787" s="262"/>
      <c r="Y787" s="262"/>
      <c r="Z787" s="262"/>
    </row>
    <row r="788" ht="14.25" customHeight="1">
      <c r="A788" s="262"/>
      <c r="B788" s="262"/>
      <c r="C788" s="262"/>
      <c r="D788" s="269"/>
      <c r="E788" s="371"/>
      <c r="F788" s="262"/>
      <c r="G788" s="262"/>
      <c r="H788" s="269"/>
      <c r="I788" s="262"/>
      <c r="J788" s="372"/>
      <c r="K788" s="262"/>
      <c r="L788" s="262"/>
      <c r="M788" s="262"/>
      <c r="N788" s="262"/>
      <c r="O788" s="262"/>
      <c r="P788" s="262"/>
      <c r="Q788" s="262"/>
      <c r="R788" s="262"/>
      <c r="S788" s="262"/>
      <c r="T788" s="262"/>
      <c r="U788" s="262"/>
      <c r="V788" s="262"/>
      <c r="W788" s="262"/>
      <c r="X788" s="262"/>
      <c r="Y788" s="262"/>
      <c r="Z788" s="262"/>
    </row>
    <row r="789" ht="14.25" customHeight="1">
      <c r="A789" s="262"/>
      <c r="B789" s="262"/>
      <c r="C789" s="262"/>
      <c r="D789" s="269"/>
      <c r="E789" s="371"/>
      <c r="F789" s="262"/>
      <c r="G789" s="262"/>
      <c r="H789" s="269"/>
      <c r="I789" s="262"/>
      <c r="J789" s="372"/>
      <c r="K789" s="262"/>
      <c r="L789" s="262"/>
      <c r="M789" s="262"/>
      <c r="N789" s="262"/>
      <c r="O789" s="262"/>
      <c r="P789" s="262"/>
      <c r="Q789" s="262"/>
      <c r="R789" s="262"/>
      <c r="S789" s="262"/>
      <c r="T789" s="262"/>
      <c r="U789" s="262"/>
      <c r="V789" s="262"/>
      <c r="W789" s="262"/>
      <c r="X789" s="262"/>
      <c r="Y789" s="262"/>
      <c r="Z789" s="262"/>
    </row>
    <row r="790" ht="14.25" customHeight="1">
      <c r="A790" s="262"/>
      <c r="B790" s="262"/>
      <c r="C790" s="262"/>
      <c r="D790" s="269"/>
      <c r="E790" s="371"/>
      <c r="F790" s="262"/>
      <c r="G790" s="262"/>
      <c r="H790" s="269"/>
      <c r="I790" s="262"/>
      <c r="J790" s="372"/>
      <c r="K790" s="262"/>
      <c r="L790" s="262"/>
      <c r="M790" s="262"/>
      <c r="N790" s="262"/>
      <c r="O790" s="262"/>
      <c r="P790" s="262"/>
      <c r="Q790" s="262"/>
      <c r="R790" s="262"/>
      <c r="S790" s="262"/>
      <c r="T790" s="262"/>
      <c r="U790" s="262"/>
      <c r="V790" s="262"/>
      <c r="W790" s="262"/>
      <c r="X790" s="262"/>
      <c r="Y790" s="262"/>
      <c r="Z790" s="262"/>
    </row>
    <row r="791" ht="14.25" customHeight="1">
      <c r="A791" s="262"/>
      <c r="B791" s="262"/>
      <c r="C791" s="262"/>
      <c r="D791" s="269"/>
      <c r="E791" s="371"/>
      <c r="F791" s="262"/>
      <c r="G791" s="262"/>
      <c r="H791" s="269"/>
      <c r="I791" s="262"/>
      <c r="J791" s="372"/>
      <c r="K791" s="262"/>
      <c r="L791" s="262"/>
      <c r="M791" s="262"/>
      <c r="N791" s="262"/>
      <c r="O791" s="262"/>
      <c r="P791" s="262"/>
      <c r="Q791" s="262"/>
      <c r="R791" s="262"/>
      <c r="S791" s="262"/>
      <c r="T791" s="262"/>
      <c r="U791" s="262"/>
      <c r="V791" s="262"/>
      <c r="W791" s="262"/>
      <c r="X791" s="262"/>
      <c r="Y791" s="262"/>
      <c r="Z791" s="262"/>
    </row>
    <row r="792" ht="14.25" customHeight="1">
      <c r="A792" s="262"/>
      <c r="B792" s="262"/>
      <c r="C792" s="262"/>
      <c r="D792" s="269"/>
      <c r="E792" s="371"/>
      <c r="F792" s="262"/>
      <c r="G792" s="262"/>
      <c r="H792" s="269"/>
      <c r="I792" s="262"/>
      <c r="J792" s="372"/>
      <c r="K792" s="262"/>
      <c r="L792" s="262"/>
      <c r="M792" s="262"/>
      <c r="N792" s="262"/>
      <c r="O792" s="262"/>
      <c r="P792" s="262"/>
      <c r="Q792" s="262"/>
      <c r="R792" s="262"/>
      <c r="S792" s="262"/>
      <c r="T792" s="262"/>
      <c r="U792" s="262"/>
      <c r="V792" s="262"/>
      <c r="W792" s="262"/>
      <c r="X792" s="262"/>
      <c r="Y792" s="262"/>
      <c r="Z792" s="262"/>
    </row>
    <row r="793" ht="14.25" customHeight="1">
      <c r="A793" s="262"/>
      <c r="B793" s="262"/>
      <c r="C793" s="262"/>
      <c r="D793" s="269"/>
      <c r="E793" s="371"/>
      <c r="F793" s="262"/>
      <c r="G793" s="262"/>
      <c r="H793" s="269"/>
      <c r="I793" s="262"/>
      <c r="J793" s="372"/>
      <c r="K793" s="262"/>
      <c r="L793" s="262"/>
      <c r="M793" s="262"/>
      <c r="N793" s="262"/>
      <c r="O793" s="262"/>
      <c r="P793" s="262"/>
      <c r="Q793" s="262"/>
      <c r="R793" s="262"/>
      <c r="S793" s="262"/>
      <c r="T793" s="262"/>
      <c r="U793" s="262"/>
      <c r="V793" s="262"/>
      <c r="W793" s="262"/>
      <c r="X793" s="262"/>
      <c r="Y793" s="262"/>
      <c r="Z793" s="262"/>
    </row>
    <row r="794" ht="14.25" customHeight="1">
      <c r="A794" s="262"/>
      <c r="B794" s="262"/>
      <c r="C794" s="262"/>
      <c r="D794" s="269"/>
      <c r="E794" s="371"/>
      <c r="F794" s="262"/>
      <c r="G794" s="262"/>
      <c r="H794" s="269"/>
      <c r="I794" s="262"/>
      <c r="J794" s="372"/>
      <c r="K794" s="262"/>
      <c r="L794" s="262"/>
      <c r="M794" s="262"/>
      <c r="N794" s="262"/>
      <c r="O794" s="262"/>
      <c r="P794" s="262"/>
      <c r="Q794" s="262"/>
      <c r="R794" s="262"/>
      <c r="S794" s="262"/>
      <c r="T794" s="262"/>
      <c r="U794" s="262"/>
      <c r="V794" s="262"/>
      <c r="W794" s="262"/>
      <c r="X794" s="262"/>
      <c r="Y794" s="262"/>
      <c r="Z794" s="262"/>
    </row>
    <row r="795" ht="14.25" customHeight="1">
      <c r="A795" s="262"/>
      <c r="B795" s="262"/>
      <c r="C795" s="262"/>
      <c r="D795" s="269"/>
      <c r="E795" s="371"/>
      <c r="F795" s="262"/>
      <c r="G795" s="262"/>
      <c r="H795" s="269"/>
      <c r="I795" s="262"/>
      <c r="J795" s="372"/>
      <c r="K795" s="262"/>
      <c r="L795" s="262"/>
      <c r="M795" s="262"/>
      <c r="N795" s="262"/>
      <c r="O795" s="262"/>
      <c r="P795" s="262"/>
      <c r="Q795" s="262"/>
      <c r="R795" s="262"/>
      <c r="S795" s="262"/>
      <c r="T795" s="262"/>
      <c r="U795" s="262"/>
      <c r="V795" s="262"/>
      <c r="W795" s="262"/>
      <c r="X795" s="262"/>
      <c r="Y795" s="262"/>
      <c r="Z795" s="262"/>
    </row>
    <row r="796" ht="14.25" customHeight="1">
      <c r="A796" s="262"/>
      <c r="B796" s="262"/>
      <c r="C796" s="262"/>
      <c r="D796" s="269"/>
      <c r="E796" s="371"/>
      <c r="F796" s="262"/>
      <c r="G796" s="262"/>
      <c r="H796" s="269"/>
      <c r="I796" s="262"/>
      <c r="J796" s="372"/>
      <c r="K796" s="262"/>
      <c r="L796" s="262"/>
      <c r="M796" s="262"/>
      <c r="N796" s="262"/>
      <c r="O796" s="262"/>
      <c r="P796" s="262"/>
      <c r="Q796" s="262"/>
      <c r="R796" s="262"/>
      <c r="S796" s="262"/>
      <c r="T796" s="262"/>
      <c r="U796" s="262"/>
      <c r="V796" s="262"/>
      <c r="W796" s="262"/>
      <c r="X796" s="262"/>
      <c r="Y796" s="262"/>
      <c r="Z796" s="262"/>
    </row>
    <row r="797" ht="14.25" customHeight="1">
      <c r="A797" s="262"/>
      <c r="B797" s="262"/>
      <c r="C797" s="262"/>
      <c r="D797" s="269"/>
      <c r="E797" s="371"/>
      <c r="F797" s="262"/>
      <c r="G797" s="262"/>
      <c r="H797" s="269"/>
      <c r="I797" s="262"/>
      <c r="J797" s="372"/>
      <c r="K797" s="262"/>
      <c r="L797" s="262"/>
      <c r="M797" s="262"/>
      <c r="N797" s="262"/>
      <c r="O797" s="262"/>
      <c r="P797" s="262"/>
      <c r="Q797" s="262"/>
      <c r="R797" s="262"/>
      <c r="S797" s="262"/>
      <c r="T797" s="262"/>
      <c r="U797" s="262"/>
      <c r="V797" s="262"/>
      <c r="W797" s="262"/>
      <c r="X797" s="262"/>
      <c r="Y797" s="262"/>
      <c r="Z797" s="262"/>
    </row>
    <row r="798" ht="14.25" customHeight="1">
      <c r="A798" s="262"/>
      <c r="B798" s="262"/>
      <c r="C798" s="262"/>
      <c r="D798" s="269"/>
      <c r="E798" s="371"/>
      <c r="F798" s="262"/>
      <c r="G798" s="262"/>
      <c r="H798" s="269"/>
      <c r="I798" s="262"/>
      <c r="J798" s="372"/>
      <c r="K798" s="262"/>
      <c r="L798" s="262"/>
      <c r="M798" s="262"/>
      <c r="N798" s="262"/>
      <c r="O798" s="262"/>
      <c r="P798" s="262"/>
      <c r="Q798" s="262"/>
      <c r="R798" s="262"/>
      <c r="S798" s="262"/>
      <c r="T798" s="262"/>
      <c r="U798" s="262"/>
      <c r="V798" s="262"/>
      <c r="W798" s="262"/>
      <c r="X798" s="262"/>
      <c r="Y798" s="262"/>
      <c r="Z798" s="262"/>
    </row>
    <row r="799" ht="14.25" customHeight="1">
      <c r="A799" s="262"/>
      <c r="B799" s="262"/>
      <c r="C799" s="262"/>
      <c r="D799" s="269"/>
      <c r="E799" s="371"/>
      <c r="F799" s="262"/>
      <c r="G799" s="262"/>
      <c r="H799" s="269"/>
      <c r="I799" s="262"/>
      <c r="J799" s="372"/>
      <c r="K799" s="262"/>
      <c r="L799" s="262"/>
      <c r="M799" s="262"/>
      <c r="N799" s="262"/>
      <c r="O799" s="262"/>
      <c r="P799" s="262"/>
      <c r="Q799" s="262"/>
      <c r="R799" s="262"/>
      <c r="S799" s="262"/>
      <c r="T799" s="262"/>
      <c r="U799" s="262"/>
      <c r="V799" s="262"/>
      <c r="W799" s="262"/>
      <c r="X799" s="262"/>
      <c r="Y799" s="262"/>
      <c r="Z799" s="262"/>
    </row>
    <row r="800" ht="14.25" customHeight="1">
      <c r="A800" s="262"/>
      <c r="B800" s="262"/>
      <c r="C800" s="262"/>
      <c r="D800" s="269"/>
      <c r="E800" s="371"/>
      <c r="F800" s="262"/>
      <c r="G800" s="262"/>
      <c r="H800" s="269"/>
      <c r="I800" s="262"/>
      <c r="J800" s="372"/>
      <c r="K800" s="262"/>
      <c r="L800" s="262"/>
      <c r="M800" s="262"/>
      <c r="N800" s="262"/>
      <c r="O800" s="262"/>
      <c r="P800" s="262"/>
      <c r="Q800" s="262"/>
      <c r="R800" s="262"/>
      <c r="S800" s="262"/>
      <c r="T800" s="262"/>
      <c r="U800" s="262"/>
      <c r="V800" s="262"/>
      <c r="W800" s="262"/>
      <c r="X800" s="262"/>
      <c r="Y800" s="262"/>
      <c r="Z800" s="262"/>
    </row>
    <row r="801" ht="14.25" customHeight="1">
      <c r="A801" s="262"/>
      <c r="B801" s="262"/>
      <c r="C801" s="262"/>
      <c r="D801" s="269"/>
      <c r="E801" s="371"/>
      <c r="F801" s="262"/>
      <c r="G801" s="262"/>
      <c r="H801" s="269"/>
      <c r="I801" s="262"/>
      <c r="J801" s="372"/>
      <c r="K801" s="262"/>
      <c r="L801" s="262"/>
      <c r="M801" s="262"/>
      <c r="N801" s="262"/>
      <c r="O801" s="262"/>
      <c r="P801" s="262"/>
      <c r="Q801" s="262"/>
      <c r="R801" s="262"/>
      <c r="S801" s="262"/>
      <c r="T801" s="262"/>
      <c r="U801" s="262"/>
      <c r="V801" s="262"/>
      <c r="W801" s="262"/>
      <c r="X801" s="262"/>
      <c r="Y801" s="262"/>
      <c r="Z801" s="262"/>
    </row>
    <row r="802" ht="14.25" customHeight="1">
      <c r="A802" s="262"/>
      <c r="B802" s="262"/>
      <c r="C802" s="262"/>
      <c r="D802" s="269"/>
      <c r="E802" s="371"/>
      <c r="F802" s="262"/>
      <c r="G802" s="262"/>
      <c r="H802" s="269"/>
      <c r="I802" s="262"/>
      <c r="J802" s="372"/>
      <c r="K802" s="262"/>
      <c r="L802" s="262"/>
      <c r="M802" s="262"/>
      <c r="N802" s="262"/>
      <c r="O802" s="262"/>
      <c r="P802" s="262"/>
      <c r="Q802" s="262"/>
      <c r="R802" s="262"/>
      <c r="S802" s="262"/>
      <c r="T802" s="262"/>
      <c r="U802" s="262"/>
      <c r="V802" s="262"/>
      <c r="W802" s="262"/>
      <c r="X802" s="262"/>
      <c r="Y802" s="262"/>
      <c r="Z802" s="262"/>
    </row>
    <row r="803" ht="14.25" customHeight="1">
      <c r="A803" s="262"/>
      <c r="B803" s="262"/>
      <c r="C803" s="262"/>
      <c r="D803" s="269"/>
      <c r="E803" s="371"/>
      <c r="F803" s="262"/>
      <c r="G803" s="262"/>
      <c r="H803" s="269"/>
      <c r="I803" s="262"/>
      <c r="J803" s="372"/>
      <c r="K803" s="262"/>
      <c r="L803" s="262"/>
      <c r="M803" s="262"/>
      <c r="N803" s="262"/>
      <c r="O803" s="262"/>
      <c r="P803" s="262"/>
      <c r="Q803" s="262"/>
      <c r="R803" s="262"/>
      <c r="S803" s="262"/>
      <c r="T803" s="262"/>
      <c r="U803" s="262"/>
      <c r="V803" s="262"/>
      <c r="W803" s="262"/>
      <c r="X803" s="262"/>
      <c r="Y803" s="262"/>
      <c r="Z803" s="262"/>
    </row>
    <row r="804" ht="14.25" customHeight="1">
      <c r="A804" s="262"/>
      <c r="B804" s="262"/>
      <c r="C804" s="262"/>
      <c r="D804" s="269"/>
      <c r="E804" s="371"/>
      <c r="F804" s="262"/>
      <c r="G804" s="262"/>
      <c r="H804" s="269"/>
      <c r="I804" s="262"/>
      <c r="J804" s="372"/>
      <c r="K804" s="262"/>
      <c r="L804" s="262"/>
      <c r="M804" s="262"/>
      <c r="N804" s="262"/>
      <c r="O804" s="262"/>
      <c r="P804" s="262"/>
      <c r="Q804" s="262"/>
      <c r="R804" s="262"/>
      <c r="S804" s="262"/>
      <c r="T804" s="262"/>
      <c r="U804" s="262"/>
      <c r="V804" s="262"/>
      <c r="W804" s="262"/>
      <c r="X804" s="262"/>
      <c r="Y804" s="262"/>
      <c r="Z804" s="262"/>
    </row>
    <row r="805" ht="14.25" customHeight="1">
      <c r="A805" s="262"/>
      <c r="B805" s="262"/>
      <c r="C805" s="262"/>
      <c r="D805" s="269"/>
      <c r="E805" s="371"/>
      <c r="F805" s="262"/>
      <c r="G805" s="262"/>
      <c r="H805" s="269"/>
      <c r="I805" s="262"/>
      <c r="J805" s="372"/>
      <c r="K805" s="262"/>
      <c r="L805" s="262"/>
      <c r="M805" s="262"/>
      <c r="N805" s="262"/>
      <c r="O805" s="262"/>
      <c r="P805" s="262"/>
      <c r="Q805" s="262"/>
      <c r="R805" s="262"/>
      <c r="S805" s="262"/>
      <c r="T805" s="262"/>
      <c r="U805" s="262"/>
      <c r="V805" s="262"/>
      <c r="W805" s="262"/>
      <c r="X805" s="262"/>
      <c r="Y805" s="262"/>
      <c r="Z805" s="262"/>
    </row>
    <row r="806" ht="14.25" customHeight="1">
      <c r="A806" s="262"/>
      <c r="B806" s="262"/>
      <c r="C806" s="262"/>
      <c r="D806" s="269"/>
      <c r="E806" s="371"/>
      <c r="F806" s="262"/>
      <c r="G806" s="262"/>
      <c r="H806" s="269"/>
      <c r="I806" s="262"/>
      <c r="J806" s="372"/>
      <c r="K806" s="262"/>
      <c r="L806" s="262"/>
      <c r="M806" s="262"/>
      <c r="N806" s="262"/>
      <c r="O806" s="262"/>
      <c r="P806" s="262"/>
      <c r="Q806" s="262"/>
      <c r="R806" s="262"/>
      <c r="S806" s="262"/>
      <c r="T806" s="262"/>
      <c r="U806" s="262"/>
      <c r="V806" s="262"/>
      <c r="W806" s="262"/>
      <c r="X806" s="262"/>
      <c r="Y806" s="262"/>
      <c r="Z806" s="262"/>
    </row>
    <row r="807" ht="14.25" customHeight="1">
      <c r="A807" s="262"/>
      <c r="B807" s="262"/>
      <c r="C807" s="262"/>
      <c r="D807" s="269"/>
      <c r="E807" s="371"/>
      <c r="F807" s="262"/>
      <c r="G807" s="262"/>
      <c r="H807" s="269"/>
      <c r="I807" s="262"/>
      <c r="J807" s="372"/>
      <c r="K807" s="262"/>
      <c r="L807" s="262"/>
      <c r="M807" s="262"/>
      <c r="N807" s="262"/>
      <c r="O807" s="262"/>
      <c r="P807" s="262"/>
      <c r="Q807" s="262"/>
      <c r="R807" s="262"/>
      <c r="S807" s="262"/>
      <c r="T807" s="262"/>
      <c r="U807" s="262"/>
      <c r="V807" s="262"/>
      <c r="W807" s="262"/>
      <c r="X807" s="262"/>
      <c r="Y807" s="262"/>
      <c r="Z807" s="262"/>
    </row>
    <row r="808" ht="14.25" customHeight="1">
      <c r="A808" s="262"/>
      <c r="B808" s="262"/>
      <c r="C808" s="262"/>
      <c r="D808" s="269"/>
      <c r="E808" s="371"/>
      <c r="F808" s="262"/>
      <c r="G808" s="262"/>
      <c r="H808" s="269"/>
      <c r="I808" s="262"/>
      <c r="J808" s="372"/>
      <c r="K808" s="262"/>
      <c r="L808" s="262"/>
      <c r="M808" s="262"/>
      <c r="N808" s="262"/>
      <c r="O808" s="262"/>
      <c r="P808" s="262"/>
      <c r="Q808" s="262"/>
      <c r="R808" s="262"/>
      <c r="S808" s="262"/>
      <c r="T808" s="262"/>
      <c r="U808" s="262"/>
      <c r="V808" s="262"/>
      <c r="W808" s="262"/>
      <c r="X808" s="262"/>
      <c r="Y808" s="262"/>
      <c r="Z808" s="262"/>
    </row>
    <row r="809" ht="14.25" customHeight="1">
      <c r="A809" s="262"/>
      <c r="B809" s="262"/>
      <c r="C809" s="262"/>
      <c r="D809" s="269"/>
      <c r="E809" s="371"/>
      <c r="F809" s="262"/>
      <c r="G809" s="262"/>
      <c r="H809" s="269"/>
      <c r="I809" s="262"/>
      <c r="J809" s="372"/>
      <c r="K809" s="262"/>
      <c r="L809" s="262"/>
      <c r="M809" s="262"/>
      <c r="N809" s="262"/>
      <c r="O809" s="262"/>
      <c r="P809" s="262"/>
      <c r="Q809" s="262"/>
      <c r="R809" s="262"/>
      <c r="S809" s="262"/>
      <c r="T809" s="262"/>
      <c r="U809" s="262"/>
      <c r="V809" s="262"/>
      <c r="W809" s="262"/>
      <c r="X809" s="262"/>
      <c r="Y809" s="262"/>
      <c r="Z809" s="262"/>
    </row>
    <row r="810" ht="14.25" customHeight="1">
      <c r="A810" s="262"/>
      <c r="B810" s="262"/>
      <c r="C810" s="262"/>
      <c r="D810" s="269"/>
      <c r="E810" s="371"/>
      <c r="F810" s="262"/>
      <c r="G810" s="262"/>
      <c r="H810" s="269"/>
      <c r="I810" s="262"/>
      <c r="J810" s="372"/>
      <c r="K810" s="262"/>
      <c r="L810" s="262"/>
      <c r="M810" s="262"/>
      <c r="N810" s="262"/>
      <c r="O810" s="262"/>
      <c r="P810" s="262"/>
      <c r="Q810" s="262"/>
      <c r="R810" s="262"/>
      <c r="S810" s="262"/>
      <c r="T810" s="262"/>
      <c r="U810" s="262"/>
      <c r="V810" s="262"/>
      <c r="W810" s="262"/>
      <c r="X810" s="262"/>
      <c r="Y810" s="262"/>
      <c r="Z810" s="262"/>
    </row>
    <row r="811" ht="14.25" customHeight="1">
      <c r="A811" s="262"/>
      <c r="B811" s="262"/>
      <c r="C811" s="262"/>
      <c r="D811" s="269"/>
      <c r="E811" s="371"/>
      <c r="F811" s="262"/>
      <c r="G811" s="262"/>
      <c r="H811" s="269"/>
      <c r="I811" s="262"/>
      <c r="J811" s="372"/>
      <c r="K811" s="262"/>
      <c r="L811" s="262"/>
      <c r="M811" s="262"/>
      <c r="N811" s="262"/>
      <c r="O811" s="262"/>
      <c r="P811" s="262"/>
      <c r="Q811" s="262"/>
      <c r="R811" s="262"/>
      <c r="S811" s="262"/>
      <c r="T811" s="262"/>
      <c r="U811" s="262"/>
      <c r="V811" s="262"/>
      <c r="W811" s="262"/>
      <c r="X811" s="262"/>
      <c r="Y811" s="262"/>
      <c r="Z811" s="262"/>
    </row>
    <row r="812" ht="14.25" customHeight="1">
      <c r="A812" s="262"/>
      <c r="B812" s="262"/>
      <c r="C812" s="262"/>
      <c r="D812" s="269"/>
      <c r="E812" s="371"/>
      <c r="F812" s="262"/>
      <c r="G812" s="262"/>
      <c r="H812" s="269"/>
      <c r="I812" s="262"/>
      <c r="J812" s="372"/>
      <c r="K812" s="262"/>
      <c r="L812" s="262"/>
      <c r="M812" s="262"/>
      <c r="N812" s="262"/>
      <c r="O812" s="262"/>
      <c r="P812" s="262"/>
      <c r="Q812" s="262"/>
      <c r="R812" s="262"/>
      <c r="S812" s="262"/>
      <c r="T812" s="262"/>
      <c r="U812" s="262"/>
      <c r="V812" s="262"/>
      <c r="W812" s="262"/>
      <c r="X812" s="262"/>
      <c r="Y812" s="262"/>
      <c r="Z812" s="262"/>
    </row>
    <row r="813" ht="14.25" customHeight="1">
      <c r="A813" s="262"/>
      <c r="B813" s="262"/>
      <c r="C813" s="262"/>
      <c r="D813" s="269"/>
      <c r="E813" s="371"/>
      <c r="F813" s="262"/>
      <c r="G813" s="262"/>
      <c r="H813" s="269"/>
      <c r="I813" s="262"/>
      <c r="J813" s="372"/>
      <c r="K813" s="262"/>
      <c r="L813" s="262"/>
      <c r="M813" s="262"/>
      <c r="N813" s="262"/>
      <c r="O813" s="262"/>
      <c r="P813" s="262"/>
      <c r="Q813" s="262"/>
      <c r="R813" s="262"/>
      <c r="S813" s="262"/>
      <c r="T813" s="262"/>
      <c r="U813" s="262"/>
      <c r="V813" s="262"/>
      <c r="W813" s="262"/>
      <c r="X813" s="262"/>
      <c r="Y813" s="262"/>
      <c r="Z813" s="262"/>
    </row>
    <row r="814" ht="14.25" customHeight="1">
      <c r="A814" s="262"/>
      <c r="B814" s="262"/>
      <c r="C814" s="262"/>
      <c r="D814" s="269"/>
      <c r="E814" s="371"/>
      <c r="F814" s="262"/>
      <c r="G814" s="262"/>
      <c r="H814" s="269"/>
      <c r="I814" s="262"/>
      <c r="J814" s="372"/>
      <c r="K814" s="262"/>
      <c r="L814" s="262"/>
      <c r="M814" s="262"/>
      <c r="N814" s="262"/>
      <c r="O814" s="262"/>
      <c r="P814" s="262"/>
      <c r="Q814" s="262"/>
      <c r="R814" s="262"/>
      <c r="S814" s="262"/>
      <c r="T814" s="262"/>
      <c r="U814" s="262"/>
      <c r="V814" s="262"/>
      <c r="W814" s="262"/>
      <c r="X814" s="262"/>
      <c r="Y814" s="262"/>
      <c r="Z814" s="262"/>
    </row>
    <row r="815" ht="14.25" customHeight="1">
      <c r="A815" s="262"/>
      <c r="B815" s="262"/>
      <c r="C815" s="262"/>
      <c r="D815" s="269"/>
      <c r="E815" s="371"/>
      <c r="F815" s="262"/>
      <c r="G815" s="262"/>
      <c r="H815" s="269"/>
      <c r="I815" s="262"/>
      <c r="J815" s="372"/>
      <c r="K815" s="262"/>
      <c r="L815" s="262"/>
      <c r="M815" s="262"/>
      <c r="N815" s="262"/>
      <c r="O815" s="262"/>
      <c r="P815" s="262"/>
      <c r="Q815" s="262"/>
      <c r="R815" s="262"/>
      <c r="S815" s="262"/>
      <c r="T815" s="262"/>
      <c r="U815" s="262"/>
      <c r="V815" s="262"/>
      <c r="W815" s="262"/>
      <c r="X815" s="262"/>
      <c r="Y815" s="262"/>
      <c r="Z815" s="262"/>
    </row>
    <row r="816" ht="14.25" customHeight="1">
      <c r="A816" s="262"/>
      <c r="B816" s="262"/>
      <c r="C816" s="262"/>
      <c r="D816" s="269"/>
      <c r="E816" s="371"/>
      <c r="F816" s="262"/>
      <c r="G816" s="262"/>
      <c r="H816" s="269"/>
      <c r="I816" s="262"/>
      <c r="J816" s="372"/>
      <c r="K816" s="262"/>
      <c r="L816" s="262"/>
      <c r="M816" s="262"/>
      <c r="N816" s="262"/>
      <c r="O816" s="262"/>
      <c r="P816" s="262"/>
      <c r="Q816" s="262"/>
      <c r="R816" s="262"/>
      <c r="S816" s="262"/>
      <c r="T816" s="262"/>
      <c r="U816" s="262"/>
      <c r="V816" s="262"/>
      <c r="W816" s="262"/>
      <c r="X816" s="262"/>
      <c r="Y816" s="262"/>
      <c r="Z816" s="262"/>
    </row>
    <row r="817" ht="14.25" customHeight="1">
      <c r="A817" s="262"/>
      <c r="B817" s="262"/>
      <c r="C817" s="262"/>
      <c r="D817" s="269"/>
      <c r="E817" s="371"/>
      <c r="F817" s="262"/>
      <c r="G817" s="262"/>
      <c r="H817" s="269"/>
      <c r="I817" s="262"/>
      <c r="J817" s="372"/>
      <c r="K817" s="262"/>
      <c r="L817" s="262"/>
      <c r="M817" s="262"/>
      <c r="N817" s="262"/>
      <c r="O817" s="262"/>
      <c r="P817" s="262"/>
      <c r="Q817" s="262"/>
      <c r="R817" s="262"/>
      <c r="S817" s="262"/>
      <c r="T817" s="262"/>
      <c r="U817" s="262"/>
      <c r="V817" s="262"/>
      <c r="W817" s="262"/>
      <c r="X817" s="262"/>
      <c r="Y817" s="262"/>
      <c r="Z817" s="262"/>
    </row>
    <row r="818" ht="14.25" customHeight="1">
      <c r="A818" s="262"/>
      <c r="B818" s="262"/>
      <c r="C818" s="262"/>
      <c r="D818" s="269"/>
      <c r="E818" s="371"/>
      <c r="F818" s="262"/>
      <c r="G818" s="262"/>
      <c r="H818" s="269"/>
      <c r="I818" s="262"/>
      <c r="J818" s="372"/>
      <c r="K818" s="262"/>
      <c r="L818" s="262"/>
      <c r="M818" s="262"/>
      <c r="N818" s="262"/>
      <c r="O818" s="262"/>
      <c r="P818" s="262"/>
      <c r="Q818" s="262"/>
      <c r="R818" s="262"/>
      <c r="S818" s="262"/>
      <c r="T818" s="262"/>
      <c r="U818" s="262"/>
      <c r="V818" s="262"/>
      <c r="W818" s="262"/>
      <c r="X818" s="262"/>
      <c r="Y818" s="262"/>
      <c r="Z818" s="262"/>
    </row>
    <row r="819" ht="14.25" customHeight="1">
      <c r="A819" s="262"/>
      <c r="B819" s="262"/>
      <c r="C819" s="262"/>
      <c r="D819" s="269"/>
      <c r="E819" s="371"/>
      <c r="F819" s="262"/>
      <c r="G819" s="262"/>
      <c r="H819" s="269"/>
      <c r="I819" s="262"/>
      <c r="J819" s="372"/>
      <c r="K819" s="262"/>
      <c r="L819" s="262"/>
      <c r="M819" s="262"/>
      <c r="N819" s="262"/>
      <c r="O819" s="262"/>
      <c r="P819" s="262"/>
      <c r="Q819" s="262"/>
      <c r="R819" s="262"/>
      <c r="S819" s="262"/>
      <c r="T819" s="262"/>
      <c r="U819" s="262"/>
      <c r="V819" s="262"/>
      <c r="W819" s="262"/>
      <c r="X819" s="262"/>
      <c r="Y819" s="262"/>
      <c r="Z819" s="262"/>
    </row>
    <row r="820" ht="14.25" customHeight="1">
      <c r="A820" s="262"/>
      <c r="B820" s="262"/>
      <c r="C820" s="262"/>
      <c r="D820" s="269"/>
      <c r="E820" s="371"/>
      <c r="F820" s="262"/>
      <c r="G820" s="262"/>
      <c r="H820" s="269"/>
      <c r="I820" s="262"/>
      <c r="J820" s="372"/>
      <c r="K820" s="262"/>
      <c r="L820" s="262"/>
      <c r="M820" s="262"/>
      <c r="N820" s="262"/>
      <c r="O820" s="262"/>
      <c r="P820" s="262"/>
      <c r="Q820" s="262"/>
      <c r="R820" s="262"/>
      <c r="S820" s="262"/>
      <c r="T820" s="262"/>
      <c r="U820" s="262"/>
      <c r="V820" s="262"/>
      <c r="W820" s="262"/>
      <c r="X820" s="262"/>
      <c r="Y820" s="262"/>
      <c r="Z820" s="262"/>
    </row>
    <row r="821" ht="14.25" customHeight="1">
      <c r="A821" s="262"/>
      <c r="B821" s="262"/>
      <c r="C821" s="262"/>
      <c r="D821" s="269"/>
      <c r="E821" s="371"/>
      <c r="F821" s="262"/>
      <c r="G821" s="262"/>
      <c r="H821" s="269"/>
      <c r="I821" s="262"/>
      <c r="J821" s="372"/>
      <c r="K821" s="262"/>
      <c r="L821" s="262"/>
      <c r="M821" s="262"/>
      <c r="N821" s="262"/>
      <c r="O821" s="262"/>
      <c r="P821" s="262"/>
      <c r="Q821" s="262"/>
      <c r="R821" s="262"/>
      <c r="S821" s="262"/>
      <c r="T821" s="262"/>
      <c r="U821" s="262"/>
      <c r="V821" s="262"/>
      <c r="W821" s="262"/>
      <c r="X821" s="262"/>
      <c r="Y821" s="262"/>
      <c r="Z821" s="262"/>
    </row>
    <row r="822" ht="14.25" customHeight="1">
      <c r="A822" s="262"/>
      <c r="B822" s="262"/>
      <c r="C822" s="262"/>
      <c r="D822" s="269"/>
      <c r="E822" s="371"/>
      <c r="F822" s="262"/>
      <c r="G822" s="262"/>
      <c r="H822" s="269"/>
      <c r="I822" s="262"/>
      <c r="J822" s="372"/>
      <c r="K822" s="262"/>
      <c r="L822" s="262"/>
      <c r="M822" s="262"/>
      <c r="N822" s="262"/>
      <c r="O822" s="262"/>
      <c r="P822" s="262"/>
      <c r="Q822" s="262"/>
      <c r="R822" s="262"/>
      <c r="S822" s="262"/>
      <c r="T822" s="262"/>
      <c r="U822" s="262"/>
      <c r="V822" s="262"/>
      <c r="W822" s="262"/>
      <c r="X822" s="262"/>
      <c r="Y822" s="262"/>
      <c r="Z822" s="262"/>
    </row>
    <row r="823" ht="14.25" customHeight="1">
      <c r="A823" s="262"/>
      <c r="B823" s="262"/>
      <c r="C823" s="262"/>
      <c r="D823" s="269"/>
      <c r="E823" s="371"/>
      <c r="F823" s="262"/>
      <c r="G823" s="262"/>
      <c r="H823" s="269"/>
      <c r="I823" s="262"/>
      <c r="J823" s="372"/>
      <c r="K823" s="262"/>
      <c r="L823" s="262"/>
      <c r="M823" s="262"/>
      <c r="N823" s="262"/>
      <c r="O823" s="262"/>
      <c r="P823" s="262"/>
      <c r="Q823" s="262"/>
      <c r="R823" s="262"/>
      <c r="S823" s="262"/>
      <c r="T823" s="262"/>
      <c r="U823" s="262"/>
      <c r="V823" s="262"/>
      <c r="W823" s="262"/>
      <c r="X823" s="262"/>
      <c r="Y823" s="262"/>
      <c r="Z823" s="262"/>
    </row>
    <row r="824" ht="14.25" customHeight="1">
      <c r="A824" s="262"/>
      <c r="B824" s="262"/>
      <c r="C824" s="262"/>
      <c r="D824" s="269"/>
      <c r="E824" s="371"/>
      <c r="F824" s="262"/>
      <c r="G824" s="262"/>
      <c r="H824" s="269"/>
      <c r="I824" s="262"/>
      <c r="J824" s="372"/>
      <c r="K824" s="262"/>
      <c r="L824" s="262"/>
      <c r="M824" s="262"/>
      <c r="N824" s="262"/>
      <c r="O824" s="262"/>
      <c r="P824" s="262"/>
      <c r="Q824" s="262"/>
      <c r="R824" s="262"/>
      <c r="S824" s="262"/>
      <c r="T824" s="262"/>
      <c r="U824" s="262"/>
      <c r="V824" s="262"/>
      <c r="W824" s="262"/>
      <c r="X824" s="262"/>
      <c r="Y824" s="262"/>
      <c r="Z824" s="262"/>
    </row>
    <row r="825" ht="14.25" customHeight="1">
      <c r="A825" s="262"/>
      <c r="B825" s="262"/>
      <c r="C825" s="262"/>
      <c r="D825" s="269"/>
      <c r="E825" s="371"/>
      <c r="F825" s="262"/>
      <c r="G825" s="262"/>
      <c r="H825" s="269"/>
      <c r="I825" s="262"/>
      <c r="J825" s="372"/>
      <c r="K825" s="262"/>
      <c r="L825" s="262"/>
      <c r="M825" s="262"/>
      <c r="N825" s="262"/>
      <c r="O825" s="262"/>
      <c r="P825" s="262"/>
      <c r="Q825" s="262"/>
      <c r="R825" s="262"/>
      <c r="S825" s="262"/>
      <c r="T825" s="262"/>
      <c r="U825" s="262"/>
      <c r="V825" s="262"/>
      <c r="W825" s="262"/>
      <c r="X825" s="262"/>
      <c r="Y825" s="262"/>
      <c r="Z825" s="262"/>
    </row>
    <row r="826" ht="14.25" customHeight="1">
      <c r="A826" s="262"/>
      <c r="B826" s="262"/>
      <c r="C826" s="262"/>
      <c r="D826" s="269"/>
      <c r="E826" s="371"/>
      <c r="F826" s="262"/>
      <c r="G826" s="262"/>
      <c r="H826" s="269"/>
      <c r="I826" s="262"/>
      <c r="J826" s="372"/>
      <c r="K826" s="262"/>
      <c r="L826" s="262"/>
      <c r="M826" s="262"/>
      <c r="N826" s="262"/>
      <c r="O826" s="262"/>
      <c r="P826" s="262"/>
      <c r="Q826" s="262"/>
      <c r="R826" s="262"/>
      <c r="S826" s="262"/>
      <c r="T826" s="262"/>
      <c r="U826" s="262"/>
      <c r="V826" s="262"/>
      <c r="W826" s="262"/>
      <c r="X826" s="262"/>
      <c r="Y826" s="262"/>
      <c r="Z826" s="262"/>
    </row>
    <row r="827" ht="14.25" customHeight="1">
      <c r="A827" s="262"/>
      <c r="B827" s="262"/>
      <c r="C827" s="262"/>
      <c r="D827" s="269"/>
      <c r="E827" s="371"/>
      <c r="F827" s="262"/>
      <c r="G827" s="262"/>
      <c r="H827" s="269"/>
      <c r="I827" s="262"/>
      <c r="J827" s="372"/>
      <c r="K827" s="262"/>
      <c r="L827" s="262"/>
      <c r="M827" s="262"/>
      <c r="N827" s="262"/>
      <c r="O827" s="262"/>
      <c r="P827" s="262"/>
      <c r="Q827" s="262"/>
      <c r="R827" s="262"/>
      <c r="S827" s="262"/>
      <c r="T827" s="262"/>
      <c r="U827" s="262"/>
      <c r="V827" s="262"/>
      <c r="W827" s="262"/>
      <c r="X827" s="262"/>
      <c r="Y827" s="262"/>
      <c r="Z827" s="262"/>
    </row>
    <row r="828" ht="14.25" customHeight="1">
      <c r="A828" s="262"/>
      <c r="B828" s="262"/>
      <c r="C828" s="262"/>
      <c r="D828" s="269"/>
      <c r="E828" s="371"/>
      <c r="F828" s="262"/>
      <c r="G828" s="262"/>
      <c r="H828" s="269"/>
      <c r="I828" s="262"/>
      <c r="J828" s="372"/>
      <c r="K828" s="262"/>
      <c r="L828" s="262"/>
      <c r="M828" s="262"/>
      <c r="N828" s="262"/>
      <c r="O828" s="262"/>
      <c r="P828" s="262"/>
      <c r="Q828" s="262"/>
      <c r="R828" s="262"/>
      <c r="S828" s="262"/>
      <c r="T828" s="262"/>
      <c r="U828" s="262"/>
      <c r="V828" s="262"/>
      <c r="W828" s="262"/>
      <c r="X828" s="262"/>
      <c r="Y828" s="262"/>
      <c r="Z828" s="262"/>
    </row>
    <row r="829" ht="14.25" customHeight="1">
      <c r="A829" s="262"/>
      <c r="B829" s="262"/>
      <c r="C829" s="262"/>
      <c r="D829" s="269"/>
      <c r="E829" s="371"/>
      <c r="F829" s="262"/>
      <c r="G829" s="262"/>
      <c r="H829" s="269"/>
      <c r="I829" s="262"/>
      <c r="J829" s="372"/>
      <c r="K829" s="262"/>
      <c r="L829" s="262"/>
      <c r="M829" s="262"/>
      <c r="N829" s="262"/>
      <c r="O829" s="262"/>
      <c r="P829" s="262"/>
      <c r="Q829" s="262"/>
      <c r="R829" s="262"/>
      <c r="S829" s="262"/>
      <c r="T829" s="262"/>
      <c r="U829" s="262"/>
      <c r="V829" s="262"/>
      <c r="W829" s="262"/>
      <c r="X829" s="262"/>
      <c r="Y829" s="262"/>
      <c r="Z829" s="262"/>
    </row>
    <row r="830" ht="14.25" customHeight="1">
      <c r="A830" s="262"/>
      <c r="B830" s="262"/>
      <c r="C830" s="262"/>
      <c r="D830" s="269"/>
      <c r="E830" s="371"/>
      <c r="F830" s="262"/>
      <c r="G830" s="262"/>
      <c r="H830" s="269"/>
      <c r="I830" s="262"/>
      <c r="J830" s="372"/>
      <c r="K830" s="262"/>
      <c r="L830" s="262"/>
      <c r="M830" s="262"/>
      <c r="N830" s="262"/>
      <c r="O830" s="262"/>
      <c r="P830" s="262"/>
      <c r="Q830" s="262"/>
      <c r="R830" s="262"/>
      <c r="S830" s="262"/>
      <c r="T830" s="262"/>
      <c r="U830" s="262"/>
      <c r="V830" s="262"/>
      <c r="W830" s="262"/>
      <c r="X830" s="262"/>
      <c r="Y830" s="262"/>
      <c r="Z830" s="262"/>
    </row>
    <row r="831" ht="14.25" customHeight="1">
      <c r="A831" s="262"/>
      <c r="B831" s="262"/>
      <c r="C831" s="262"/>
      <c r="D831" s="269"/>
      <c r="E831" s="371"/>
      <c r="F831" s="262"/>
      <c r="G831" s="262"/>
      <c r="H831" s="269"/>
      <c r="I831" s="262"/>
      <c r="J831" s="372"/>
      <c r="K831" s="262"/>
      <c r="L831" s="262"/>
      <c r="M831" s="262"/>
      <c r="N831" s="262"/>
      <c r="O831" s="262"/>
      <c r="P831" s="262"/>
      <c r="Q831" s="262"/>
      <c r="R831" s="262"/>
      <c r="S831" s="262"/>
      <c r="T831" s="262"/>
      <c r="U831" s="262"/>
      <c r="V831" s="262"/>
      <c r="W831" s="262"/>
      <c r="X831" s="262"/>
      <c r="Y831" s="262"/>
      <c r="Z831" s="262"/>
    </row>
    <row r="832" ht="14.25" customHeight="1">
      <c r="A832" s="262"/>
      <c r="B832" s="262"/>
      <c r="C832" s="262"/>
      <c r="D832" s="269"/>
      <c r="E832" s="371"/>
      <c r="F832" s="262"/>
      <c r="G832" s="262"/>
      <c r="H832" s="269"/>
      <c r="I832" s="262"/>
      <c r="J832" s="372"/>
      <c r="K832" s="262"/>
      <c r="L832" s="262"/>
      <c r="M832" s="262"/>
      <c r="N832" s="262"/>
      <c r="O832" s="262"/>
      <c r="P832" s="262"/>
      <c r="Q832" s="262"/>
      <c r="R832" s="262"/>
      <c r="S832" s="262"/>
      <c r="T832" s="262"/>
      <c r="U832" s="262"/>
      <c r="V832" s="262"/>
      <c r="W832" s="262"/>
      <c r="X832" s="262"/>
      <c r="Y832" s="262"/>
      <c r="Z832" s="262"/>
    </row>
    <row r="833" ht="14.25" customHeight="1">
      <c r="A833" s="262"/>
      <c r="B833" s="262"/>
      <c r="C833" s="262"/>
      <c r="D833" s="269"/>
      <c r="E833" s="371"/>
      <c r="F833" s="262"/>
      <c r="G833" s="262"/>
      <c r="H833" s="269"/>
      <c r="I833" s="262"/>
      <c r="J833" s="372"/>
      <c r="K833" s="262"/>
      <c r="L833" s="262"/>
      <c r="M833" s="262"/>
      <c r="N833" s="262"/>
      <c r="O833" s="262"/>
      <c r="P833" s="262"/>
      <c r="Q833" s="262"/>
      <c r="R833" s="262"/>
      <c r="S833" s="262"/>
      <c r="T833" s="262"/>
      <c r="U833" s="262"/>
      <c r="V833" s="262"/>
      <c r="W833" s="262"/>
      <c r="X833" s="262"/>
      <c r="Y833" s="262"/>
      <c r="Z833" s="262"/>
    </row>
    <row r="834" ht="14.25" customHeight="1">
      <c r="A834" s="262"/>
      <c r="B834" s="262"/>
      <c r="C834" s="262"/>
      <c r="D834" s="269"/>
      <c r="E834" s="371"/>
      <c r="F834" s="262"/>
      <c r="G834" s="262"/>
      <c r="H834" s="269"/>
      <c r="I834" s="262"/>
      <c r="J834" s="372"/>
      <c r="K834" s="262"/>
      <c r="L834" s="262"/>
      <c r="M834" s="262"/>
      <c r="N834" s="262"/>
      <c r="O834" s="262"/>
      <c r="P834" s="262"/>
      <c r="Q834" s="262"/>
      <c r="R834" s="262"/>
      <c r="S834" s="262"/>
      <c r="T834" s="262"/>
      <c r="U834" s="262"/>
      <c r="V834" s="262"/>
      <c r="W834" s="262"/>
      <c r="X834" s="262"/>
      <c r="Y834" s="262"/>
      <c r="Z834" s="262"/>
    </row>
    <row r="835" ht="14.25" customHeight="1">
      <c r="A835" s="262"/>
      <c r="B835" s="262"/>
      <c r="C835" s="262"/>
      <c r="D835" s="269"/>
      <c r="E835" s="371"/>
      <c r="F835" s="262"/>
      <c r="G835" s="262"/>
      <c r="H835" s="269"/>
      <c r="I835" s="262"/>
      <c r="J835" s="372"/>
      <c r="K835" s="262"/>
      <c r="L835" s="262"/>
      <c r="M835" s="262"/>
      <c r="N835" s="262"/>
      <c r="O835" s="262"/>
      <c r="P835" s="262"/>
      <c r="Q835" s="262"/>
      <c r="R835" s="262"/>
      <c r="S835" s="262"/>
      <c r="T835" s="262"/>
      <c r="U835" s="262"/>
      <c r="V835" s="262"/>
      <c r="W835" s="262"/>
      <c r="X835" s="262"/>
      <c r="Y835" s="262"/>
      <c r="Z835" s="262"/>
    </row>
    <row r="836" ht="14.25" customHeight="1">
      <c r="A836" s="262"/>
      <c r="B836" s="262"/>
      <c r="C836" s="262"/>
      <c r="D836" s="269"/>
      <c r="E836" s="371"/>
      <c r="F836" s="262"/>
      <c r="G836" s="262"/>
      <c r="H836" s="269"/>
      <c r="I836" s="262"/>
      <c r="J836" s="372"/>
      <c r="K836" s="262"/>
      <c r="L836" s="262"/>
      <c r="M836" s="262"/>
      <c r="N836" s="262"/>
      <c r="O836" s="262"/>
      <c r="P836" s="262"/>
      <c r="Q836" s="262"/>
      <c r="R836" s="262"/>
      <c r="S836" s="262"/>
      <c r="T836" s="262"/>
      <c r="U836" s="262"/>
      <c r="V836" s="262"/>
      <c r="W836" s="262"/>
      <c r="X836" s="262"/>
      <c r="Y836" s="262"/>
      <c r="Z836" s="262"/>
    </row>
    <row r="837" ht="14.25" customHeight="1">
      <c r="A837" s="262"/>
      <c r="B837" s="262"/>
      <c r="C837" s="262"/>
      <c r="D837" s="269"/>
      <c r="E837" s="371"/>
      <c r="F837" s="262"/>
      <c r="G837" s="262"/>
      <c r="H837" s="269"/>
      <c r="I837" s="262"/>
      <c r="J837" s="372"/>
      <c r="K837" s="262"/>
      <c r="L837" s="262"/>
      <c r="M837" s="262"/>
      <c r="N837" s="262"/>
      <c r="O837" s="262"/>
      <c r="P837" s="262"/>
      <c r="Q837" s="262"/>
      <c r="R837" s="262"/>
      <c r="S837" s="262"/>
      <c r="T837" s="262"/>
      <c r="U837" s="262"/>
      <c r="V837" s="262"/>
      <c r="W837" s="262"/>
      <c r="X837" s="262"/>
      <c r="Y837" s="262"/>
      <c r="Z837" s="262"/>
    </row>
    <row r="838" ht="14.25" customHeight="1">
      <c r="A838" s="262"/>
      <c r="B838" s="262"/>
      <c r="C838" s="262"/>
      <c r="D838" s="269"/>
      <c r="E838" s="371"/>
      <c r="F838" s="262"/>
      <c r="G838" s="262"/>
      <c r="H838" s="269"/>
      <c r="I838" s="262"/>
      <c r="J838" s="372"/>
      <c r="K838" s="262"/>
      <c r="L838" s="262"/>
      <c r="M838" s="262"/>
      <c r="N838" s="262"/>
      <c r="O838" s="262"/>
      <c r="P838" s="262"/>
      <c r="Q838" s="262"/>
      <c r="R838" s="262"/>
      <c r="S838" s="262"/>
      <c r="T838" s="262"/>
      <c r="U838" s="262"/>
      <c r="V838" s="262"/>
      <c r="W838" s="262"/>
      <c r="X838" s="262"/>
      <c r="Y838" s="262"/>
      <c r="Z838" s="262"/>
    </row>
    <row r="839" ht="14.25" customHeight="1">
      <c r="A839" s="262"/>
      <c r="B839" s="262"/>
      <c r="C839" s="262"/>
      <c r="D839" s="269"/>
      <c r="E839" s="371"/>
      <c r="F839" s="262"/>
      <c r="G839" s="262"/>
      <c r="H839" s="269"/>
      <c r="I839" s="262"/>
      <c r="J839" s="372"/>
      <c r="K839" s="262"/>
      <c r="L839" s="262"/>
      <c r="M839" s="262"/>
      <c r="N839" s="262"/>
      <c r="O839" s="262"/>
      <c r="P839" s="262"/>
      <c r="Q839" s="262"/>
      <c r="R839" s="262"/>
      <c r="S839" s="262"/>
      <c r="T839" s="262"/>
      <c r="U839" s="262"/>
      <c r="V839" s="262"/>
      <c r="W839" s="262"/>
      <c r="X839" s="262"/>
      <c r="Y839" s="262"/>
      <c r="Z839" s="262"/>
    </row>
    <row r="840" ht="14.25" customHeight="1">
      <c r="A840" s="262"/>
      <c r="B840" s="262"/>
      <c r="C840" s="262"/>
      <c r="D840" s="269"/>
      <c r="E840" s="371"/>
      <c r="F840" s="262"/>
      <c r="G840" s="262"/>
      <c r="H840" s="269"/>
      <c r="I840" s="262"/>
      <c r="J840" s="372"/>
      <c r="K840" s="262"/>
      <c r="L840" s="262"/>
      <c r="M840" s="262"/>
      <c r="N840" s="262"/>
      <c r="O840" s="262"/>
      <c r="P840" s="262"/>
      <c r="Q840" s="262"/>
      <c r="R840" s="262"/>
      <c r="S840" s="262"/>
      <c r="T840" s="262"/>
      <c r="U840" s="262"/>
      <c r="V840" s="262"/>
      <c r="W840" s="262"/>
      <c r="X840" s="262"/>
      <c r="Y840" s="262"/>
      <c r="Z840" s="262"/>
    </row>
    <row r="841" ht="14.25" customHeight="1">
      <c r="A841" s="262"/>
      <c r="B841" s="262"/>
      <c r="C841" s="262"/>
      <c r="D841" s="269"/>
      <c r="E841" s="371"/>
      <c r="F841" s="262"/>
      <c r="G841" s="262"/>
      <c r="H841" s="269"/>
      <c r="I841" s="262"/>
      <c r="J841" s="372"/>
      <c r="K841" s="262"/>
      <c r="L841" s="262"/>
      <c r="M841" s="262"/>
      <c r="N841" s="262"/>
      <c r="O841" s="262"/>
      <c r="P841" s="262"/>
      <c r="Q841" s="262"/>
      <c r="R841" s="262"/>
      <c r="S841" s="262"/>
      <c r="T841" s="262"/>
      <c r="U841" s="262"/>
      <c r="V841" s="262"/>
      <c r="W841" s="262"/>
      <c r="X841" s="262"/>
      <c r="Y841" s="262"/>
      <c r="Z841" s="262"/>
    </row>
    <row r="842" ht="14.25" customHeight="1">
      <c r="A842" s="262"/>
      <c r="B842" s="262"/>
      <c r="C842" s="262"/>
      <c r="D842" s="269"/>
      <c r="E842" s="371"/>
      <c r="F842" s="262"/>
      <c r="G842" s="262"/>
      <c r="H842" s="269"/>
      <c r="I842" s="262"/>
      <c r="J842" s="372"/>
      <c r="K842" s="262"/>
      <c r="L842" s="262"/>
      <c r="M842" s="262"/>
      <c r="N842" s="262"/>
      <c r="O842" s="262"/>
      <c r="P842" s="262"/>
      <c r="Q842" s="262"/>
      <c r="R842" s="262"/>
      <c r="S842" s="262"/>
      <c r="T842" s="262"/>
      <c r="U842" s="262"/>
      <c r="V842" s="262"/>
      <c r="W842" s="262"/>
      <c r="X842" s="262"/>
      <c r="Y842" s="262"/>
      <c r="Z842" s="262"/>
    </row>
    <row r="843" ht="14.25" customHeight="1">
      <c r="A843" s="262"/>
      <c r="B843" s="262"/>
      <c r="C843" s="262"/>
      <c r="D843" s="269"/>
      <c r="E843" s="371"/>
      <c r="F843" s="262"/>
      <c r="G843" s="262"/>
      <c r="H843" s="269"/>
      <c r="I843" s="262"/>
      <c r="J843" s="372"/>
      <c r="K843" s="262"/>
      <c r="L843" s="262"/>
      <c r="M843" s="262"/>
      <c r="N843" s="262"/>
      <c r="O843" s="262"/>
      <c r="P843" s="262"/>
      <c r="Q843" s="262"/>
      <c r="R843" s="262"/>
      <c r="S843" s="262"/>
      <c r="T843" s="262"/>
      <c r="U843" s="262"/>
      <c r="V843" s="262"/>
      <c r="W843" s="262"/>
      <c r="X843" s="262"/>
      <c r="Y843" s="262"/>
      <c r="Z843" s="262"/>
    </row>
    <row r="844" ht="14.25" customHeight="1">
      <c r="A844" s="262"/>
      <c r="B844" s="262"/>
      <c r="C844" s="262"/>
      <c r="D844" s="269"/>
      <c r="E844" s="371"/>
      <c r="F844" s="262"/>
      <c r="G844" s="262"/>
      <c r="H844" s="269"/>
      <c r="I844" s="262"/>
      <c r="J844" s="372"/>
      <c r="K844" s="262"/>
      <c r="L844" s="262"/>
      <c r="M844" s="262"/>
      <c r="N844" s="262"/>
      <c r="O844" s="262"/>
      <c r="P844" s="262"/>
      <c r="Q844" s="262"/>
      <c r="R844" s="262"/>
      <c r="S844" s="262"/>
      <c r="T844" s="262"/>
      <c r="U844" s="262"/>
      <c r="V844" s="262"/>
      <c r="W844" s="262"/>
      <c r="X844" s="262"/>
      <c r="Y844" s="262"/>
      <c r="Z844" s="262"/>
    </row>
    <row r="845" ht="14.25" customHeight="1">
      <c r="A845" s="262"/>
      <c r="B845" s="262"/>
      <c r="C845" s="262"/>
      <c r="D845" s="269"/>
      <c r="E845" s="371"/>
      <c r="F845" s="262"/>
      <c r="G845" s="262"/>
      <c r="H845" s="269"/>
      <c r="I845" s="262"/>
      <c r="J845" s="372"/>
      <c r="K845" s="262"/>
      <c r="L845" s="262"/>
      <c r="M845" s="262"/>
      <c r="N845" s="262"/>
      <c r="O845" s="262"/>
      <c r="P845" s="262"/>
      <c r="Q845" s="262"/>
      <c r="R845" s="262"/>
      <c r="S845" s="262"/>
      <c r="T845" s="262"/>
      <c r="U845" s="262"/>
      <c r="V845" s="262"/>
      <c r="W845" s="262"/>
      <c r="X845" s="262"/>
      <c r="Y845" s="262"/>
      <c r="Z845" s="262"/>
    </row>
    <row r="846" ht="14.25" customHeight="1">
      <c r="A846" s="262"/>
      <c r="B846" s="262"/>
      <c r="C846" s="262"/>
      <c r="D846" s="269"/>
      <c r="E846" s="371"/>
      <c r="F846" s="262"/>
      <c r="G846" s="262"/>
      <c r="H846" s="269"/>
      <c r="I846" s="262"/>
      <c r="J846" s="372"/>
      <c r="K846" s="262"/>
      <c r="L846" s="262"/>
      <c r="M846" s="262"/>
      <c r="N846" s="262"/>
      <c r="O846" s="262"/>
      <c r="P846" s="262"/>
      <c r="Q846" s="262"/>
      <c r="R846" s="262"/>
      <c r="S846" s="262"/>
      <c r="T846" s="262"/>
      <c r="U846" s="262"/>
      <c r="V846" s="262"/>
      <c r="W846" s="262"/>
      <c r="X846" s="262"/>
      <c r="Y846" s="262"/>
      <c r="Z846" s="262"/>
    </row>
    <row r="847" ht="14.25" customHeight="1">
      <c r="A847" s="262"/>
      <c r="B847" s="262"/>
      <c r="C847" s="262"/>
      <c r="D847" s="269"/>
      <c r="E847" s="371"/>
      <c r="F847" s="262"/>
      <c r="G847" s="262"/>
      <c r="H847" s="269"/>
      <c r="I847" s="262"/>
      <c r="J847" s="372"/>
      <c r="K847" s="262"/>
      <c r="L847" s="262"/>
      <c r="M847" s="262"/>
      <c r="N847" s="262"/>
      <c r="O847" s="262"/>
      <c r="P847" s="262"/>
      <c r="Q847" s="262"/>
      <c r="R847" s="262"/>
      <c r="S847" s="262"/>
      <c r="T847" s="262"/>
      <c r="U847" s="262"/>
      <c r="V847" s="262"/>
      <c r="W847" s="262"/>
      <c r="X847" s="262"/>
      <c r="Y847" s="262"/>
      <c r="Z847" s="262"/>
    </row>
    <row r="848" ht="14.25" customHeight="1">
      <c r="A848" s="262"/>
      <c r="B848" s="262"/>
      <c r="C848" s="262"/>
      <c r="D848" s="269"/>
      <c r="E848" s="371"/>
      <c r="F848" s="262"/>
      <c r="G848" s="262"/>
      <c r="H848" s="269"/>
      <c r="I848" s="262"/>
      <c r="J848" s="372"/>
      <c r="K848" s="262"/>
      <c r="L848" s="262"/>
      <c r="M848" s="262"/>
      <c r="N848" s="262"/>
      <c r="O848" s="262"/>
      <c r="P848" s="262"/>
      <c r="Q848" s="262"/>
      <c r="R848" s="262"/>
      <c r="S848" s="262"/>
      <c r="T848" s="262"/>
      <c r="U848" s="262"/>
      <c r="V848" s="262"/>
      <c r="W848" s="262"/>
      <c r="X848" s="262"/>
      <c r="Y848" s="262"/>
      <c r="Z848" s="262"/>
    </row>
    <row r="849" ht="14.25" customHeight="1">
      <c r="A849" s="262"/>
      <c r="B849" s="262"/>
      <c r="C849" s="262"/>
      <c r="D849" s="269"/>
      <c r="E849" s="371"/>
      <c r="F849" s="262"/>
      <c r="G849" s="262"/>
      <c r="H849" s="269"/>
      <c r="I849" s="262"/>
      <c r="J849" s="372"/>
      <c r="K849" s="262"/>
      <c r="L849" s="262"/>
      <c r="M849" s="262"/>
      <c r="N849" s="262"/>
      <c r="O849" s="262"/>
      <c r="P849" s="262"/>
      <c r="Q849" s="262"/>
      <c r="R849" s="262"/>
      <c r="S849" s="262"/>
      <c r="T849" s="262"/>
      <c r="U849" s="262"/>
      <c r="V849" s="262"/>
      <c r="W849" s="262"/>
      <c r="X849" s="262"/>
      <c r="Y849" s="262"/>
      <c r="Z849" s="262"/>
    </row>
    <row r="850" ht="14.25" customHeight="1">
      <c r="A850" s="262"/>
      <c r="B850" s="262"/>
      <c r="C850" s="262"/>
      <c r="D850" s="269"/>
      <c r="E850" s="371"/>
      <c r="F850" s="262"/>
      <c r="G850" s="262"/>
      <c r="H850" s="269"/>
      <c r="I850" s="262"/>
      <c r="J850" s="372"/>
      <c r="K850" s="262"/>
      <c r="L850" s="262"/>
      <c r="M850" s="262"/>
      <c r="N850" s="262"/>
      <c r="O850" s="262"/>
      <c r="P850" s="262"/>
      <c r="Q850" s="262"/>
      <c r="R850" s="262"/>
      <c r="S850" s="262"/>
      <c r="T850" s="262"/>
      <c r="U850" s="262"/>
      <c r="V850" s="262"/>
      <c r="W850" s="262"/>
      <c r="X850" s="262"/>
      <c r="Y850" s="262"/>
      <c r="Z850" s="262"/>
    </row>
    <row r="851" ht="14.25" customHeight="1">
      <c r="A851" s="262"/>
      <c r="B851" s="262"/>
      <c r="C851" s="262"/>
      <c r="D851" s="269"/>
      <c r="E851" s="371"/>
      <c r="F851" s="262"/>
      <c r="G851" s="262"/>
      <c r="H851" s="269"/>
      <c r="I851" s="262"/>
      <c r="J851" s="372"/>
      <c r="K851" s="262"/>
      <c r="L851" s="262"/>
      <c r="M851" s="262"/>
      <c r="N851" s="262"/>
      <c r="O851" s="262"/>
      <c r="P851" s="262"/>
      <c r="Q851" s="262"/>
      <c r="R851" s="262"/>
      <c r="S851" s="262"/>
      <c r="T851" s="262"/>
      <c r="U851" s="262"/>
      <c r="V851" s="262"/>
      <c r="W851" s="262"/>
      <c r="X851" s="262"/>
      <c r="Y851" s="262"/>
      <c r="Z851" s="262"/>
    </row>
    <row r="852" ht="14.25" customHeight="1">
      <c r="A852" s="262"/>
      <c r="B852" s="262"/>
      <c r="C852" s="262"/>
      <c r="D852" s="269"/>
      <c r="E852" s="371"/>
      <c r="F852" s="262"/>
      <c r="G852" s="262"/>
      <c r="H852" s="269"/>
      <c r="I852" s="262"/>
      <c r="J852" s="372"/>
      <c r="K852" s="262"/>
      <c r="L852" s="262"/>
      <c r="M852" s="262"/>
      <c r="N852" s="262"/>
      <c r="O852" s="262"/>
      <c r="P852" s="262"/>
      <c r="Q852" s="262"/>
      <c r="R852" s="262"/>
      <c r="S852" s="262"/>
      <c r="T852" s="262"/>
      <c r="U852" s="262"/>
      <c r="V852" s="262"/>
      <c r="W852" s="262"/>
      <c r="X852" s="262"/>
      <c r="Y852" s="262"/>
      <c r="Z852" s="262"/>
    </row>
    <row r="853" ht="14.25" customHeight="1">
      <c r="A853" s="262"/>
      <c r="B853" s="262"/>
      <c r="C853" s="262"/>
      <c r="D853" s="269"/>
      <c r="E853" s="371"/>
      <c r="F853" s="262"/>
      <c r="G853" s="262"/>
      <c r="H853" s="269"/>
      <c r="I853" s="262"/>
      <c r="J853" s="372"/>
      <c r="K853" s="262"/>
      <c r="L853" s="262"/>
      <c r="M853" s="262"/>
      <c r="N853" s="262"/>
      <c r="O853" s="262"/>
      <c r="P853" s="262"/>
      <c r="Q853" s="262"/>
      <c r="R853" s="262"/>
      <c r="S853" s="262"/>
      <c r="T853" s="262"/>
      <c r="U853" s="262"/>
      <c r="V853" s="262"/>
      <c r="W853" s="262"/>
      <c r="X853" s="262"/>
      <c r="Y853" s="262"/>
      <c r="Z853" s="262"/>
    </row>
    <row r="854" ht="14.25" customHeight="1">
      <c r="A854" s="262"/>
      <c r="B854" s="262"/>
      <c r="C854" s="262"/>
      <c r="D854" s="269"/>
      <c r="E854" s="371"/>
      <c r="F854" s="262"/>
      <c r="G854" s="262"/>
      <c r="H854" s="269"/>
      <c r="I854" s="262"/>
      <c r="J854" s="372"/>
      <c r="K854" s="262"/>
      <c r="L854" s="262"/>
      <c r="M854" s="262"/>
      <c r="N854" s="262"/>
      <c r="O854" s="262"/>
      <c r="P854" s="262"/>
      <c r="Q854" s="262"/>
      <c r="R854" s="262"/>
      <c r="S854" s="262"/>
      <c r="T854" s="262"/>
      <c r="U854" s="262"/>
      <c r="V854" s="262"/>
      <c r="W854" s="262"/>
      <c r="X854" s="262"/>
      <c r="Y854" s="262"/>
      <c r="Z854" s="262"/>
    </row>
    <row r="855" ht="14.25" customHeight="1">
      <c r="A855" s="262"/>
      <c r="B855" s="262"/>
      <c r="C855" s="262"/>
      <c r="D855" s="269"/>
      <c r="E855" s="371"/>
      <c r="F855" s="262"/>
      <c r="G855" s="262"/>
      <c r="H855" s="269"/>
      <c r="I855" s="262"/>
      <c r="J855" s="372"/>
      <c r="K855" s="262"/>
      <c r="L855" s="262"/>
      <c r="M855" s="262"/>
      <c r="N855" s="262"/>
      <c r="O855" s="262"/>
      <c r="P855" s="262"/>
      <c r="Q855" s="262"/>
      <c r="R855" s="262"/>
      <c r="S855" s="262"/>
      <c r="T855" s="262"/>
      <c r="U855" s="262"/>
      <c r="V855" s="262"/>
      <c r="W855" s="262"/>
      <c r="X855" s="262"/>
      <c r="Y855" s="262"/>
      <c r="Z855" s="262"/>
    </row>
    <row r="856" ht="14.25" customHeight="1">
      <c r="A856" s="262"/>
      <c r="B856" s="262"/>
      <c r="C856" s="262"/>
      <c r="D856" s="269"/>
      <c r="E856" s="371"/>
      <c r="F856" s="262"/>
      <c r="G856" s="262"/>
      <c r="H856" s="269"/>
      <c r="I856" s="262"/>
      <c r="J856" s="372"/>
      <c r="K856" s="262"/>
      <c r="L856" s="262"/>
      <c r="M856" s="262"/>
      <c r="N856" s="262"/>
      <c r="O856" s="262"/>
      <c r="P856" s="262"/>
      <c r="Q856" s="262"/>
      <c r="R856" s="262"/>
      <c r="S856" s="262"/>
      <c r="T856" s="262"/>
      <c r="U856" s="262"/>
      <c r="V856" s="262"/>
      <c r="W856" s="262"/>
      <c r="X856" s="262"/>
      <c r="Y856" s="262"/>
      <c r="Z856" s="262"/>
    </row>
    <row r="857" ht="14.25" customHeight="1">
      <c r="A857" s="262"/>
      <c r="B857" s="262"/>
      <c r="C857" s="262"/>
      <c r="D857" s="269"/>
      <c r="E857" s="371"/>
      <c r="F857" s="262"/>
      <c r="G857" s="262"/>
      <c r="H857" s="269"/>
      <c r="I857" s="262"/>
      <c r="J857" s="372"/>
      <c r="K857" s="262"/>
      <c r="L857" s="262"/>
      <c r="M857" s="262"/>
      <c r="N857" s="262"/>
      <c r="O857" s="262"/>
      <c r="P857" s="262"/>
      <c r="Q857" s="262"/>
      <c r="R857" s="262"/>
      <c r="S857" s="262"/>
      <c r="T857" s="262"/>
      <c r="U857" s="262"/>
      <c r="V857" s="262"/>
      <c r="W857" s="262"/>
      <c r="X857" s="262"/>
      <c r="Y857" s="262"/>
      <c r="Z857" s="262"/>
    </row>
    <row r="858" ht="14.25" customHeight="1">
      <c r="A858" s="262"/>
      <c r="B858" s="262"/>
      <c r="C858" s="262"/>
      <c r="D858" s="269"/>
      <c r="E858" s="371"/>
      <c r="F858" s="262"/>
      <c r="G858" s="262"/>
      <c r="H858" s="269"/>
      <c r="I858" s="262"/>
      <c r="J858" s="372"/>
      <c r="K858" s="262"/>
      <c r="L858" s="262"/>
      <c r="M858" s="262"/>
      <c r="N858" s="262"/>
      <c r="O858" s="262"/>
      <c r="P858" s="262"/>
      <c r="Q858" s="262"/>
      <c r="R858" s="262"/>
      <c r="S858" s="262"/>
      <c r="T858" s="262"/>
      <c r="U858" s="262"/>
      <c r="V858" s="262"/>
      <c r="W858" s="262"/>
      <c r="X858" s="262"/>
      <c r="Y858" s="262"/>
      <c r="Z858" s="262"/>
    </row>
    <row r="859" ht="14.25" customHeight="1">
      <c r="A859" s="262"/>
      <c r="B859" s="262"/>
      <c r="C859" s="262"/>
      <c r="D859" s="269"/>
      <c r="E859" s="371"/>
      <c r="F859" s="262"/>
      <c r="G859" s="262"/>
      <c r="H859" s="269"/>
      <c r="I859" s="262"/>
      <c r="J859" s="372"/>
      <c r="K859" s="262"/>
      <c r="L859" s="262"/>
      <c r="M859" s="262"/>
      <c r="N859" s="262"/>
      <c r="O859" s="262"/>
      <c r="P859" s="262"/>
      <c r="Q859" s="262"/>
      <c r="R859" s="262"/>
      <c r="S859" s="262"/>
      <c r="T859" s="262"/>
      <c r="U859" s="262"/>
      <c r="V859" s="262"/>
      <c r="W859" s="262"/>
      <c r="X859" s="262"/>
      <c r="Y859" s="262"/>
      <c r="Z859" s="262"/>
    </row>
    <row r="860" ht="14.25" customHeight="1">
      <c r="A860" s="262"/>
      <c r="B860" s="262"/>
      <c r="C860" s="262"/>
      <c r="D860" s="269"/>
      <c r="E860" s="371"/>
      <c r="F860" s="262"/>
      <c r="G860" s="262"/>
      <c r="H860" s="269"/>
      <c r="I860" s="262"/>
      <c r="J860" s="372"/>
      <c r="K860" s="262"/>
      <c r="L860" s="262"/>
      <c r="M860" s="262"/>
      <c r="N860" s="262"/>
      <c r="O860" s="262"/>
      <c r="P860" s="262"/>
      <c r="Q860" s="262"/>
      <c r="R860" s="262"/>
      <c r="S860" s="262"/>
      <c r="T860" s="262"/>
      <c r="U860" s="262"/>
      <c r="V860" s="262"/>
      <c r="W860" s="262"/>
      <c r="X860" s="262"/>
      <c r="Y860" s="262"/>
      <c r="Z860" s="262"/>
    </row>
    <row r="861" ht="14.25" customHeight="1">
      <c r="A861" s="262"/>
      <c r="B861" s="262"/>
      <c r="C861" s="262"/>
      <c r="D861" s="269"/>
      <c r="E861" s="371"/>
      <c r="F861" s="262"/>
      <c r="G861" s="262"/>
      <c r="H861" s="269"/>
      <c r="I861" s="262"/>
      <c r="J861" s="372"/>
      <c r="K861" s="262"/>
      <c r="L861" s="262"/>
      <c r="M861" s="262"/>
      <c r="N861" s="262"/>
      <c r="O861" s="262"/>
      <c r="P861" s="262"/>
      <c r="Q861" s="262"/>
      <c r="R861" s="262"/>
      <c r="S861" s="262"/>
      <c r="T861" s="262"/>
      <c r="U861" s="262"/>
      <c r="V861" s="262"/>
      <c r="W861" s="262"/>
      <c r="X861" s="262"/>
      <c r="Y861" s="262"/>
      <c r="Z861" s="262"/>
    </row>
    <row r="862" ht="14.25" customHeight="1">
      <c r="A862" s="262"/>
      <c r="B862" s="262"/>
      <c r="C862" s="262"/>
      <c r="D862" s="269"/>
      <c r="E862" s="371"/>
      <c r="F862" s="262"/>
      <c r="G862" s="262"/>
      <c r="H862" s="269"/>
      <c r="I862" s="262"/>
      <c r="J862" s="372"/>
      <c r="K862" s="262"/>
      <c r="L862" s="262"/>
      <c r="M862" s="262"/>
      <c r="N862" s="262"/>
      <c r="O862" s="262"/>
      <c r="P862" s="262"/>
      <c r="Q862" s="262"/>
      <c r="R862" s="262"/>
      <c r="S862" s="262"/>
      <c r="T862" s="262"/>
      <c r="U862" s="262"/>
      <c r="V862" s="262"/>
      <c r="W862" s="262"/>
      <c r="X862" s="262"/>
      <c r="Y862" s="262"/>
      <c r="Z862" s="262"/>
    </row>
    <row r="863" ht="14.25" customHeight="1">
      <c r="A863" s="262"/>
      <c r="B863" s="262"/>
      <c r="C863" s="262"/>
      <c r="D863" s="269"/>
      <c r="E863" s="371"/>
      <c r="F863" s="262"/>
      <c r="G863" s="262"/>
      <c r="H863" s="269"/>
      <c r="I863" s="262"/>
      <c r="J863" s="372"/>
      <c r="K863" s="262"/>
      <c r="L863" s="262"/>
      <c r="M863" s="262"/>
      <c r="N863" s="262"/>
      <c r="O863" s="262"/>
      <c r="P863" s="262"/>
      <c r="Q863" s="262"/>
      <c r="R863" s="262"/>
      <c r="S863" s="262"/>
      <c r="T863" s="262"/>
      <c r="U863" s="262"/>
      <c r="V863" s="262"/>
      <c r="W863" s="262"/>
      <c r="X863" s="262"/>
      <c r="Y863" s="262"/>
      <c r="Z863" s="262"/>
    </row>
    <row r="864" ht="14.25" customHeight="1">
      <c r="A864" s="262"/>
      <c r="B864" s="262"/>
      <c r="C864" s="262"/>
      <c r="D864" s="269"/>
      <c r="E864" s="371"/>
      <c r="F864" s="262"/>
      <c r="G864" s="262"/>
      <c r="H864" s="269"/>
      <c r="I864" s="262"/>
      <c r="J864" s="372"/>
      <c r="K864" s="262"/>
      <c r="L864" s="262"/>
      <c r="M864" s="262"/>
      <c r="N864" s="262"/>
      <c r="O864" s="262"/>
      <c r="P864" s="262"/>
      <c r="Q864" s="262"/>
      <c r="R864" s="262"/>
      <c r="S864" s="262"/>
      <c r="T864" s="262"/>
      <c r="U864" s="262"/>
      <c r="V864" s="262"/>
      <c r="W864" s="262"/>
      <c r="X864" s="262"/>
      <c r="Y864" s="262"/>
      <c r="Z864" s="262"/>
    </row>
    <row r="865" ht="14.25" customHeight="1">
      <c r="A865" s="262"/>
      <c r="B865" s="262"/>
      <c r="C865" s="262"/>
      <c r="D865" s="269"/>
      <c r="E865" s="371"/>
      <c r="F865" s="262"/>
      <c r="G865" s="262"/>
      <c r="H865" s="269"/>
      <c r="I865" s="262"/>
      <c r="J865" s="372"/>
      <c r="K865" s="262"/>
      <c r="L865" s="262"/>
      <c r="M865" s="262"/>
      <c r="N865" s="262"/>
      <c r="O865" s="262"/>
      <c r="P865" s="262"/>
      <c r="Q865" s="262"/>
      <c r="R865" s="262"/>
      <c r="S865" s="262"/>
      <c r="T865" s="262"/>
      <c r="U865" s="262"/>
      <c r="V865" s="262"/>
      <c r="W865" s="262"/>
      <c r="X865" s="262"/>
      <c r="Y865" s="262"/>
      <c r="Z865" s="262"/>
    </row>
    <row r="866" ht="14.25" customHeight="1">
      <c r="A866" s="262"/>
      <c r="B866" s="262"/>
      <c r="C866" s="262"/>
      <c r="D866" s="269"/>
      <c r="E866" s="371"/>
      <c r="F866" s="262"/>
      <c r="G866" s="262"/>
      <c r="H866" s="269"/>
      <c r="I866" s="262"/>
      <c r="J866" s="372"/>
      <c r="K866" s="262"/>
      <c r="L866" s="262"/>
      <c r="M866" s="262"/>
      <c r="N866" s="262"/>
      <c r="O866" s="262"/>
      <c r="P866" s="262"/>
      <c r="Q866" s="262"/>
      <c r="R866" s="262"/>
      <c r="S866" s="262"/>
      <c r="T866" s="262"/>
      <c r="U866" s="262"/>
      <c r="V866" s="262"/>
      <c r="W866" s="262"/>
      <c r="X866" s="262"/>
      <c r="Y866" s="262"/>
      <c r="Z866" s="262"/>
    </row>
    <row r="867" ht="14.25" customHeight="1">
      <c r="A867" s="262"/>
      <c r="B867" s="262"/>
      <c r="C867" s="262"/>
      <c r="D867" s="269"/>
      <c r="E867" s="371"/>
      <c r="F867" s="262"/>
      <c r="G867" s="262"/>
      <c r="H867" s="269"/>
      <c r="I867" s="262"/>
      <c r="J867" s="372"/>
      <c r="K867" s="262"/>
      <c r="L867" s="262"/>
      <c r="M867" s="262"/>
      <c r="N867" s="262"/>
      <c r="O867" s="262"/>
      <c r="P867" s="262"/>
      <c r="Q867" s="262"/>
      <c r="R867" s="262"/>
      <c r="S867" s="262"/>
      <c r="T867" s="262"/>
      <c r="U867" s="262"/>
      <c r="V867" s="262"/>
      <c r="W867" s="262"/>
      <c r="X867" s="262"/>
      <c r="Y867" s="262"/>
      <c r="Z867" s="262"/>
    </row>
    <row r="868" ht="14.25" customHeight="1">
      <c r="A868" s="262"/>
      <c r="B868" s="262"/>
      <c r="C868" s="262"/>
      <c r="D868" s="269"/>
      <c r="E868" s="371"/>
      <c r="F868" s="262"/>
      <c r="G868" s="262"/>
      <c r="H868" s="269"/>
      <c r="I868" s="262"/>
      <c r="J868" s="372"/>
      <c r="K868" s="262"/>
      <c r="L868" s="262"/>
      <c r="M868" s="262"/>
      <c r="N868" s="262"/>
      <c r="O868" s="262"/>
      <c r="P868" s="262"/>
      <c r="Q868" s="262"/>
      <c r="R868" s="262"/>
      <c r="S868" s="262"/>
      <c r="T868" s="262"/>
      <c r="U868" s="262"/>
      <c r="V868" s="262"/>
      <c r="W868" s="262"/>
      <c r="X868" s="262"/>
      <c r="Y868" s="262"/>
      <c r="Z868" s="262"/>
    </row>
    <row r="869" ht="14.25" customHeight="1">
      <c r="A869" s="262"/>
      <c r="B869" s="262"/>
      <c r="C869" s="262"/>
      <c r="D869" s="269"/>
      <c r="E869" s="371"/>
      <c r="F869" s="262"/>
      <c r="G869" s="262"/>
      <c r="H869" s="269"/>
      <c r="I869" s="262"/>
      <c r="J869" s="372"/>
      <c r="K869" s="262"/>
      <c r="L869" s="262"/>
      <c r="M869" s="262"/>
      <c r="N869" s="262"/>
      <c r="O869" s="262"/>
      <c r="P869" s="262"/>
      <c r="Q869" s="262"/>
      <c r="R869" s="262"/>
      <c r="S869" s="262"/>
      <c r="T869" s="262"/>
      <c r="U869" s="262"/>
      <c r="V869" s="262"/>
      <c r="W869" s="262"/>
      <c r="X869" s="262"/>
      <c r="Y869" s="262"/>
      <c r="Z869" s="262"/>
    </row>
    <row r="870" ht="14.25" customHeight="1">
      <c r="A870" s="262"/>
      <c r="B870" s="262"/>
      <c r="C870" s="262"/>
      <c r="D870" s="269"/>
      <c r="E870" s="371"/>
      <c r="F870" s="262"/>
      <c r="G870" s="262"/>
      <c r="H870" s="269"/>
      <c r="I870" s="262"/>
      <c r="J870" s="372"/>
      <c r="K870" s="262"/>
      <c r="L870" s="262"/>
      <c r="M870" s="262"/>
      <c r="N870" s="262"/>
      <c r="O870" s="262"/>
      <c r="P870" s="262"/>
      <c r="Q870" s="262"/>
      <c r="R870" s="262"/>
      <c r="S870" s="262"/>
      <c r="T870" s="262"/>
      <c r="U870" s="262"/>
      <c r="V870" s="262"/>
      <c r="W870" s="262"/>
      <c r="X870" s="262"/>
      <c r="Y870" s="262"/>
      <c r="Z870" s="262"/>
    </row>
    <row r="871" ht="14.25" customHeight="1">
      <c r="A871" s="262"/>
      <c r="B871" s="262"/>
      <c r="C871" s="262"/>
      <c r="D871" s="269"/>
      <c r="E871" s="371"/>
      <c r="F871" s="262"/>
      <c r="G871" s="262"/>
      <c r="H871" s="269"/>
      <c r="I871" s="262"/>
      <c r="J871" s="372"/>
      <c r="K871" s="262"/>
      <c r="L871" s="262"/>
      <c r="M871" s="262"/>
      <c r="N871" s="262"/>
      <c r="O871" s="262"/>
      <c r="P871" s="262"/>
      <c r="Q871" s="262"/>
      <c r="R871" s="262"/>
      <c r="S871" s="262"/>
      <c r="T871" s="262"/>
      <c r="U871" s="262"/>
      <c r="V871" s="262"/>
      <c r="W871" s="262"/>
      <c r="X871" s="262"/>
      <c r="Y871" s="262"/>
      <c r="Z871" s="262"/>
    </row>
    <row r="872" ht="14.25" customHeight="1">
      <c r="A872" s="262"/>
      <c r="B872" s="262"/>
      <c r="C872" s="262"/>
      <c r="D872" s="269"/>
      <c r="E872" s="371"/>
      <c r="F872" s="262"/>
      <c r="G872" s="262"/>
      <c r="H872" s="269"/>
      <c r="I872" s="262"/>
      <c r="J872" s="372"/>
      <c r="K872" s="262"/>
      <c r="L872" s="262"/>
      <c r="M872" s="262"/>
      <c r="N872" s="262"/>
      <c r="O872" s="262"/>
      <c r="P872" s="262"/>
      <c r="Q872" s="262"/>
      <c r="R872" s="262"/>
      <c r="S872" s="262"/>
      <c r="T872" s="262"/>
      <c r="U872" s="262"/>
      <c r="V872" s="262"/>
      <c r="W872" s="262"/>
      <c r="X872" s="262"/>
      <c r="Y872" s="262"/>
      <c r="Z872" s="262"/>
    </row>
    <row r="873" ht="14.25" customHeight="1">
      <c r="A873" s="262"/>
      <c r="B873" s="262"/>
      <c r="C873" s="262"/>
      <c r="D873" s="269"/>
      <c r="E873" s="371"/>
      <c r="F873" s="262"/>
      <c r="G873" s="262"/>
      <c r="H873" s="269"/>
      <c r="I873" s="262"/>
      <c r="J873" s="372"/>
      <c r="K873" s="262"/>
      <c r="L873" s="262"/>
      <c r="M873" s="262"/>
      <c r="N873" s="262"/>
      <c r="O873" s="262"/>
      <c r="P873" s="262"/>
      <c r="Q873" s="262"/>
      <c r="R873" s="262"/>
      <c r="S873" s="262"/>
      <c r="T873" s="262"/>
      <c r="U873" s="262"/>
      <c r="V873" s="262"/>
      <c r="W873" s="262"/>
      <c r="X873" s="262"/>
      <c r="Y873" s="262"/>
      <c r="Z873" s="262"/>
    </row>
    <row r="874" ht="14.25" customHeight="1">
      <c r="A874" s="262"/>
      <c r="B874" s="262"/>
      <c r="C874" s="262"/>
      <c r="D874" s="269"/>
      <c r="E874" s="371"/>
      <c r="F874" s="262"/>
      <c r="G874" s="262"/>
      <c r="H874" s="269"/>
      <c r="I874" s="262"/>
      <c r="J874" s="372"/>
      <c r="K874" s="262"/>
      <c r="L874" s="262"/>
      <c r="M874" s="262"/>
      <c r="N874" s="262"/>
      <c r="O874" s="262"/>
      <c r="P874" s="262"/>
      <c r="Q874" s="262"/>
      <c r="R874" s="262"/>
      <c r="S874" s="262"/>
      <c r="T874" s="262"/>
      <c r="U874" s="262"/>
      <c r="V874" s="262"/>
      <c r="W874" s="262"/>
      <c r="X874" s="262"/>
      <c r="Y874" s="262"/>
      <c r="Z874" s="262"/>
    </row>
    <row r="875" ht="14.25" customHeight="1">
      <c r="A875" s="262"/>
      <c r="B875" s="262"/>
      <c r="C875" s="262"/>
      <c r="D875" s="269"/>
      <c r="E875" s="371"/>
      <c r="F875" s="262"/>
      <c r="G875" s="262"/>
      <c r="H875" s="269"/>
      <c r="I875" s="262"/>
      <c r="J875" s="372"/>
      <c r="K875" s="262"/>
      <c r="L875" s="262"/>
      <c r="M875" s="262"/>
      <c r="N875" s="262"/>
      <c r="O875" s="262"/>
      <c r="P875" s="262"/>
      <c r="Q875" s="262"/>
      <c r="R875" s="262"/>
      <c r="S875" s="262"/>
      <c r="T875" s="262"/>
      <c r="U875" s="262"/>
      <c r="V875" s="262"/>
      <c r="W875" s="262"/>
      <c r="X875" s="262"/>
      <c r="Y875" s="262"/>
      <c r="Z875" s="262"/>
    </row>
    <row r="876" ht="14.25" customHeight="1">
      <c r="A876" s="262"/>
      <c r="B876" s="262"/>
      <c r="C876" s="262"/>
      <c r="D876" s="269"/>
      <c r="E876" s="371"/>
      <c r="F876" s="262"/>
      <c r="G876" s="262"/>
      <c r="H876" s="269"/>
      <c r="I876" s="262"/>
      <c r="J876" s="372"/>
      <c r="K876" s="262"/>
      <c r="L876" s="262"/>
      <c r="M876" s="262"/>
      <c r="N876" s="262"/>
      <c r="O876" s="262"/>
      <c r="P876" s="262"/>
      <c r="Q876" s="262"/>
      <c r="R876" s="262"/>
      <c r="S876" s="262"/>
      <c r="T876" s="262"/>
      <c r="U876" s="262"/>
      <c r="V876" s="262"/>
      <c r="W876" s="262"/>
      <c r="X876" s="262"/>
      <c r="Y876" s="262"/>
      <c r="Z876" s="262"/>
    </row>
    <row r="877" ht="14.25" customHeight="1">
      <c r="A877" s="262"/>
      <c r="B877" s="262"/>
      <c r="C877" s="262"/>
      <c r="D877" s="269"/>
      <c r="E877" s="371"/>
      <c r="F877" s="262"/>
      <c r="G877" s="262"/>
      <c r="H877" s="269"/>
      <c r="I877" s="262"/>
      <c r="J877" s="372"/>
      <c r="K877" s="262"/>
      <c r="L877" s="262"/>
      <c r="M877" s="262"/>
      <c r="N877" s="262"/>
      <c r="O877" s="262"/>
      <c r="P877" s="262"/>
      <c r="Q877" s="262"/>
      <c r="R877" s="262"/>
      <c r="S877" s="262"/>
      <c r="T877" s="262"/>
      <c r="U877" s="262"/>
      <c r="V877" s="262"/>
      <c r="W877" s="262"/>
      <c r="X877" s="262"/>
      <c r="Y877" s="262"/>
      <c r="Z877" s="262"/>
    </row>
    <row r="878" ht="14.25" customHeight="1">
      <c r="A878" s="262"/>
      <c r="B878" s="262"/>
      <c r="C878" s="262"/>
      <c r="D878" s="269"/>
      <c r="E878" s="371"/>
      <c r="F878" s="262"/>
      <c r="G878" s="262"/>
      <c r="H878" s="269"/>
      <c r="I878" s="262"/>
      <c r="J878" s="372"/>
      <c r="K878" s="262"/>
      <c r="L878" s="262"/>
      <c r="M878" s="262"/>
      <c r="N878" s="262"/>
      <c r="O878" s="262"/>
      <c r="P878" s="262"/>
      <c r="Q878" s="262"/>
      <c r="R878" s="262"/>
      <c r="S878" s="262"/>
      <c r="T878" s="262"/>
      <c r="U878" s="262"/>
      <c r="V878" s="262"/>
      <c r="W878" s="262"/>
      <c r="X878" s="262"/>
      <c r="Y878" s="262"/>
      <c r="Z878" s="262"/>
    </row>
    <row r="879" ht="14.25" customHeight="1">
      <c r="A879" s="262"/>
      <c r="B879" s="262"/>
      <c r="C879" s="262"/>
      <c r="D879" s="269"/>
      <c r="E879" s="371"/>
      <c r="F879" s="262"/>
      <c r="G879" s="262"/>
      <c r="H879" s="269"/>
      <c r="I879" s="262"/>
      <c r="J879" s="372"/>
      <c r="K879" s="262"/>
      <c r="L879" s="262"/>
      <c r="M879" s="262"/>
      <c r="N879" s="262"/>
      <c r="O879" s="262"/>
      <c r="P879" s="262"/>
      <c r="Q879" s="262"/>
      <c r="R879" s="262"/>
      <c r="S879" s="262"/>
      <c r="T879" s="262"/>
      <c r="U879" s="262"/>
      <c r="V879" s="262"/>
      <c r="W879" s="262"/>
      <c r="X879" s="262"/>
      <c r="Y879" s="262"/>
      <c r="Z879" s="262"/>
    </row>
    <row r="880" ht="14.25" customHeight="1">
      <c r="A880" s="262"/>
      <c r="B880" s="262"/>
      <c r="C880" s="262"/>
      <c r="D880" s="269"/>
      <c r="E880" s="371"/>
      <c r="F880" s="262"/>
      <c r="G880" s="262"/>
      <c r="H880" s="269"/>
      <c r="I880" s="262"/>
      <c r="J880" s="372"/>
      <c r="K880" s="262"/>
      <c r="L880" s="262"/>
      <c r="M880" s="262"/>
      <c r="N880" s="262"/>
      <c r="O880" s="262"/>
      <c r="P880" s="262"/>
      <c r="Q880" s="262"/>
      <c r="R880" s="262"/>
      <c r="S880" s="262"/>
      <c r="T880" s="262"/>
      <c r="U880" s="262"/>
      <c r="V880" s="262"/>
      <c r="W880" s="262"/>
      <c r="X880" s="262"/>
      <c r="Y880" s="262"/>
      <c r="Z880" s="262"/>
    </row>
    <row r="881" ht="14.25" customHeight="1">
      <c r="A881" s="262"/>
      <c r="B881" s="262"/>
      <c r="C881" s="262"/>
      <c r="D881" s="269"/>
      <c r="E881" s="371"/>
      <c r="F881" s="262"/>
      <c r="G881" s="262"/>
      <c r="H881" s="269"/>
      <c r="I881" s="262"/>
      <c r="J881" s="372"/>
      <c r="K881" s="262"/>
      <c r="L881" s="262"/>
      <c r="M881" s="262"/>
      <c r="N881" s="262"/>
      <c r="O881" s="262"/>
      <c r="P881" s="262"/>
      <c r="Q881" s="262"/>
      <c r="R881" s="262"/>
      <c r="S881" s="262"/>
      <c r="T881" s="262"/>
      <c r="U881" s="262"/>
      <c r="V881" s="262"/>
      <c r="W881" s="262"/>
      <c r="X881" s="262"/>
      <c r="Y881" s="262"/>
      <c r="Z881" s="262"/>
    </row>
    <row r="882" ht="14.25" customHeight="1">
      <c r="A882" s="262"/>
      <c r="B882" s="262"/>
      <c r="C882" s="262"/>
      <c r="D882" s="269"/>
      <c r="E882" s="371"/>
      <c r="F882" s="262"/>
      <c r="G882" s="262"/>
      <c r="H882" s="269"/>
      <c r="I882" s="262"/>
      <c r="J882" s="372"/>
      <c r="K882" s="262"/>
      <c r="L882" s="262"/>
      <c r="M882" s="262"/>
      <c r="N882" s="262"/>
      <c r="O882" s="262"/>
      <c r="P882" s="262"/>
      <c r="Q882" s="262"/>
      <c r="R882" s="262"/>
      <c r="S882" s="262"/>
      <c r="T882" s="262"/>
      <c r="U882" s="262"/>
      <c r="V882" s="262"/>
      <c r="W882" s="262"/>
      <c r="X882" s="262"/>
      <c r="Y882" s="262"/>
      <c r="Z882" s="262"/>
    </row>
    <row r="883" ht="14.25" customHeight="1">
      <c r="A883" s="262"/>
      <c r="B883" s="262"/>
      <c r="C883" s="262"/>
      <c r="D883" s="269"/>
      <c r="E883" s="371"/>
      <c r="F883" s="262"/>
      <c r="G883" s="262"/>
      <c r="H883" s="269"/>
      <c r="I883" s="262"/>
      <c r="J883" s="372"/>
      <c r="K883" s="262"/>
      <c r="L883" s="262"/>
      <c r="M883" s="262"/>
      <c r="N883" s="262"/>
      <c r="O883" s="262"/>
      <c r="P883" s="262"/>
      <c r="Q883" s="262"/>
      <c r="R883" s="262"/>
      <c r="S883" s="262"/>
      <c r="T883" s="262"/>
      <c r="U883" s="262"/>
      <c r="V883" s="262"/>
      <c r="W883" s="262"/>
      <c r="X883" s="262"/>
      <c r="Y883" s="262"/>
      <c r="Z883" s="262"/>
    </row>
    <row r="884" ht="14.25" customHeight="1">
      <c r="A884" s="262"/>
      <c r="B884" s="262"/>
      <c r="C884" s="262"/>
      <c r="D884" s="269"/>
      <c r="E884" s="371"/>
      <c r="F884" s="262"/>
      <c r="G884" s="262"/>
      <c r="H884" s="269"/>
      <c r="I884" s="262"/>
      <c r="J884" s="372"/>
      <c r="K884" s="262"/>
      <c r="L884" s="262"/>
      <c r="M884" s="262"/>
      <c r="N884" s="262"/>
      <c r="O884" s="262"/>
      <c r="P884" s="262"/>
      <c r="Q884" s="262"/>
      <c r="R884" s="262"/>
      <c r="S884" s="262"/>
      <c r="T884" s="262"/>
      <c r="U884" s="262"/>
      <c r="V884" s="262"/>
      <c r="W884" s="262"/>
      <c r="X884" s="262"/>
      <c r="Y884" s="262"/>
      <c r="Z884" s="262"/>
    </row>
    <row r="885" ht="14.25" customHeight="1">
      <c r="A885" s="262"/>
      <c r="B885" s="262"/>
      <c r="C885" s="262"/>
      <c r="D885" s="269"/>
      <c r="E885" s="371"/>
      <c r="F885" s="262"/>
      <c r="G885" s="262"/>
      <c r="H885" s="269"/>
      <c r="I885" s="262"/>
      <c r="J885" s="372"/>
      <c r="K885" s="262"/>
      <c r="L885" s="262"/>
      <c r="M885" s="262"/>
      <c r="N885" s="262"/>
      <c r="O885" s="262"/>
      <c r="P885" s="262"/>
      <c r="Q885" s="262"/>
      <c r="R885" s="262"/>
      <c r="S885" s="262"/>
      <c r="T885" s="262"/>
      <c r="U885" s="262"/>
      <c r="V885" s="262"/>
      <c r="W885" s="262"/>
      <c r="X885" s="262"/>
      <c r="Y885" s="262"/>
      <c r="Z885" s="262"/>
    </row>
    <row r="886" ht="14.25" customHeight="1">
      <c r="A886" s="262"/>
      <c r="B886" s="262"/>
      <c r="C886" s="262"/>
      <c r="D886" s="269"/>
      <c r="E886" s="371"/>
      <c r="F886" s="262"/>
      <c r="G886" s="262"/>
      <c r="H886" s="269"/>
      <c r="I886" s="262"/>
      <c r="J886" s="372"/>
      <c r="K886" s="262"/>
      <c r="L886" s="262"/>
      <c r="M886" s="262"/>
      <c r="N886" s="262"/>
      <c r="O886" s="262"/>
      <c r="P886" s="262"/>
      <c r="Q886" s="262"/>
      <c r="R886" s="262"/>
      <c r="S886" s="262"/>
      <c r="T886" s="262"/>
      <c r="U886" s="262"/>
      <c r="V886" s="262"/>
      <c r="W886" s="262"/>
      <c r="X886" s="262"/>
      <c r="Y886" s="262"/>
      <c r="Z886" s="262"/>
    </row>
    <row r="887" ht="14.25" customHeight="1">
      <c r="A887" s="262"/>
      <c r="B887" s="262"/>
      <c r="C887" s="262"/>
      <c r="D887" s="269"/>
      <c r="E887" s="371"/>
      <c r="F887" s="262"/>
      <c r="G887" s="262"/>
      <c r="H887" s="269"/>
      <c r="I887" s="262"/>
      <c r="J887" s="372"/>
      <c r="K887" s="262"/>
      <c r="L887" s="262"/>
      <c r="M887" s="262"/>
      <c r="N887" s="262"/>
      <c r="O887" s="262"/>
      <c r="P887" s="262"/>
      <c r="Q887" s="262"/>
      <c r="R887" s="262"/>
      <c r="S887" s="262"/>
      <c r="T887" s="262"/>
      <c r="U887" s="262"/>
      <c r="V887" s="262"/>
      <c r="W887" s="262"/>
      <c r="X887" s="262"/>
      <c r="Y887" s="262"/>
      <c r="Z887" s="262"/>
    </row>
    <row r="888" ht="14.25" customHeight="1">
      <c r="A888" s="262"/>
      <c r="B888" s="262"/>
      <c r="C888" s="262"/>
      <c r="D888" s="269"/>
      <c r="E888" s="371"/>
      <c r="F888" s="262"/>
      <c r="G888" s="262"/>
      <c r="H888" s="269"/>
      <c r="I888" s="262"/>
      <c r="J888" s="372"/>
      <c r="K888" s="262"/>
      <c r="L888" s="262"/>
      <c r="M888" s="262"/>
      <c r="N888" s="262"/>
      <c r="O888" s="262"/>
      <c r="P888" s="262"/>
      <c r="Q888" s="262"/>
      <c r="R888" s="262"/>
      <c r="S888" s="262"/>
      <c r="T888" s="262"/>
      <c r="U888" s="262"/>
      <c r="V888" s="262"/>
      <c r="W888" s="262"/>
      <c r="X888" s="262"/>
      <c r="Y888" s="262"/>
      <c r="Z888" s="262"/>
    </row>
    <row r="889" ht="14.25" customHeight="1">
      <c r="A889" s="262"/>
      <c r="B889" s="262"/>
      <c r="C889" s="262"/>
      <c r="D889" s="269"/>
      <c r="E889" s="371"/>
      <c r="F889" s="262"/>
      <c r="G889" s="262"/>
      <c r="H889" s="269"/>
      <c r="I889" s="262"/>
      <c r="J889" s="372"/>
      <c r="K889" s="262"/>
      <c r="L889" s="262"/>
      <c r="M889" s="262"/>
      <c r="N889" s="262"/>
      <c r="O889" s="262"/>
      <c r="P889" s="262"/>
      <c r="Q889" s="262"/>
      <c r="R889" s="262"/>
      <c r="S889" s="262"/>
      <c r="T889" s="262"/>
      <c r="U889" s="262"/>
      <c r="V889" s="262"/>
      <c r="W889" s="262"/>
      <c r="X889" s="262"/>
      <c r="Y889" s="262"/>
      <c r="Z889" s="262"/>
    </row>
    <row r="890" ht="14.25" customHeight="1">
      <c r="A890" s="262"/>
      <c r="B890" s="262"/>
      <c r="C890" s="262"/>
      <c r="D890" s="269"/>
      <c r="E890" s="371"/>
      <c r="F890" s="262"/>
      <c r="G890" s="262"/>
      <c r="H890" s="269"/>
      <c r="I890" s="262"/>
      <c r="J890" s="372"/>
      <c r="K890" s="262"/>
      <c r="L890" s="262"/>
      <c r="M890" s="262"/>
      <c r="N890" s="262"/>
      <c r="O890" s="262"/>
      <c r="P890" s="262"/>
      <c r="Q890" s="262"/>
      <c r="R890" s="262"/>
      <c r="S890" s="262"/>
      <c r="T890" s="262"/>
      <c r="U890" s="262"/>
      <c r="V890" s="262"/>
      <c r="W890" s="262"/>
      <c r="X890" s="262"/>
      <c r="Y890" s="262"/>
      <c r="Z890" s="262"/>
    </row>
    <row r="891" ht="14.25" customHeight="1">
      <c r="A891" s="262"/>
      <c r="B891" s="262"/>
      <c r="C891" s="262"/>
      <c r="D891" s="269"/>
      <c r="E891" s="371"/>
      <c r="F891" s="262"/>
      <c r="G891" s="262"/>
      <c r="H891" s="269"/>
      <c r="I891" s="262"/>
      <c r="J891" s="372"/>
      <c r="K891" s="262"/>
      <c r="L891" s="262"/>
      <c r="M891" s="262"/>
      <c r="N891" s="262"/>
      <c r="O891" s="262"/>
      <c r="P891" s="262"/>
      <c r="Q891" s="262"/>
      <c r="R891" s="262"/>
      <c r="S891" s="262"/>
      <c r="T891" s="262"/>
      <c r="U891" s="262"/>
      <c r="V891" s="262"/>
      <c r="W891" s="262"/>
      <c r="X891" s="262"/>
      <c r="Y891" s="262"/>
      <c r="Z891" s="262"/>
    </row>
    <row r="892" ht="14.25" customHeight="1">
      <c r="A892" s="262"/>
      <c r="B892" s="262"/>
      <c r="C892" s="262"/>
      <c r="D892" s="269"/>
      <c r="E892" s="371"/>
      <c r="F892" s="262"/>
      <c r="G892" s="262"/>
      <c r="H892" s="269"/>
      <c r="I892" s="262"/>
      <c r="J892" s="372"/>
      <c r="K892" s="262"/>
      <c r="L892" s="262"/>
      <c r="M892" s="262"/>
      <c r="N892" s="262"/>
      <c r="O892" s="262"/>
      <c r="P892" s="262"/>
      <c r="Q892" s="262"/>
      <c r="R892" s="262"/>
      <c r="S892" s="262"/>
      <c r="T892" s="262"/>
      <c r="U892" s="262"/>
      <c r="V892" s="262"/>
      <c r="W892" s="262"/>
      <c r="X892" s="262"/>
      <c r="Y892" s="262"/>
      <c r="Z892" s="262"/>
    </row>
    <row r="893" ht="14.25" customHeight="1">
      <c r="A893" s="262"/>
      <c r="B893" s="262"/>
      <c r="C893" s="262"/>
      <c r="D893" s="269"/>
      <c r="E893" s="371"/>
      <c r="F893" s="262"/>
      <c r="G893" s="262"/>
      <c r="H893" s="269"/>
      <c r="I893" s="262"/>
      <c r="J893" s="372"/>
      <c r="K893" s="262"/>
      <c r="L893" s="262"/>
      <c r="M893" s="262"/>
      <c r="N893" s="262"/>
      <c r="O893" s="262"/>
      <c r="P893" s="262"/>
      <c r="Q893" s="262"/>
      <c r="R893" s="262"/>
      <c r="S893" s="262"/>
      <c r="T893" s="262"/>
      <c r="U893" s="262"/>
      <c r="V893" s="262"/>
      <c r="W893" s="262"/>
      <c r="X893" s="262"/>
      <c r="Y893" s="262"/>
      <c r="Z893" s="262"/>
    </row>
    <row r="894" ht="14.25" customHeight="1">
      <c r="A894" s="262"/>
      <c r="B894" s="262"/>
      <c r="C894" s="262"/>
      <c r="D894" s="269"/>
      <c r="E894" s="371"/>
      <c r="F894" s="262"/>
      <c r="G894" s="262"/>
      <c r="H894" s="269"/>
      <c r="I894" s="262"/>
      <c r="J894" s="372"/>
      <c r="K894" s="262"/>
      <c r="L894" s="262"/>
      <c r="M894" s="262"/>
      <c r="N894" s="262"/>
      <c r="O894" s="262"/>
      <c r="P894" s="262"/>
      <c r="Q894" s="262"/>
      <c r="R894" s="262"/>
      <c r="S894" s="262"/>
      <c r="T894" s="262"/>
      <c r="U894" s="262"/>
      <c r="V894" s="262"/>
      <c r="W894" s="262"/>
      <c r="X894" s="262"/>
      <c r="Y894" s="262"/>
      <c r="Z894" s="262"/>
    </row>
    <row r="895" ht="14.25" customHeight="1">
      <c r="A895" s="262"/>
      <c r="B895" s="262"/>
      <c r="C895" s="262"/>
      <c r="D895" s="269"/>
      <c r="E895" s="371"/>
      <c r="F895" s="262"/>
      <c r="G895" s="262"/>
      <c r="H895" s="269"/>
      <c r="I895" s="262"/>
      <c r="J895" s="372"/>
      <c r="K895" s="262"/>
      <c r="L895" s="262"/>
      <c r="M895" s="262"/>
      <c r="N895" s="262"/>
      <c r="O895" s="262"/>
      <c r="P895" s="262"/>
      <c r="Q895" s="262"/>
      <c r="R895" s="262"/>
      <c r="S895" s="262"/>
      <c r="T895" s="262"/>
      <c r="U895" s="262"/>
      <c r="V895" s="262"/>
      <c r="W895" s="262"/>
      <c r="X895" s="262"/>
      <c r="Y895" s="262"/>
      <c r="Z895" s="262"/>
    </row>
    <row r="896" ht="14.25" customHeight="1">
      <c r="A896" s="262"/>
      <c r="B896" s="262"/>
      <c r="C896" s="262"/>
      <c r="D896" s="269"/>
      <c r="E896" s="371"/>
      <c r="F896" s="262"/>
      <c r="G896" s="262"/>
      <c r="H896" s="269"/>
      <c r="I896" s="262"/>
      <c r="J896" s="372"/>
      <c r="K896" s="262"/>
      <c r="L896" s="262"/>
      <c r="M896" s="262"/>
      <c r="N896" s="262"/>
      <c r="O896" s="262"/>
      <c r="P896" s="262"/>
      <c r="Q896" s="262"/>
      <c r="R896" s="262"/>
      <c r="S896" s="262"/>
      <c r="T896" s="262"/>
      <c r="U896" s="262"/>
      <c r="V896" s="262"/>
      <c r="W896" s="262"/>
      <c r="X896" s="262"/>
      <c r="Y896" s="262"/>
      <c r="Z896" s="262"/>
    </row>
    <row r="897" ht="14.25" customHeight="1">
      <c r="A897" s="262"/>
      <c r="B897" s="262"/>
      <c r="C897" s="262"/>
      <c r="D897" s="269"/>
      <c r="E897" s="371"/>
      <c r="F897" s="262"/>
      <c r="G897" s="262"/>
      <c r="H897" s="269"/>
      <c r="I897" s="262"/>
      <c r="J897" s="372"/>
      <c r="K897" s="262"/>
      <c r="L897" s="262"/>
      <c r="M897" s="262"/>
      <c r="N897" s="262"/>
      <c r="O897" s="262"/>
      <c r="P897" s="262"/>
      <c r="Q897" s="262"/>
      <c r="R897" s="262"/>
      <c r="S897" s="262"/>
      <c r="T897" s="262"/>
      <c r="U897" s="262"/>
      <c r="V897" s="262"/>
      <c r="W897" s="262"/>
      <c r="X897" s="262"/>
      <c r="Y897" s="262"/>
      <c r="Z897" s="262"/>
    </row>
    <row r="898" ht="14.25" customHeight="1">
      <c r="A898" s="262"/>
      <c r="B898" s="262"/>
      <c r="C898" s="262"/>
      <c r="D898" s="269"/>
      <c r="E898" s="371"/>
      <c r="F898" s="262"/>
      <c r="G898" s="262"/>
      <c r="H898" s="269"/>
      <c r="I898" s="262"/>
      <c r="J898" s="372"/>
      <c r="K898" s="262"/>
      <c r="L898" s="262"/>
      <c r="M898" s="262"/>
      <c r="N898" s="262"/>
      <c r="O898" s="262"/>
      <c r="P898" s="262"/>
      <c r="Q898" s="262"/>
      <c r="R898" s="262"/>
      <c r="S898" s="262"/>
      <c r="T898" s="262"/>
      <c r="U898" s="262"/>
      <c r="V898" s="262"/>
      <c r="W898" s="262"/>
      <c r="X898" s="262"/>
      <c r="Y898" s="262"/>
      <c r="Z898" s="262"/>
    </row>
    <row r="899" ht="14.25" customHeight="1">
      <c r="A899" s="262"/>
      <c r="B899" s="262"/>
      <c r="C899" s="262"/>
      <c r="D899" s="269"/>
      <c r="E899" s="371"/>
      <c r="F899" s="262"/>
      <c r="G899" s="262"/>
      <c r="H899" s="269"/>
      <c r="I899" s="262"/>
      <c r="J899" s="372"/>
      <c r="K899" s="262"/>
      <c r="L899" s="262"/>
      <c r="M899" s="262"/>
      <c r="N899" s="262"/>
      <c r="O899" s="262"/>
      <c r="P899" s="262"/>
      <c r="Q899" s="262"/>
      <c r="R899" s="262"/>
      <c r="S899" s="262"/>
      <c r="T899" s="262"/>
      <c r="U899" s="262"/>
      <c r="V899" s="262"/>
      <c r="W899" s="262"/>
      <c r="X899" s="262"/>
      <c r="Y899" s="262"/>
      <c r="Z899" s="262"/>
    </row>
    <row r="900" ht="14.25" customHeight="1">
      <c r="A900" s="262"/>
      <c r="B900" s="262"/>
      <c r="C900" s="262"/>
      <c r="D900" s="269"/>
      <c r="E900" s="371"/>
      <c r="F900" s="262"/>
      <c r="G900" s="262"/>
      <c r="H900" s="269"/>
      <c r="I900" s="262"/>
      <c r="J900" s="372"/>
      <c r="K900" s="262"/>
      <c r="L900" s="262"/>
      <c r="M900" s="262"/>
      <c r="N900" s="262"/>
      <c r="O900" s="262"/>
      <c r="P900" s="262"/>
      <c r="Q900" s="262"/>
      <c r="R900" s="262"/>
      <c r="S900" s="262"/>
      <c r="T900" s="262"/>
      <c r="U900" s="262"/>
      <c r="V900" s="262"/>
      <c r="W900" s="262"/>
      <c r="X900" s="262"/>
      <c r="Y900" s="262"/>
      <c r="Z900" s="262"/>
    </row>
    <row r="901" ht="14.25" customHeight="1">
      <c r="A901" s="262"/>
      <c r="B901" s="262"/>
      <c r="C901" s="262"/>
      <c r="D901" s="269"/>
      <c r="E901" s="371"/>
      <c r="F901" s="262"/>
      <c r="G901" s="262"/>
      <c r="H901" s="269"/>
      <c r="I901" s="262"/>
      <c r="J901" s="372"/>
      <c r="K901" s="262"/>
      <c r="L901" s="262"/>
      <c r="M901" s="262"/>
      <c r="N901" s="262"/>
      <c r="O901" s="262"/>
      <c r="P901" s="262"/>
      <c r="Q901" s="262"/>
      <c r="R901" s="262"/>
      <c r="S901" s="262"/>
      <c r="T901" s="262"/>
      <c r="U901" s="262"/>
      <c r="V901" s="262"/>
      <c r="W901" s="262"/>
      <c r="X901" s="262"/>
      <c r="Y901" s="262"/>
      <c r="Z901" s="262"/>
    </row>
    <row r="902" ht="14.25" customHeight="1">
      <c r="A902" s="262"/>
      <c r="B902" s="262"/>
      <c r="C902" s="262"/>
      <c r="D902" s="269"/>
      <c r="E902" s="371"/>
      <c r="F902" s="262"/>
      <c r="G902" s="262"/>
      <c r="H902" s="269"/>
      <c r="I902" s="262"/>
      <c r="J902" s="372"/>
      <c r="K902" s="262"/>
      <c r="L902" s="262"/>
      <c r="M902" s="262"/>
      <c r="N902" s="262"/>
      <c r="O902" s="262"/>
      <c r="P902" s="262"/>
      <c r="Q902" s="262"/>
      <c r="R902" s="262"/>
      <c r="S902" s="262"/>
      <c r="T902" s="262"/>
      <c r="U902" s="262"/>
      <c r="V902" s="262"/>
      <c r="W902" s="262"/>
      <c r="X902" s="262"/>
      <c r="Y902" s="262"/>
      <c r="Z902" s="262"/>
    </row>
    <row r="903" ht="14.25" customHeight="1">
      <c r="A903" s="262"/>
      <c r="B903" s="262"/>
      <c r="C903" s="262"/>
      <c r="D903" s="269"/>
      <c r="E903" s="371"/>
      <c r="F903" s="262"/>
      <c r="G903" s="262"/>
      <c r="H903" s="269"/>
      <c r="I903" s="262"/>
      <c r="J903" s="372"/>
      <c r="K903" s="262"/>
      <c r="L903" s="262"/>
      <c r="M903" s="262"/>
      <c r="N903" s="262"/>
      <c r="O903" s="262"/>
      <c r="P903" s="262"/>
      <c r="Q903" s="262"/>
      <c r="R903" s="262"/>
      <c r="S903" s="262"/>
      <c r="T903" s="262"/>
      <c r="U903" s="262"/>
      <c r="V903" s="262"/>
      <c r="W903" s="262"/>
      <c r="X903" s="262"/>
      <c r="Y903" s="262"/>
      <c r="Z903" s="262"/>
    </row>
    <row r="904" ht="14.25" customHeight="1">
      <c r="A904" s="262"/>
      <c r="B904" s="262"/>
      <c r="C904" s="262"/>
      <c r="D904" s="269"/>
      <c r="E904" s="371"/>
      <c r="F904" s="262"/>
      <c r="G904" s="262"/>
      <c r="H904" s="269"/>
      <c r="I904" s="262"/>
      <c r="J904" s="372"/>
      <c r="K904" s="262"/>
      <c r="L904" s="262"/>
      <c r="M904" s="262"/>
      <c r="N904" s="262"/>
      <c r="O904" s="262"/>
      <c r="P904" s="262"/>
      <c r="Q904" s="262"/>
      <c r="R904" s="262"/>
      <c r="S904" s="262"/>
      <c r="T904" s="262"/>
      <c r="U904" s="262"/>
      <c r="V904" s="262"/>
      <c r="W904" s="262"/>
      <c r="X904" s="262"/>
      <c r="Y904" s="262"/>
      <c r="Z904" s="262"/>
    </row>
    <row r="905" ht="14.25" customHeight="1">
      <c r="A905" s="262"/>
      <c r="B905" s="262"/>
      <c r="C905" s="262"/>
      <c r="D905" s="269"/>
      <c r="E905" s="371"/>
      <c r="F905" s="262"/>
      <c r="G905" s="262"/>
      <c r="H905" s="269"/>
      <c r="I905" s="262"/>
      <c r="J905" s="372"/>
      <c r="K905" s="262"/>
      <c r="L905" s="262"/>
      <c r="M905" s="262"/>
      <c r="N905" s="262"/>
      <c r="O905" s="262"/>
      <c r="P905" s="262"/>
      <c r="Q905" s="262"/>
      <c r="R905" s="262"/>
      <c r="S905" s="262"/>
      <c r="T905" s="262"/>
      <c r="U905" s="262"/>
      <c r="V905" s="262"/>
      <c r="W905" s="262"/>
      <c r="X905" s="262"/>
      <c r="Y905" s="262"/>
      <c r="Z905" s="262"/>
    </row>
    <row r="906" ht="14.25" customHeight="1">
      <c r="A906" s="262"/>
      <c r="B906" s="262"/>
      <c r="C906" s="262"/>
      <c r="D906" s="269"/>
      <c r="E906" s="371"/>
      <c r="F906" s="262"/>
      <c r="G906" s="262"/>
      <c r="H906" s="269"/>
      <c r="I906" s="262"/>
      <c r="J906" s="372"/>
      <c r="K906" s="262"/>
      <c r="L906" s="262"/>
      <c r="M906" s="262"/>
      <c r="N906" s="262"/>
      <c r="O906" s="262"/>
      <c r="P906" s="262"/>
      <c r="Q906" s="262"/>
      <c r="R906" s="262"/>
      <c r="S906" s="262"/>
      <c r="T906" s="262"/>
      <c r="U906" s="262"/>
      <c r="V906" s="262"/>
      <c r="W906" s="262"/>
      <c r="X906" s="262"/>
      <c r="Y906" s="262"/>
      <c r="Z906" s="262"/>
    </row>
    <row r="907" ht="14.25" customHeight="1">
      <c r="A907" s="262"/>
      <c r="B907" s="262"/>
      <c r="C907" s="262"/>
      <c r="D907" s="269"/>
      <c r="E907" s="371"/>
      <c r="F907" s="262"/>
      <c r="G907" s="262"/>
      <c r="H907" s="269"/>
      <c r="I907" s="262"/>
      <c r="J907" s="372"/>
      <c r="K907" s="262"/>
      <c r="L907" s="262"/>
      <c r="M907" s="262"/>
      <c r="N907" s="262"/>
      <c r="O907" s="262"/>
      <c r="P907" s="262"/>
      <c r="Q907" s="262"/>
      <c r="R907" s="262"/>
      <c r="S907" s="262"/>
      <c r="T907" s="262"/>
      <c r="U907" s="262"/>
      <c r="V907" s="262"/>
      <c r="W907" s="262"/>
      <c r="X907" s="262"/>
      <c r="Y907" s="262"/>
      <c r="Z907" s="262"/>
    </row>
    <row r="908" ht="14.25" customHeight="1">
      <c r="A908" s="262"/>
      <c r="B908" s="262"/>
      <c r="C908" s="262"/>
      <c r="D908" s="269"/>
      <c r="E908" s="371"/>
      <c r="F908" s="262"/>
      <c r="G908" s="262"/>
      <c r="H908" s="269"/>
      <c r="I908" s="262"/>
      <c r="J908" s="372"/>
      <c r="K908" s="262"/>
      <c r="L908" s="262"/>
      <c r="M908" s="262"/>
      <c r="N908" s="262"/>
      <c r="O908" s="262"/>
      <c r="P908" s="262"/>
      <c r="Q908" s="262"/>
      <c r="R908" s="262"/>
      <c r="S908" s="262"/>
      <c r="T908" s="262"/>
      <c r="U908" s="262"/>
      <c r="V908" s="262"/>
      <c r="W908" s="262"/>
      <c r="X908" s="262"/>
      <c r="Y908" s="262"/>
      <c r="Z908" s="262"/>
    </row>
    <row r="909" ht="14.25" customHeight="1">
      <c r="A909" s="262"/>
      <c r="B909" s="262"/>
      <c r="C909" s="262"/>
      <c r="D909" s="269"/>
      <c r="E909" s="371"/>
      <c r="F909" s="262"/>
      <c r="G909" s="262"/>
      <c r="H909" s="269"/>
      <c r="I909" s="262"/>
      <c r="J909" s="372"/>
      <c r="K909" s="262"/>
      <c r="L909" s="262"/>
      <c r="M909" s="262"/>
      <c r="N909" s="262"/>
      <c r="O909" s="262"/>
      <c r="P909" s="262"/>
      <c r="Q909" s="262"/>
      <c r="R909" s="262"/>
      <c r="S909" s="262"/>
      <c r="T909" s="262"/>
      <c r="U909" s="262"/>
      <c r="V909" s="262"/>
      <c r="W909" s="262"/>
      <c r="X909" s="262"/>
      <c r="Y909" s="262"/>
      <c r="Z909" s="262"/>
    </row>
    <row r="910" ht="14.25" customHeight="1">
      <c r="A910" s="262"/>
      <c r="B910" s="262"/>
      <c r="C910" s="262"/>
      <c r="D910" s="269"/>
      <c r="E910" s="371"/>
      <c r="F910" s="262"/>
      <c r="G910" s="262"/>
      <c r="H910" s="269"/>
      <c r="I910" s="262"/>
      <c r="J910" s="372"/>
      <c r="K910" s="262"/>
      <c r="L910" s="262"/>
      <c r="M910" s="262"/>
      <c r="N910" s="262"/>
      <c r="O910" s="262"/>
      <c r="P910" s="262"/>
      <c r="Q910" s="262"/>
      <c r="R910" s="262"/>
      <c r="S910" s="262"/>
      <c r="T910" s="262"/>
      <c r="U910" s="262"/>
      <c r="V910" s="262"/>
      <c r="W910" s="262"/>
      <c r="X910" s="262"/>
      <c r="Y910" s="262"/>
      <c r="Z910" s="262"/>
    </row>
    <row r="911" ht="14.25" customHeight="1">
      <c r="A911" s="262"/>
      <c r="B911" s="262"/>
      <c r="C911" s="262"/>
      <c r="D911" s="269"/>
      <c r="E911" s="371"/>
      <c r="F911" s="262"/>
      <c r="G911" s="262"/>
      <c r="H911" s="269"/>
      <c r="I911" s="262"/>
      <c r="J911" s="372"/>
      <c r="K911" s="262"/>
      <c r="L911" s="262"/>
      <c r="M911" s="262"/>
      <c r="N911" s="262"/>
      <c r="O911" s="262"/>
      <c r="P911" s="262"/>
      <c r="Q911" s="262"/>
      <c r="R911" s="262"/>
      <c r="S911" s="262"/>
      <c r="T911" s="262"/>
      <c r="U911" s="262"/>
      <c r="V911" s="262"/>
      <c r="W911" s="262"/>
      <c r="X911" s="262"/>
      <c r="Y911" s="262"/>
      <c r="Z911" s="262"/>
    </row>
    <row r="912" ht="14.25" customHeight="1">
      <c r="A912" s="262"/>
      <c r="B912" s="262"/>
      <c r="C912" s="262"/>
      <c r="D912" s="269"/>
      <c r="E912" s="371"/>
      <c r="F912" s="262"/>
      <c r="G912" s="262"/>
      <c r="H912" s="269"/>
      <c r="I912" s="262"/>
      <c r="J912" s="372"/>
      <c r="K912" s="262"/>
      <c r="L912" s="262"/>
      <c r="M912" s="262"/>
      <c r="N912" s="262"/>
      <c r="O912" s="262"/>
      <c r="P912" s="262"/>
      <c r="Q912" s="262"/>
      <c r="R912" s="262"/>
      <c r="S912" s="262"/>
      <c r="T912" s="262"/>
      <c r="U912" s="262"/>
      <c r="V912" s="262"/>
      <c r="W912" s="262"/>
      <c r="X912" s="262"/>
      <c r="Y912" s="262"/>
      <c r="Z912" s="262"/>
    </row>
    <row r="913" ht="14.25" customHeight="1">
      <c r="A913" s="262"/>
      <c r="B913" s="262"/>
      <c r="C913" s="262"/>
      <c r="D913" s="269"/>
      <c r="E913" s="371"/>
      <c r="F913" s="262"/>
      <c r="G913" s="262"/>
      <c r="H913" s="269"/>
      <c r="I913" s="262"/>
      <c r="J913" s="372"/>
      <c r="K913" s="262"/>
      <c r="L913" s="262"/>
      <c r="M913" s="262"/>
      <c r="N913" s="262"/>
      <c r="O913" s="262"/>
      <c r="P913" s="262"/>
      <c r="Q913" s="262"/>
      <c r="R913" s="262"/>
      <c r="S913" s="262"/>
      <c r="T913" s="262"/>
      <c r="U913" s="262"/>
      <c r="V913" s="262"/>
      <c r="W913" s="262"/>
      <c r="X913" s="262"/>
      <c r="Y913" s="262"/>
      <c r="Z913" s="262"/>
    </row>
    <row r="914" ht="14.25" customHeight="1">
      <c r="A914" s="262"/>
      <c r="B914" s="262"/>
      <c r="C914" s="262"/>
      <c r="D914" s="269"/>
      <c r="E914" s="371"/>
      <c r="F914" s="262"/>
      <c r="G914" s="262"/>
      <c r="H914" s="269"/>
      <c r="I914" s="262"/>
      <c r="J914" s="372"/>
      <c r="K914" s="262"/>
      <c r="L914" s="262"/>
      <c r="M914" s="262"/>
      <c r="N914" s="262"/>
      <c r="O914" s="262"/>
      <c r="P914" s="262"/>
      <c r="Q914" s="262"/>
      <c r="R914" s="262"/>
      <c r="S914" s="262"/>
      <c r="T914" s="262"/>
      <c r="U914" s="262"/>
      <c r="V914" s="262"/>
      <c r="W914" s="262"/>
      <c r="X914" s="262"/>
      <c r="Y914" s="262"/>
      <c r="Z914" s="262"/>
    </row>
    <row r="915" ht="14.25" customHeight="1">
      <c r="A915" s="262"/>
      <c r="B915" s="262"/>
      <c r="C915" s="262"/>
      <c r="D915" s="269"/>
      <c r="E915" s="371"/>
      <c r="F915" s="262"/>
      <c r="G915" s="262"/>
      <c r="H915" s="269"/>
      <c r="I915" s="262"/>
      <c r="J915" s="372"/>
      <c r="K915" s="262"/>
      <c r="L915" s="262"/>
      <c r="M915" s="262"/>
      <c r="N915" s="262"/>
      <c r="O915" s="262"/>
      <c r="P915" s="262"/>
      <c r="Q915" s="262"/>
      <c r="R915" s="262"/>
      <c r="S915" s="262"/>
      <c r="T915" s="262"/>
      <c r="U915" s="262"/>
      <c r="V915" s="262"/>
      <c r="W915" s="262"/>
      <c r="X915" s="262"/>
      <c r="Y915" s="262"/>
      <c r="Z915" s="262"/>
    </row>
    <row r="916" ht="14.25" customHeight="1">
      <c r="A916" s="262"/>
      <c r="B916" s="262"/>
      <c r="C916" s="262"/>
      <c r="D916" s="269"/>
      <c r="E916" s="371"/>
      <c r="F916" s="262"/>
      <c r="G916" s="262"/>
      <c r="H916" s="269"/>
      <c r="I916" s="262"/>
      <c r="J916" s="372"/>
      <c r="K916" s="262"/>
      <c r="L916" s="262"/>
      <c r="M916" s="262"/>
      <c r="N916" s="262"/>
      <c r="O916" s="262"/>
      <c r="P916" s="262"/>
      <c r="Q916" s="262"/>
      <c r="R916" s="262"/>
      <c r="S916" s="262"/>
      <c r="T916" s="262"/>
      <c r="U916" s="262"/>
      <c r="V916" s="262"/>
      <c r="W916" s="262"/>
      <c r="X916" s="262"/>
      <c r="Y916" s="262"/>
      <c r="Z916" s="262"/>
    </row>
    <row r="917" ht="14.25" customHeight="1">
      <c r="A917" s="262"/>
      <c r="B917" s="262"/>
      <c r="C917" s="262"/>
      <c r="D917" s="269"/>
      <c r="E917" s="371"/>
      <c r="F917" s="262"/>
      <c r="G917" s="262"/>
      <c r="H917" s="269"/>
      <c r="I917" s="262"/>
      <c r="J917" s="372"/>
      <c r="K917" s="262"/>
      <c r="L917" s="262"/>
      <c r="M917" s="262"/>
      <c r="N917" s="262"/>
      <c r="O917" s="262"/>
      <c r="P917" s="262"/>
      <c r="Q917" s="262"/>
      <c r="R917" s="262"/>
      <c r="S917" s="262"/>
      <c r="T917" s="262"/>
      <c r="U917" s="262"/>
      <c r="V917" s="262"/>
      <c r="W917" s="262"/>
      <c r="X917" s="262"/>
      <c r="Y917" s="262"/>
      <c r="Z917" s="262"/>
    </row>
    <row r="918" ht="14.25" customHeight="1">
      <c r="A918" s="262"/>
      <c r="B918" s="262"/>
      <c r="C918" s="262"/>
      <c r="D918" s="269"/>
      <c r="E918" s="371"/>
      <c r="F918" s="262"/>
      <c r="G918" s="262"/>
      <c r="H918" s="269"/>
      <c r="I918" s="262"/>
      <c r="J918" s="372"/>
      <c r="K918" s="262"/>
      <c r="L918" s="262"/>
      <c r="M918" s="262"/>
      <c r="N918" s="262"/>
      <c r="O918" s="262"/>
      <c r="P918" s="262"/>
      <c r="Q918" s="262"/>
      <c r="R918" s="262"/>
      <c r="S918" s="262"/>
      <c r="T918" s="262"/>
      <c r="U918" s="262"/>
      <c r="V918" s="262"/>
      <c r="W918" s="262"/>
      <c r="X918" s="262"/>
      <c r="Y918" s="262"/>
      <c r="Z918" s="262"/>
    </row>
    <row r="919" ht="14.25" customHeight="1">
      <c r="A919" s="262"/>
      <c r="B919" s="262"/>
      <c r="C919" s="262"/>
      <c r="D919" s="269"/>
      <c r="E919" s="371"/>
      <c r="F919" s="262"/>
      <c r="G919" s="262"/>
      <c r="H919" s="269"/>
      <c r="I919" s="262"/>
      <c r="J919" s="372"/>
      <c r="K919" s="262"/>
      <c r="L919" s="262"/>
      <c r="M919" s="262"/>
      <c r="N919" s="262"/>
      <c r="O919" s="262"/>
      <c r="P919" s="262"/>
      <c r="Q919" s="262"/>
      <c r="R919" s="262"/>
      <c r="S919" s="262"/>
      <c r="T919" s="262"/>
      <c r="U919" s="262"/>
      <c r="V919" s="262"/>
      <c r="W919" s="262"/>
      <c r="X919" s="262"/>
      <c r="Y919" s="262"/>
      <c r="Z919" s="262"/>
    </row>
    <row r="920" ht="14.25" customHeight="1">
      <c r="A920" s="262"/>
      <c r="B920" s="262"/>
      <c r="C920" s="262"/>
      <c r="D920" s="269"/>
      <c r="E920" s="371"/>
      <c r="F920" s="262"/>
      <c r="G920" s="262"/>
      <c r="H920" s="269"/>
      <c r="I920" s="262"/>
      <c r="J920" s="372"/>
      <c r="K920" s="262"/>
      <c r="L920" s="262"/>
      <c r="M920" s="262"/>
      <c r="N920" s="262"/>
      <c r="O920" s="262"/>
      <c r="P920" s="262"/>
      <c r="Q920" s="262"/>
      <c r="R920" s="262"/>
      <c r="S920" s="262"/>
      <c r="T920" s="262"/>
      <c r="U920" s="262"/>
      <c r="V920" s="262"/>
      <c r="W920" s="262"/>
      <c r="X920" s="262"/>
      <c r="Y920" s="262"/>
      <c r="Z920" s="262"/>
    </row>
    <row r="921" ht="14.25" customHeight="1">
      <c r="A921" s="262"/>
      <c r="B921" s="262"/>
      <c r="C921" s="262"/>
      <c r="D921" s="269"/>
      <c r="E921" s="371"/>
      <c r="F921" s="262"/>
      <c r="G921" s="262"/>
      <c r="H921" s="269"/>
      <c r="I921" s="262"/>
      <c r="J921" s="372"/>
      <c r="K921" s="262"/>
      <c r="L921" s="262"/>
      <c r="M921" s="262"/>
      <c r="N921" s="262"/>
      <c r="O921" s="262"/>
      <c r="P921" s="262"/>
      <c r="Q921" s="262"/>
      <c r="R921" s="262"/>
      <c r="S921" s="262"/>
      <c r="T921" s="262"/>
      <c r="U921" s="262"/>
      <c r="V921" s="262"/>
      <c r="W921" s="262"/>
      <c r="X921" s="262"/>
      <c r="Y921" s="262"/>
      <c r="Z921" s="262"/>
    </row>
    <row r="922" ht="14.25" customHeight="1">
      <c r="A922" s="262"/>
      <c r="B922" s="262"/>
      <c r="C922" s="262"/>
      <c r="D922" s="269"/>
      <c r="E922" s="371"/>
      <c r="F922" s="262"/>
      <c r="G922" s="262"/>
      <c r="H922" s="269"/>
      <c r="I922" s="262"/>
      <c r="J922" s="372"/>
      <c r="K922" s="262"/>
      <c r="L922" s="262"/>
      <c r="M922" s="262"/>
      <c r="N922" s="262"/>
      <c r="O922" s="262"/>
      <c r="P922" s="262"/>
      <c r="Q922" s="262"/>
      <c r="R922" s="262"/>
      <c r="S922" s="262"/>
      <c r="T922" s="262"/>
      <c r="U922" s="262"/>
      <c r="V922" s="262"/>
      <c r="W922" s="262"/>
      <c r="X922" s="262"/>
      <c r="Y922" s="262"/>
      <c r="Z922" s="262"/>
    </row>
    <row r="923" ht="14.25" customHeight="1">
      <c r="A923" s="262"/>
      <c r="B923" s="262"/>
      <c r="C923" s="262"/>
      <c r="D923" s="269"/>
      <c r="E923" s="371"/>
      <c r="F923" s="262"/>
      <c r="G923" s="262"/>
      <c r="H923" s="269"/>
      <c r="I923" s="262"/>
      <c r="J923" s="372"/>
      <c r="K923" s="262"/>
      <c r="L923" s="262"/>
      <c r="M923" s="262"/>
      <c r="N923" s="262"/>
      <c r="O923" s="262"/>
      <c r="P923" s="262"/>
      <c r="Q923" s="262"/>
      <c r="R923" s="262"/>
      <c r="S923" s="262"/>
      <c r="T923" s="262"/>
      <c r="U923" s="262"/>
      <c r="V923" s="262"/>
      <c r="W923" s="262"/>
      <c r="X923" s="262"/>
      <c r="Y923" s="262"/>
      <c r="Z923" s="262"/>
    </row>
    <row r="924" ht="14.25" customHeight="1">
      <c r="A924" s="262"/>
      <c r="B924" s="262"/>
      <c r="C924" s="262"/>
      <c r="D924" s="269"/>
      <c r="E924" s="371"/>
      <c r="F924" s="262"/>
      <c r="G924" s="262"/>
      <c r="H924" s="269"/>
      <c r="I924" s="262"/>
      <c r="J924" s="372"/>
      <c r="K924" s="262"/>
      <c r="L924" s="262"/>
      <c r="M924" s="262"/>
      <c r="N924" s="262"/>
      <c r="O924" s="262"/>
      <c r="P924" s="262"/>
      <c r="Q924" s="262"/>
      <c r="R924" s="262"/>
      <c r="S924" s="262"/>
      <c r="T924" s="262"/>
      <c r="U924" s="262"/>
      <c r="V924" s="262"/>
      <c r="W924" s="262"/>
      <c r="X924" s="262"/>
      <c r="Y924" s="262"/>
      <c r="Z924" s="262"/>
    </row>
    <row r="925" ht="14.25" customHeight="1">
      <c r="A925" s="262"/>
      <c r="B925" s="262"/>
      <c r="C925" s="262"/>
      <c r="D925" s="269"/>
      <c r="E925" s="371"/>
      <c r="F925" s="262"/>
      <c r="G925" s="262"/>
      <c r="H925" s="269"/>
      <c r="I925" s="262"/>
      <c r="J925" s="372"/>
      <c r="K925" s="262"/>
      <c r="L925" s="262"/>
      <c r="M925" s="262"/>
      <c r="N925" s="262"/>
      <c r="O925" s="262"/>
      <c r="P925" s="262"/>
      <c r="Q925" s="262"/>
      <c r="R925" s="262"/>
      <c r="S925" s="262"/>
      <c r="T925" s="262"/>
      <c r="U925" s="262"/>
      <c r="V925" s="262"/>
      <c r="W925" s="262"/>
      <c r="X925" s="262"/>
      <c r="Y925" s="262"/>
      <c r="Z925" s="262"/>
    </row>
    <row r="926" ht="14.25" customHeight="1">
      <c r="A926" s="262"/>
      <c r="B926" s="262"/>
      <c r="C926" s="262"/>
      <c r="D926" s="269"/>
      <c r="E926" s="371"/>
      <c r="F926" s="262"/>
      <c r="G926" s="262"/>
      <c r="H926" s="269"/>
      <c r="I926" s="262"/>
      <c r="J926" s="372"/>
      <c r="K926" s="262"/>
      <c r="L926" s="262"/>
      <c r="M926" s="262"/>
      <c r="N926" s="262"/>
      <c r="O926" s="262"/>
      <c r="P926" s="262"/>
      <c r="Q926" s="262"/>
      <c r="R926" s="262"/>
      <c r="S926" s="262"/>
      <c r="T926" s="262"/>
      <c r="U926" s="262"/>
      <c r="V926" s="262"/>
      <c r="W926" s="262"/>
      <c r="X926" s="262"/>
      <c r="Y926" s="262"/>
      <c r="Z926" s="262"/>
    </row>
    <row r="927" ht="14.25" customHeight="1">
      <c r="A927" s="262"/>
      <c r="B927" s="262"/>
      <c r="C927" s="262"/>
      <c r="D927" s="269"/>
      <c r="E927" s="371"/>
      <c r="F927" s="262"/>
      <c r="G927" s="262"/>
      <c r="H927" s="269"/>
      <c r="I927" s="262"/>
      <c r="J927" s="372"/>
      <c r="K927" s="262"/>
      <c r="L927" s="262"/>
      <c r="M927" s="262"/>
      <c r="N927" s="262"/>
      <c r="O927" s="262"/>
      <c r="P927" s="262"/>
      <c r="Q927" s="262"/>
      <c r="R927" s="262"/>
      <c r="S927" s="262"/>
      <c r="T927" s="262"/>
      <c r="U927" s="262"/>
      <c r="V927" s="262"/>
      <c r="W927" s="262"/>
      <c r="X927" s="262"/>
      <c r="Y927" s="262"/>
      <c r="Z927" s="262"/>
    </row>
    <row r="928" ht="14.25" customHeight="1">
      <c r="A928" s="262"/>
      <c r="B928" s="262"/>
      <c r="C928" s="262"/>
      <c r="D928" s="269"/>
      <c r="E928" s="371"/>
      <c r="F928" s="262"/>
      <c r="G928" s="262"/>
      <c r="H928" s="269"/>
      <c r="I928" s="262"/>
      <c r="J928" s="372"/>
      <c r="K928" s="262"/>
      <c r="L928" s="262"/>
      <c r="M928" s="262"/>
      <c r="N928" s="262"/>
      <c r="O928" s="262"/>
      <c r="P928" s="262"/>
      <c r="Q928" s="262"/>
      <c r="R928" s="262"/>
      <c r="S928" s="262"/>
      <c r="T928" s="262"/>
      <c r="U928" s="262"/>
      <c r="V928" s="262"/>
      <c r="W928" s="262"/>
      <c r="X928" s="262"/>
      <c r="Y928" s="262"/>
      <c r="Z928" s="262"/>
    </row>
    <row r="929" ht="14.25" customHeight="1">
      <c r="A929" s="262"/>
      <c r="B929" s="262"/>
      <c r="C929" s="262"/>
      <c r="D929" s="269"/>
      <c r="E929" s="371"/>
      <c r="F929" s="262"/>
      <c r="G929" s="262"/>
      <c r="H929" s="269"/>
      <c r="I929" s="262"/>
      <c r="J929" s="372"/>
      <c r="K929" s="262"/>
      <c r="L929" s="262"/>
      <c r="M929" s="262"/>
      <c r="N929" s="262"/>
      <c r="O929" s="262"/>
      <c r="P929" s="262"/>
      <c r="Q929" s="262"/>
      <c r="R929" s="262"/>
      <c r="S929" s="262"/>
      <c r="T929" s="262"/>
      <c r="U929" s="262"/>
      <c r="V929" s="262"/>
      <c r="W929" s="262"/>
      <c r="X929" s="262"/>
      <c r="Y929" s="262"/>
      <c r="Z929" s="262"/>
    </row>
    <row r="930" ht="14.25" customHeight="1">
      <c r="A930" s="262"/>
      <c r="B930" s="262"/>
      <c r="C930" s="262"/>
      <c r="D930" s="269"/>
      <c r="E930" s="371"/>
      <c r="F930" s="262"/>
      <c r="G930" s="262"/>
      <c r="H930" s="269"/>
      <c r="I930" s="262"/>
      <c r="J930" s="372"/>
      <c r="K930" s="262"/>
      <c r="L930" s="262"/>
      <c r="M930" s="262"/>
      <c r="N930" s="262"/>
      <c r="O930" s="262"/>
      <c r="P930" s="262"/>
      <c r="Q930" s="262"/>
      <c r="R930" s="262"/>
      <c r="S930" s="262"/>
      <c r="T930" s="262"/>
      <c r="U930" s="262"/>
      <c r="V930" s="262"/>
      <c r="W930" s="262"/>
      <c r="X930" s="262"/>
      <c r="Y930" s="262"/>
      <c r="Z930" s="262"/>
    </row>
    <row r="931" ht="14.25" customHeight="1">
      <c r="A931" s="262"/>
      <c r="B931" s="262"/>
      <c r="C931" s="262"/>
      <c r="D931" s="269"/>
      <c r="E931" s="371"/>
      <c r="F931" s="262"/>
      <c r="G931" s="262"/>
      <c r="H931" s="269"/>
      <c r="I931" s="262"/>
      <c r="J931" s="372"/>
      <c r="K931" s="262"/>
      <c r="L931" s="262"/>
      <c r="M931" s="262"/>
      <c r="N931" s="262"/>
      <c r="O931" s="262"/>
      <c r="P931" s="262"/>
      <c r="Q931" s="262"/>
      <c r="R931" s="262"/>
      <c r="S931" s="262"/>
      <c r="T931" s="262"/>
      <c r="U931" s="262"/>
      <c r="V931" s="262"/>
      <c r="W931" s="262"/>
      <c r="X931" s="262"/>
      <c r="Y931" s="262"/>
      <c r="Z931" s="262"/>
    </row>
    <row r="932" ht="14.25" customHeight="1">
      <c r="A932" s="262"/>
      <c r="B932" s="262"/>
      <c r="C932" s="262"/>
      <c r="D932" s="269"/>
      <c r="E932" s="371"/>
      <c r="F932" s="262"/>
      <c r="G932" s="262"/>
      <c r="H932" s="269"/>
      <c r="I932" s="262"/>
      <c r="J932" s="372"/>
      <c r="K932" s="262"/>
      <c r="L932" s="262"/>
      <c r="M932" s="262"/>
      <c r="N932" s="262"/>
      <c r="O932" s="262"/>
      <c r="P932" s="262"/>
      <c r="Q932" s="262"/>
      <c r="R932" s="262"/>
      <c r="S932" s="262"/>
      <c r="T932" s="262"/>
      <c r="U932" s="262"/>
      <c r="V932" s="262"/>
      <c r="W932" s="262"/>
      <c r="X932" s="262"/>
      <c r="Y932" s="262"/>
      <c r="Z932" s="262"/>
    </row>
    <row r="933" ht="14.25" customHeight="1">
      <c r="A933" s="262"/>
      <c r="B933" s="262"/>
      <c r="C933" s="262"/>
      <c r="D933" s="269"/>
      <c r="E933" s="371"/>
      <c r="F933" s="262"/>
      <c r="G933" s="262"/>
      <c r="H933" s="269"/>
      <c r="I933" s="262"/>
      <c r="J933" s="372"/>
      <c r="K933" s="262"/>
      <c r="L933" s="262"/>
      <c r="M933" s="262"/>
      <c r="N933" s="262"/>
      <c r="O933" s="262"/>
      <c r="P933" s="262"/>
      <c r="Q933" s="262"/>
      <c r="R933" s="262"/>
      <c r="S933" s="262"/>
      <c r="T933" s="262"/>
      <c r="U933" s="262"/>
      <c r="V933" s="262"/>
      <c r="W933" s="262"/>
      <c r="X933" s="262"/>
      <c r="Y933" s="262"/>
      <c r="Z933" s="262"/>
    </row>
    <row r="934" ht="14.25" customHeight="1">
      <c r="A934" s="262"/>
      <c r="B934" s="262"/>
      <c r="C934" s="262"/>
      <c r="D934" s="269"/>
      <c r="E934" s="371"/>
      <c r="F934" s="262"/>
      <c r="G934" s="262"/>
      <c r="H934" s="269"/>
      <c r="I934" s="262"/>
      <c r="J934" s="372"/>
      <c r="K934" s="262"/>
      <c r="L934" s="262"/>
      <c r="M934" s="262"/>
      <c r="N934" s="262"/>
      <c r="O934" s="262"/>
      <c r="P934" s="262"/>
      <c r="Q934" s="262"/>
      <c r="R934" s="262"/>
      <c r="S934" s="262"/>
      <c r="T934" s="262"/>
      <c r="U934" s="262"/>
      <c r="V934" s="262"/>
      <c r="W934" s="262"/>
      <c r="X934" s="262"/>
      <c r="Y934" s="262"/>
      <c r="Z934" s="262"/>
    </row>
    <row r="935" ht="14.25" customHeight="1">
      <c r="A935" s="262"/>
      <c r="B935" s="262"/>
      <c r="C935" s="262"/>
      <c r="D935" s="269"/>
      <c r="E935" s="371"/>
      <c r="F935" s="262"/>
      <c r="G935" s="262"/>
      <c r="H935" s="269"/>
      <c r="I935" s="262"/>
      <c r="J935" s="372"/>
      <c r="K935" s="262"/>
      <c r="L935" s="262"/>
      <c r="M935" s="262"/>
      <c r="N935" s="262"/>
      <c r="O935" s="262"/>
      <c r="P935" s="262"/>
      <c r="Q935" s="262"/>
      <c r="R935" s="262"/>
      <c r="S935" s="262"/>
      <c r="T935" s="262"/>
      <c r="U935" s="262"/>
      <c r="V935" s="262"/>
      <c r="W935" s="262"/>
      <c r="X935" s="262"/>
      <c r="Y935" s="262"/>
      <c r="Z935" s="262"/>
    </row>
    <row r="936" ht="14.25" customHeight="1">
      <c r="A936" s="262"/>
      <c r="B936" s="262"/>
      <c r="C936" s="262"/>
      <c r="D936" s="269"/>
      <c r="E936" s="371"/>
      <c r="F936" s="262"/>
      <c r="G936" s="262"/>
      <c r="H936" s="269"/>
      <c r="I936" s="262"/>
      <c r="J936" s="372"/>
      <c r="K936" s="262"/>
      <c r="L936" s="262"/>
      <c r="M936" s="262"/>
      <c r="N936" s="262"/>
      <c r="O936" s="262"/>
      <c r="P936" s="262"/>
      <c r="Q936" s="262"/>
      <c r="R936" s="262"/>
      <c r="S936" s="262"/>
      <c r="T936" s="262"/>
      <c r="U936" s="262"/>
      <c r="V936" s="262"/>
      <c r="W936" s="262"/>
      <c r="X936" s="262"/>
      <c r="Y936" s="262"/>
      <c r="Z936" s="262"/>
    </row>
    <row r="937" ht="14.25" customHeight="1">
      <c r="A937" s="262"/>
      <c r="B937" s="262"/>
      <c r="C937" s="262"/>
      <c r="D937" s="269"/>
      <c r="E937" s="371"/>
      <c r="F937" s="262"/>
      <c r="G937" s="262"/>
      <c r="H937" s="269"/>
      <c r="I937" s="262"/>
      <c r="J937" s="372"/>
      <c r="K937" s="262"/>
      <c r="L937" s="262"/>
      <c r="M937" s="262"/>
      <c r="N937" s="262"/>
      <c r="O937" s="262"/>
      <c r="P937" s="262"/>
      <c r="Q937" s="262"/>
      <c r="R937" s="262"/>
      <c r="S937" s="262"/>
      <c r="T937" s="262"/>
      <c r="U937" s="262"/>
      <c r="V937" s="262"/>
      <c r="W937" s="262"/>
      <c r="X937" s="262"/>
      <c r="Y937" s="262"/>
      <c r="Z937" s="262"/>
    </row>
    <row r="938" ht="14.25" customHeight="1">
      <c r="A938" s="262"/>
      <c r="B938" s="262"/>
      <c r="C938" s="262"/>
      <c r="D938" s="269"/>
      <c r="E938" s="371"/>
      <c r="F938" s="262"/>
      <c r="G938" s="262"/>
      <c r="H938" s="269"/>
      <c r="I938" s="262"/>
      <c r="J938" s="372"/>
      <c r="K938" s="262"/>
      <c r="L938" s="262"/>
      <c r="M938" s="262"/>
      <c r="N938" s="262"/>
      <c r="O938" s="262"/>
      <c r="P938" s="262"/>
      <c r="Q938" s="262"/>
      <c r="R938" s="262"/>
      <c r="S938" s="262"/>
      <c r="T938" s="262"/>
      <c r="U938" s="262"/>
      <c r="V938" s="262"/>
      <c r="W938" s="262"/>
      <c r="X938" s="262"/>
      <c r="Y938" s="262"/>
      <c r="Z938" s="262"/>
    </row>
    <row r="939" ht="14.25" customHeight="1">
      <c r="A939" s="262"/>
      <c r="B939" s="262"/>
      <c r="C939" s="262"/>
      <c r="D939" s="269"/>
      <c r="E939" s="371"/>
      <c r="F939" s="262"/>
      <c r="G939" s="262"/>
      <c r="H939" s="269"/>
      <c r="I939" s="262"/>
      <c r="J939" s="372"/>
      <c r="K939" s="262"/>
      <c r="L939" s="262"/>
      <c r="M939" s="262"/>
      <c r="N939" s="262"/>
      <c r="O939" s="262"/>
      <c r="P939" s="262"/>
      <c r="Q939" s="262"/>
      <c r="R939" s="262"/>
      <c r="S939" s="262"/>
      <c r="T939" s="262"/>
      <c r="U939" s="262"/>
      <c r="V939" s="262"/>
      <c r="W939" s="262"/>
      <c r="X939" s="262"/>
      <c r="Y939" s="262"/>
      <c r="Z939" s="262"/>
    </row>
    <row r="940" ht="14.25" customHeight="1">
      <c r="A940" s="262"/>
      <c r="B940" s="262"/>
      <c r="C940" s="262"/>
      <c r="D940" s="269"/>
      <c r="E940" s="371"/>
      <c r="F940" s="262"/>
      <c r="G940" s="262"/>
      <c r="H940" s="269"/>
      <c r="I940" s="262"/>
      <c r="J940" s="372"/>
      <c r="K940" s="262"/>
      <c r="L940" s="262"/>
      <c r="M940" s="262"/>
      <c r="N940" s="262"/>
      <c r="O940" s="262"/>
      <c r="P940" s="262"/>
      <c r="Q940" s="262"/>
      <c r="R940" s="262"/>
      <c r="S940" s="262"/>
      <c r="T940" s="262"/>
      <c r="U940" s="262"/>
      <c r="V940" s="262"/>
      <c r="W940" s="262"/>
      <c r="X940" s="262"/>
      <c r="Y940" s="262"/>
      <c r="Z940" s="262"/>
    </row>
    <row r="941" ht="14.25" customHeight="1">
      <c r="A941" s="262"/>
      <c r="B941" s="262"/>
      <c r="C941" s="262"/>
      <c r="D941" s="269"/>
      <c r="E941" s="371"/>
      <c r="F941" s="262"/>
      <c r="G941" s="262"/>
      <c r="H941" s="269"/>
      <c r="I941" s="262"/>
      <c r="J941" s="372"/>
      <c r="K941" s="262"/>
      <c r="L941" s="262"/>
      <c r="M941" s="262"/>
      <c r="N941" s="262"/>
      <c r="O941" s="262"/>
      <c r="P941" s="262"/>
      <c r="Q941" s="262"/>
      <c r="R941" s="262"/>
      <c r="S941" s="262"/>
      <c r="T941" s="262"/>
      <c r="U941" s="262"/>
      <c r="V941" s="262"/>
      <c r="W941" s="262"/>
      <c r="X941" s="262"/>
      <c r="Y941" s="262"/>
      <c r="Z941" s="262"/>
    </row>
    <row r="942" ht="14.25" customHeight="1">
      <c r="A942" s="262"/>
      <c r="B942" s="262"/>
      <c r="C942" s="262"/>
      <c r="D942" s="269"/>
      <c r="E942" s="371"/>
      <c r="F942" s="262"/>
      <c r="G942" s="262"/>
      <c r="H942" s="269"/>
      <c r="I942" s="262"/>
      <c r="J942" s="372"/>
      <c r="K942" s="262"/>
      <c r="L942" s="262"/>
      <c r="M942" s="262"/>
      <c r="N942" s="262"/>
      <c r="O942" s="262"/>
      <c r="P942" s="262"/>
      <c r="Q942" s="262"/>
      <c r="R942" s="262"/>
      <c r="S942" s="262"/>
      <c r="T942" s="262"/>
      <c r="U942" s="262"/>
      <c r="V942" s="262"/>
      <c r="W942" s="262"/>
      <c r="X942" s="262"/>
      <c r="Y942" s="262"/>
      <c r="Z942" s="262"/>
    </row>
    <row r="943" ht="14.25" customHeight="1">
      <c r="A943" s="262"/>
      <c r="B943" s="262"/>
      <c r="C943" s="262"/>
      <c r="D943" s="269"/>
      <c r="E943" s="371"/>
      <c r="F943" s="262"/>
      <c r="G943" s="262"/>
      <c r="H943" s="269"/>
      <c r="I943" s="262"/>
      <c r="J943" s="372"/>
      <c r="K943" s="262"/>
      <c r="L943" s="262"/>
      <c r="M943" s="262"/>
      <c r="N943" s="262"/>
      <c r="O943" s="262"/>
      <c r="P943" s="262"/>
      <c r="Q943" s="262"/>
      <c r="R943" s="262"/>
      <c r="S943" s="262"/>
      <c r="T943" s="262"/>
      <c r="U943" s="262"/>
      <c r="V943" s="262"/>
      <c r="W943" s="262"/>
      <c r="X943" s="262"/>
      <c r="Y943" s="262"/>
      <c r="Z943" s="262"/>
    </row>
    <row r="944" ht="14.25" customHeight="1">
      <c r="A944" s="262"/>
      <c r="B944" s="262"/>
      <c r="C944" s="262"/>
      <c r="D944" s="269"/>
      <c r="E944" s="371"/>
      <c r="F944" s="262"/>
      <c r="G944" s="262"/>
      <c r="H944" s="269"/>
      <c r="I944" s="262"/>
      <c r="J944" s="372"/>
      <c r="K944" s="262"/>
      <c r="L944" s="262"/>
      <c r="M944" s="262"/>
      <c r="N944" s="262"/>
      <c r="O944" s="262"/>
      <c r="P944" s="262"/>
      <c r="Q944" s="262"/>
      <c r="R944" s="262"/>
      <c r="S944" s="262"/>
      <c r="T944" s="262"/>
      <c r="U944" s="262"/>
      <c r="V944" s="262"/>
      <c r="W944" s="262"/>
      <c r="X944" s="262"/>
      <c r="Y944" s="262"/>
      <c r="Z944" s="262"/>
    </row>
    <row r="945" ht="14.25" customHeight="1">
      <c r="A945" s="262"/>
      <c r="B945" s="262"/>
      <c r="C945" s="262"/>
      <c r="D945" s="269"/>
      <c r="E945" s="371"/>
      <c r="F945" s="262"/>
      <c r="G945" s="262"/>
      <c r="H945" s="269"/>
      <c r="I945" s="262"/>
      <c r="J945" s="372"/>
      <c r="K945" s="262"/>
      <c r="L945" s="262"/>
      <c r="M945" s="262"/>
      <c r="N945" s="262"/>
      <c r="O945" s="262"/>
      <c r="P945" s="262"/>
      <c r="Q945" s="262"/>
      <c r="R945" s="262"/>
      <c r="S945" s="262"/>
      <c r="T945" s="262"/>
      <c r="U945" s="262"/>
      <c r="V945" s="262"/>
      <c r="W945" s="262"/>
      <c r="X945" s="262"/>
      <c r="Y945" s="262"/>
      <c r="Z945" s="262"/>
    </row>
    <row r="946" ht="14.25" customHeight="1">
      <c r="A946" s="262"/>
      <c r="B946" s="262"/>
      <c r="C946" s="262"/>
      <c r="D946" s="269"/>
      <c r="E946" s="371"/>
      <c r="F946" s="262"/>
      <c r="G946" s="262"/>
      <c r="H946" s="269"/>
      <c r="I946" s="262"/>
      <c r="J946" s="372"/>
      <c r="K946" s="262"/>
      <c r="L946" s="262"/>
      <c r="M946" s="262"/>
      <c r="N946" s="262"/>
      <c r="O946" s="262"/>
      <c r="P946" s="262"/>
      <c r="Q946" s="262"/>
      <c r="R946" s="262"/>
      <c r="S946" s="262"/>
      <c r="T946" s="262"/>
      <c r="U946" s="262"/>
      <c r="V946" s="262"/>
      <c r="W946" s="262"/>
      <c r="X946" s="262"/>
      <c r="Y946" s="262"/>
      <c r="Z946" s="262"/>
    </row>
    <row r="947" ht="14.25" customHeight="1">
      <c r="A947" s="262"/>
      <c r="B947" s="262"/>
      <c r="C947" s="262"/>
      <c r="D947" s="269"/>
      <c r="E947" s="371"/>
      <c r="F947" s="262"/>
      <c r="G947" s="262"/>
      <c r="H947" s="269"/>
      <c r="I947" s="262"/>
      <c r="J947" s="372"/>
      <c r="K947" s="262"/>
      <c r="L947" s="262"/>
      <c r="M947" s="262"/>
      <c r="N947" s="262"/>
      <c r="O947" s="262"/>
      <c r="P947" s="262"/>
      <c r="Q947" s="262"/>
      <c r="R947" s="262"/>
      <c r="S947" s="262"/>
      <c r="T947" s="262"/>
      <c r="U947" s="262"/>
      <c r="V947" s="262"/>
      <c r="W947" s="262"/>
      <c r="X947" s="262"/>
      <c r="Y947" s="262"/>
      <c r="Z947" s="262"/>
    </row>
    <row r="948" ht="14.25" customHeight="1">
      <c r="A948" s="262"/>
      <c r="B948" s="262"/>
      <c r="C948" s="262"/>
      <c r="D948" s="269"/>
      <c r="E948" s="371"/>
      <c r="F948" s="262"/>
      <c r="G948" s="262"/>
      <c r="H948" s="269"/>
      <c r="I948" s="262"/>
      <c r="J948" s="372"/>
      <c r="K948" s="262"/>
      <c r="L948" s="262"/>
      <c r="M948" s="262"/>
      <c r="N948" s="262"/>
      <c r="O948" s="262"/>
      <c r="P948" s="262"/>
      <c r="Q948" s="262"/>
      <c r="R948" s="262"/>
      <c r="S948" s="262"/>
      <c r="T948" s="262"/>
      <c r="U948" s="262"/>
      <c r="V948" s="262"/>
      <c r="W948" s="262"/>
      <c r="X948" s="262"/>
      <c r="Y948" s="262"/>
      <c r="Z948" s="262"/>
    </row>
    <row r="949" ht="14.25" customHeight="1">
      <c r="A949" s="262"/>
      <c r="B949" s="262"/>
      <c r="C949" s="262"/>
      <c r="D949" s="269"/>
      <c r="E949" s="371"/>
      <c r="F949" s="262"/>
      <c r="G949" s="262"/>
      <c r="H949" s="269"/>
      <c r="I949" s="262"/>
      <c r="J949" s="372"/>
      <c r="K949" s="262"/>
      <c r="L949" s="262"/>
      <c r="M949" s="262"/>
      <c r="N949" s="262"/>
      <c r="O949" s="262"/>
      <c r="P949" s="262"/>
      <c r="Q949" s="262"/>
      <c r="R949" s="262"/>
      <c r="S949" s="262"/>
      <c r="T949" s="262"/>
      <c r="U949" s="262"/>
      <c r="V949" s="262"/>
      <c r="W949" s="262"/>
      <c r="X949" s="262"/>
      <c r="Y949" s="262"/>
      <c r="Z949" s="262"/>
    </row>
    <row r="950" ht="14.25" customHeight="1">
      <c r="A950" s="262"/>
      <c r="B950" s="262"/>
      <c r="C950" s="262"/>
      <c r="D950" s="269"/>
      <c r="E950" s="371"/>
      <c r="F950" s="262"/>
      <c r="G950" s="262"/>
      <c r="H950" s="269"/>
      <c r="I950" s="262"/>
      <c r="J950" s="372"/>
      <c r="K950" s="262"/>
      <c r="L950" s="262"/>
      <c r="M950" s="262"/>
      <c r="N950" s="262"/>
      <c r="O950" s="262"/>
      <c r="P950" s="262"/>
      <c r="Q950" s="262"/>
      <c r="R950" s="262"/>
      <c r="S950" s="262"/>
      <c r="T950" s="262"/>
      <c r="U950" s="262"/>
      <c r="V950" s="262"/>
      <c r="W950" s="262"/>
      <c r="X950" s="262"/>
      <c r="Y950" s="262"/>
      <c r="Z950" s="262"/>
    </row>
    <row r="951" ht="14.25" customHeight="1">
      <c r="A951" s="262"/>
      <c r="B951" s="262"/>
      <c r="C951" s="262"/>
      <c r="D951" s="269"/>
      <c r="E951" s="371"/>
      <c r="F951" s="262"/>
      <c r="G951" s="262"/>
      <c r="H951" s="269"/>
      <c r="I951" s="262"/>
      <c r="J951" s="372"/>
      <c r="K951" s="262"/>
      <c r="L951" s="262"/>
      <c r="M951" s="262"/>
      <c r="N951" s="262"/>
      <c r="O951" s="262"/>
      <c r="P951" s="262"/>
      <c r="Q951" s="262"/>
      <c r="R951" s="262"/>
      <c r="S951" s="262"/>
      <c r="T951" s="262"/>
      <c r="U951" s="262"/>
      <c r="V951" s="262"/>
      <c r="W951" s="262"/>
      <c r="X951" s="262"/>
      <c r="Y951" s="262"/>
      <c r="Z951" s="262"/>
    </row>
    <row r="952" ht="14.25" customHeight="1">
      <c r="A952" s="262"/>
      <c r="B952" s="262"/>
      <c r="C952" s="262"/>
      <c r="D952" s="269"/>
      <c r="E952" s="371"/>
      <c r="F952" s="262"/>
      <c r="G952" s="262"/>
      <c r="H952" s="269"/>
      <c r="I952" s="262"/>
      <c r="J952" s="372"/>
      <c r="K952" s="262"/>
      <c r="L952" s="262"/>
      <c r="M952" s="262"/>
      <c r="N952" s="262"/>
      <c r="O952" s="262"/>
      <c r="P952" s="262"/>
      <c r="Q952" s="262"/>
      <c r="R952" s="262"/>
      <c r="S952" s="262"/>
      <c r="T952" s="262"/>
      <c r="U952" s="262"/>
      <c r="V952" s="262"/>
      <c r="W952" s="262"/>
      <c r="X952" s="262"/>
      <c r="Y952" s="262"/>
      <c r="Z952" s="262"/>
    </row>
    <row r="953" ht="14.25" customHeight="1">
      <c r="A953" s="262"/>
      <c r="B953" s="262"/>
      <c r="C953" s="262"/>
      <c r="D953" s="269"/>
      <c r="E953" s="371"/>
      <c r="F953" s="262"/>
      <c r="G953" s="262"/>
      <c r="H953" s="269"/>
      <c r="I953" s="262"/>
      <c r="J953" s="372"/>
      <c r="K953" s="262"/>
      <c r="L953" s="262"/>
      <c r="M953" s="262"/>
      <c r="N953" s="262"/>
      <c r="O953" s="262"/>
      <c r="P953" s="262"/>
      <c r="Q953" s="262"/>
      <c r="R953" s="262"/>
      <c r="S953" s="262"/>
      <c r="T953" s="262"/>
      <c r="U953" s="262"/>
      <c r="V953" s="262"/>
      <c r="W953" s="262"/>
      <c r="X953" s="262"/>
      <c r="Y953" s="262"/>
      <c r="Z953" s="262"/>
    </row>
    <row r="954" ht="14.25" customHeight="1">
      <c r="A954" s="262"/>
      <c r="B954" s="262"/>
      <c r="C954" s="262"/>
      <c r="D954" s="269"/>
      <c r="E954" s="371"/>
      <c r="F954" s="262"/>
      <c r="G954" s="262"/>
      <c r="H954" s="269"/>
      <c r="I954" s="262"/>
      <c r="J954" s="372"/>
      <c r="K954" s="262"/>
      <c r="L954" s="262"/>
      <c r="M954" s="262"/>
      <c r="N954" s="262"/>
      <c r="O954" s="262"/>
      <c r="P954" s="262"/>
      <c r="Q954" s="262"/>
      <c r="R954" s="262"/>
      <c r="S954" s="262"/>
      <c r="T954" s="262"/>
      <c r="U954" s="262"/>
      <c r="V954" s="262"/>
      <c r="W954" s="262"/>
      <c r="X954" s="262"/>
      <c r="Y954" s="262"/>
      <c r="Z954" s="262"/>
    </row>
    <row r="955" ht="14.25" customHeight="1">
      <c r="A955" s="262"/>
      <c r="B955" s="262"/>
      <c r="C955" s="262"/>
      <c r="D955" s="269"/>
      <c r="E955" s="371"/>
      <c r="F955" s="262"/>
      <c r="G955" s="262"/>
      <c r="H955" s="269"/>
      <c r="I955" s="262"/>
      <c r="J955" s="372"/>
      <c r="K955" s="262"/>
      <c r="L955" s="262"/>
      <c r="M955" s="262"/>
      <c r="N955" s="262"/>
      <c r="O955" s="262"/>
      <c r="P955" s="262"/>
      <c r="Q955" s="262"/>
      <c r="R955" s="262"/>
      <c r="S955" s="262"/>
      <c r="T955" s="262"/>
      <c r="U955" s="262"/>
      <c r="V955" s="262"/>
      <c r="W955" s="262"/>
      <c r="X955" s="262"/>
      <c r="Y955" s="262"/>
      <c r="Z955" s="262"/>
    </row>
    <row r="956" ht="14.25" customHeight="1">
      <c r="A956" s="262"/>
      <c r="B956" s="262"/>
      <c r="C956" s="262"/>
      <c r="D956" s="269"/>
      <c r="E956" s="371"/>
      <c r="F956" s="262"/>
      <c r="G956" s="262"/>
      <c r="H956" s="269"/>
      <c r="I956" s="262"/>
      <c r="J956" s="372"/>
      <c r="K956" s="262"/>
      <c r="L956" s="262"/>
      <c r="M956" s="262"/>
      <c r="N956" s="262"/>
      <c r="O956" s="262"/>
      <c r="P956" s="262"/>
      <c r="Q956" s="262"/>
      <c r="R956" s="262"/>
      <c r="S956" s="262"/>
      <c r="T956" s="262"/>
      <c r="U956" s="262"/>
      <c r="V956" s="262"/>
      <c r="W956" s="262"/>
      <c r="X956" s="262"/>
      <c r="Y956" s="262"/>
      <c r="Z956" s="262"/>
    </row>
    <row r="957" ht="14.25" customHeight="1">
      <c r="A957" s="262"/>
      <c r="B957" s="262"/>
      <c r="C957" s="262"/>
      <c r="D957" s="269"/>
      <c r="E957" s="371"/>
      <c r="F957" s="262"/>
      <c r="G957" s="262"/>
      <c r="H957" s="269"/>
      <c r="I957" s="262"/>
      <c r="J957" s="372"/>
      <c r="K957" s="262"/>
      <c r="L957" s="262"/>
      <c r="M957" s="262"/>
      <c r="N957" s="262"/>
      <c r="O957" s="262"/>
      <c r="P957" s="262"/>
      <c r="Q957" s="262"/>
      <c r="R957" s="262"/>
      <c r="S957" s="262"/>
      <c r="T957" s="262"/>
      <c r="U957" s="262"/>
      <c r="V957" s="262"/>
      <c r="W957" s="262"/>
      <c r="X957" s="262"/>
      <c r="Y957" s="262"/>
      <c r="Z957" s="262"/>
    </row>
    <row r="958" ht="14.25" customHeight="1">
      <c r="A958" s="262"/>
      <c r="B958" s="262"/>
      <c r="C958" s="262"/>
      <c r="D958" s="269"/>
      <c r="E958" s="371"/>
      <c r="F958" s="262"/>
      <c r="G958" s="262"/>
      <c r="H958" s="269"/>
      <c r="I958" s="262"/>
      <c r="J958" s="372"/>
      <c r="K958" s="262"/>
      <c r="L958" s="262"/>
      <c r="M958" s="262"/>
      <c r="N958" s="262"/>
      <c r="O958" s="262"/>
      <c r="P958" s="262"/>
      <c r="Q958" s="262"/>
      <c r="R958" s="262"/>
      <c r="S958" s="262"/>
      <c r="T958" s="262"/>
      <c r="U958" s="262"/>
      <c r="V958" s="262"/>
      <c r="W958" s="262"/>
      <c r="X958" s="262"/>
      <c r="Y958" s="262"/>
      <c r="Z958" s="262"/>
    </row>
    <row r="959" ht="14.25" customHeight="1">
      <c r="A959" s="262"/>
      <c r="B959" s="262"/>
      <c r="C959" s="262"/>
      <c r="D959" s="269"/>
      <c r="E959" s="371"/>
      <c r="F959" s="262"/>
      <c r="G959" s="262"/>
      <c r="H959" s="269"/>
      <c r="I959" s="262"/>
      <c r="J959" s="372"/>
      <c r="K959" s="262"/>
      <c r="L959" s="262"/>
      <c r="M959" s="262"/>
      <c r="N959" s="262"/>
      <c r="O959" s="262"/>
      <c r="P959" s="262"/>
      <c r="Q959" s="262"/>
      <c r="R959" s="262"/>
      <c r="S959" s="262"/>
      <c r="T959" s="262"/>
      <c r="U959" s="262"/>
      <c r="V959" s="262"/>
      <c r="W959" s="262"/>
      <c r="X959" s="262"/>
      <c r="Y959" s="262"/>
      <c r="Z959" s="262"/>
    </row>
    <row r="960" ht="14.25" customHeight="1">
      <c r="A960" s="262"/>
      <c r="B960" s="262"/>
      <c r="C960" s="262"/>
      <c r="D960" s="269"/>
      <c r="E960" s="371"/>
      <c r="F960" s="262"/>
      <c r="G960" s="262"/>
      <c r="H960" s="269"/>
      <c r="I960" s="262"/>
      <c r="J960" s="372"/>
      <c r="K960" s="262"/>
      <c r="L960" s="262"/>
      <c r="M960" s="262"/>
      <c r="N960" s="262"/>
      <c r="O960" s="262"/>
      <c r="P960" s="262"/>
      <c r="Q960" s="262"/>
      <c r="R960" s="262"/>
      <c r="S960" s="262"/>
      <c r="T960" s="262"/>
      <c r="U960" s="262"/>
      <c r="V960" s="262"/>
      <c r="W960" s="262"/>
      <c r="X960" s="262"/>
      <c r="Y960" s="262"/>
      <c r="Z960" s="262"/>
    </row>
    <row r="961" ht="14.25" customHeight="1">
      <c r="A961" s="262"/>
      <c r="B961" s="262"/>
      <c r="C961" s="262"/>
      <c r="D961" s="269"/>
      <c r="E961" s="371"/>
      <c r="F961" s="262"/>
      <c r="G961" s="262"/>
      <c r="H961" s="269"/>
      <c r="I961" s="262"/>
      <c r="J961" s="372"/>
      <c r="K961" s="262"/>
      <c r="L961" s="262"/>
      <c r="M961" s="262"/>
      <c r="N961" s="262"/>
      <c r="O961" s="262"/>
      <c r="P961" s="262"/>
      <c r="Q961" s="262"/>
      <c r="R961" s="262"/>
      <c r="S961" s="262"/>
      <c r="T961" s="262"/>
      <c r="U961" s="262"/>
      <c r="V961" s="262"/>
      <c r="W961" s="262"/>
      <c r="X961" s="262"/>
      <c r="Y961" s="262"/>
      <c r="Z961" s="262"/>
    </row>
    <row r="962" ht="14.25" customHeight="1">
      <c r="A962" s="262"/>
      <c r="B962" s="262"/>
      <c r="C962" s="262"/>
      <c r="D962" s="269"/>
      <c r="E962" s="371"/>
      <c r="F962" s="262"/>
      <c r="G962" s="262"/>
      <c r="H962" s="269"/>
      <c r="I962" s="262"/>
      <c r="J962" s="372"/>
      <c r="K962" s="262"/>
      <c r="L962" s="262"/>
      <c r="M962" s="262"/>
      <c r="N962" s="262"/>
      <c r="O962" s="262"/>
      <c r="P962" s="262"/>
      <c r="Q962" s="262"/>
      <c r="R962" s="262"/>
      <c r="S962" s="262"/>
      <c r="T962" s="262"/>
      <c r="U962" s="262"/>
      <c r="V962" s="262"/>
      <c r="W962" s="262"/>
      <c r="X962" s="262"/>
      <c r="Y962" s="262"/>
      <c r="Z962" s="262"/>
    </row>
    <row r="963" ht="14.25" customHeight="1">
      <c r="A963" s="262"/>
      <c r="B963" s="262"/>
      <c r="C963" s="262"/>
      <c r="D963" s="269"/>
      <c r="E963" s="371"/>
      <c r="F963" s="262"/>
      <c r="G963" s="262"/>
      <c r="H963" s="269"/>
      <c r="I963" s="262"/>
      <c r="J963" s="372"/>
      <c r="K963" s="262"/>
      <c r="L963" s="262"/>
      <c r="M963" s="262"/>
      <c r="N963" s="262"/>
      <c r="O963" s="262"/>
      <c r="P963" s="262"/>
      <c r="Q963" s="262"/>
      <c r="R963" s="262"/>
      <c r="S963" s="262"/>
      <c r="T963" s="262"/>
      <c r="U963" s="262"/>
      <c r="V963" s="262"/>
      <c r="W963" s="262"/>
      <c r="X963" s="262"/>
      <c r="Y963" s="262"/>
      <c r="Z963" s="262"/>
    </row>
    <row r="964" ht="14.25" customHeight="1">
      <c r="A964" s="262"/>
      <c r="B964" s="262"/>
      <c r="C964" s="262"/>
      <c r="D964" s="269"/>
      <c r="E964" s="371"/>
      <c r="F964" s="262"/>
      <c r="G964" s="262"/>
      <c r="H964" s="269"/>
      <c r="I964" s="262"/>
      <c r="J964" s="372"/>
      <c r="K964" s="262"/>
      <c r="L964" s="262"/>
      <c r="M964" s="262"/>
      <c r="N964" s="262"/>
      <c r="O964" s="262"/>
      <c r="P964" s="262"/>
      <c r="Q964" s="262"/>
      <c r="R964" s="262"/>
      <c r="S964" s="262"/>
      <c r="T964" s="262"/>
      <c r="U964" s="262"/>
      <c r="V964" s="262"/>
      <c r="W964" s="262"/>
      <c r="X964" s="262"/>
      <c r="Y964" s="262"/>
      <c r="Z964" s="262"/>
    </row>
    <row r="965" ht="14.25" customHeight="1">
      <c r="A965" s="262"/>
      <c r="B965" s="262"/>
      <c r="C965" s="262"/>
      <c r="D965" s="269"/>
      <c r="E965" s="371"/>
      <c r="F965" s="262"/>
      <c r="G965" s="262"/>
      <c r="H965" s="269"/>
      <c r="I965" s="262"/>
      <c r="J965" s="372"/>
      <c r="K965" s="262"/>
      <c r="L965" s="262"/>
      <c r="M965" s="262"/>
      <c r="N965" s="262"/>
      <c r="O965" s="262"/>
      <c r="P965" s="262"/>
      <c r="Q965" s="262"/>
      <c r="R965" s="262"/>
      <c r="S965" s="262"/>
      <c r="T965" s="262"/>
      <c r="U965" s="262"/>
      <c r="V965" s="262"/>
      <c r="W965" s="262"/>
      <c r="X965" s="262"/>
      <c r="Y965" s="262"/>
      <c r="Z965" s="262"/>
    </row>
    <row r="966" ht="14.25" customHeight="1">
      <c r="A966" s="262"/>
      <c r="B966" s="262"/>
      <c r="C966" s="262"/>
      <c r="D966" s="269"/>
      <c r="E966" s="371"/>
      <c r="F966" s="262"/>
      <c r="G966" s="262"/>
      <c r="H966" s="269"/>
      <c r="I966" s="262"/>
      <c r="J966" s="372"/>
      <c r="K966" s="262"/>
      <c r="L966" s="262"/>
      <c r="M966" s="262"/>
      <c r="N966" s="262"/>
      <c r="O966" s="262"/>
      <c r="P966" s="262"/>
      <c r="Q966" s="262"/>
      <c r="R966" s="262"/>
      <c r="S966" s="262"/>
      <c r="T966" s="262"/>
      <c r="U966" s="262"/>
      <c r="V966" s="262"/>
      <c r="W966" s="262"/>
      <c r="X966" s="262"/>
      <c r="Y966" s="262"/>
      <c r="Z966" s="262"/>
    </row>
    <row r="967" ht="14.25" customHeight="1">
      <c r="A967" s="262"/>
      <c r="B967" s="262"/>
      <c r="C967" s="262"/>
      <c r="D967" s="269"/>
      <c r="E967" s="371"/>
      <c r="F967" s="262"/>
      <c r="G967" s="262"/>
      <c r="H967" s="269"/>
      <c r="I967" s="262"/>
      <c r="J967" s="372"/>
      <c r="K967" s="262"/>
      <c r="L967" s="262"/>
      <c r="M967" s="262"/>
      <c r="N967" s="262"/>
      <c r="O967" s="262"/>
      <c r="P967" s="262"/>
      <c r="Q967" s="262"/>
      <c r="R967" s="262"/>
      <c r="S967" s="262"/>
      <c r="T967" s="262"/>
      <c r="U967" s="262"/>
      <c r="V967" s="262"/>
      <c r="W967" s="262"/>
      <c r="X967" s="262"/>
      <c r="Y967" s="262"/>
      <c r="Z967" s="262"/>
    </row>
    <row r="968" ht="14.25" customHeight="1">
      <c r="A968" s="262"/>
      <c r="B968" s="262"/>
      <c r="C968" s="262"/>
      <c r="D968" s="269"/>
      <c r="E968" s="371"/>
      <c r="F968" s="262"/>
      <c r="G968" s="262"/>
      <c r="H968" s="269"/>
      <c r="I968" s="262"/>
      <c r="J968" s="372"/>
      <c r="K968" s="262"/>
      <c r="L968" s="262"/>
      <c r="M968" s="262"/>
      <c r="N968" s="262"/>
      <c r="O968" s="262"/>
      <c r="P968" s="262"/>
      <c r="Q968" s="262"/>
      <c r="R968" s="262"/>
      <c r="S968" s="262"/>
      <c r="T968" s="262"/>
      <c r="U968" s="262"/>
      <c r="V968" s="262"/>
      <c r="W968" s="262"/>
      <c r="X968" s="262"/>
      <c r="Y968" s="262"/>
      <c r="Z968" s="262"/>
    </row>
    <row r="969" ht="14.25" customHeight="1">
      <c r="A969" s="262"/>
      <c r="B969" s="262"/>
      <c r="C969" s="262"/>
      <c r="D969" s="269"/>
      <c r="E969" s="371"/>
      <c r="F969" s="262"/>
      <c r="G969" s="262"/>
      <c r="H969" s="269"/>
      <c r="I969" s="262"/>
      <c r="J969" s="372"/>
      <c r="K969" s="262"/>
      <c r="L969" s="262"/>
      <c r="M969" s="262"/>
      <c r="N969" s="262"/>
      <c r="O969" s="262"/>
      <c r="P969" s="262"/>
      <c r="Q969" s="262"/>
      <c r="R969" s="262"/>
      <c r="S969" s="262"/>
      <c r="T969" s="262"/>
      <c r="U969" s="262"/>
      <c r="V969" s="262"/>
      <c r="W969" s="262"/>
      <c r="X969" s="262"/>
      <c r="Y969" s="262"/>
      <c r="Z969" s="262"/>
    </row>
    <row r="970" ht="14.25" customHeight="1">
      <c r="A970" s="262"/>
      <c r="B970" s="262"/>
      <c r="C970" s="262"/>
      <c r="D970" s="269"/>
      <c r="E970" s="371"/>
      <c r="F970" s="262"/>
      <c r="G970" s="262"/>
      <c r="H970" s="269"/>
      <c r="I970" s="262"/>
      <c r="J970" s="372"/>
      <c r="K970" s="262"/>
      <c r="L970" s="262"/>
      <c r="M970" s="262"/>
      <c r="N970" s="262"/>
      <c r="O970" s="262"/>
      <c r="P970" s="262"/>
      <c r="Q970" s="262"/>
      <c r="R970" s="262"/>
      <c r="S970" s="262"/>
      <c r="T970" s="262"/>
      <c r="U970" s="262"/>
      <c r="V970" s="262"/>
      <c r="W970" s="262"/>
      <c r="X970" s="262"/>
      <c r="Y970" s="262"/>
      <c r="Z970" s="262"/>
    </row>
    <row r="971" ht="14.25" customHeight="1">
      <c r="A971" s="262"/>
      <c r="B971" s="262"/>
      <c r="C971" s="262"/>
      <c r="D971" s="269"/>
      <c r="E971" s="371"/>
      <c r="F971" s="262"/>
      <c r="G971" s="262"/>
      <c r="H971" s="269"/>
      <c r="I971" s="262"/>
      <c r="J971" s="372"/>
      <c r="K971" s="262"/>
      <c r="L971" s="262"/>
      <c r="M971" s="262"/>
      <c r="N971" s="262"/>
      <c r="O971" s="262"/>
      <c r="P971" s="262"/>
      <c r="Q971" s="262"/>
      <c r="R971" s="262"/>
      <c r="S971" s="262"/>
      <c r="T971" s="262"/>
      <c r="U971" s="262"/>
      <c r="V971" s="262"/>
      <c r="W971" s="262"/>
      <c r="X971" s="262"/>
      <c r="Y971" s="262"/>
      <c r="Z971" s="262"/>
    </row>
    <row r="972" ht="14.25" customHeight="1">
      <c r="A972" s="262"/>
      <c r="B972" s="262"/>
      <c r="C972" s="262"/>
      <c r="D972" s="269"/>
      <c r="E972" s="371"/>
      <c r="F972" s="262"/>
      <c r="G972" s="262"/>
      <c r="H972" s="269"/>
      <c r="I972" s="262"/>
      <c r="J972" s="372"/>
      <c r="K972" s="262"/>
      <c r="L972" s="262"/>
      <c r="M972" s="262"/>
      <c r="N972" s="262"/>
      <c r="O972" s="262"/>
      <c r="P972" s="262"/>
      <c r="Q972" s="262"/>
      <c r="R972" s="262"/>
      <c r="S972" s="262"/>
      <c r="T972" s="262"/>
      <c r="U972" s="262"/>
      <c r="V972" s="262"/>
      <c r="W972" s="262"/>
      <c r="X972" s="262"/>
      <c r="Y972" s="262"/>
      <c r="Z972" s="262"/>
    </row>
    <row r="973" ht="14.25" customHeight="1">
      <c r="A973" s="262"/>
      <c r="B973" s="262"/>
      <c r="C973" s="262"/>
      <c r="D973" s="269"/>
      <c r="E973" s="371"/>
      <c r="F973" s="262"/>
      <c r="G973" s="262"/>
      <c r="H973" s="269"/>
      <c r="I973" s="262"/>
      <c r="J973" s="372"/>
      <c r="K973" s="262"/>
      <c r="L973" s="262"/>
      <c r="M973" s="262"/>
      <c r="N973" s="262"/>
      <c r="O973" s="262"/>
      <c r="P973" s="262"/>
      <c r="Q973" s="262"/>
      <c r="R973" s="262"/>
      <c r="S973" s="262"/>
      <c r="T973" s="262"/>
      <c r="U973" s="262"/>
      <c r="V973" s="262"/>
      <c r="W973" s="262"/>
      <c r="X973" s="262"/>
      <c r="Y973" s="262"/>
      <c r="Z973" s="262"/>
    </row>
    <row r="974" ht="14.25" customHeight="1">
      <c r="A974" s="262"/>
      <c r="B974" s="262"/>
      <c r="C974" s="262"/>
      <c r="D974" s="269"/>
      <c r="E974" s="371"/>
      <c r="F974" s="262"/>
      <c r="G974" s="262"/>
      <c r="H974" s="269"/>
      <c r="I974" s="262"/>
      <c r="J974" s="372"/>
      <c r="K974" s="262"/>
      <c r="L974" s="262"/>
      <c r="M974" s="262"/>
      <c r="N974" s="262"/>
      <c r="O974" s="262"/>
      <c r="P974" s="262"/>
      <c r="Q974" s="262"/>
      <c r="R974" s="262"/>
      <c r="S974" s="262"/>
      <c r="T974" s="262"/>
      <c r="U974" s="262"/>
      <c r="V974" s="262"/>
      <c r="W974" s="262"/>
      <c r="X974" s="262"/>
      <c r="Y974" s="262"/>
      <c r="Z974" s="262"/>
    </row>
    <row r="975" ht="14.25" customHeight="1">
      <c r="A975" s="262"/>
      <c r="B975" s="262"/>
      <c r="C975" s="262"/>
      <c r="D975" s="269"/>
      <c r="E975" s="371"/>
      <c r="F975" s="262"/>
      <c r="G975" s="262"/>
      <c r="H975" s="269"/>
      <c r="I975" s="262"/>
      <c r="J975" s="372"/>
      <c r="K975" s="262"/>
      <c r="L975" s="262"/>
      <c r="M975" s="262"/>
      <c r="N975" s="262"/>
      <c r="O975" s="262"/>
      <c r="P975" s="262"/>
      <c r="Q975" s="262"/>
      <c r="R975" s="262"/>
      <c r="S975" s="262"/>
      <c r="T975" s="262"/>
      <c r="U975" s="262"/>
      <c r="V975" s="262"/>
      <c r="W975" s="262"/>
      <c r="X975" s="262"/>
      <c r="Y975" s="262"/>
      <c r="Z975" s="262"/>
    </row>
    <row r="976" ht="14.25" customHeight="1">
      <c r="A976" s="262"/>
      <c r="B976" s="262"/>
      <c r="C976" s="262"/>
      <c r="D976" s="269"/>
      <c r="E976" s="371"/>
      <c r="F976" s="262"/>
      <c r="G976" s="262"/>
      <c r="H976" s="269"/>
      <c r="I976" s="262"/>
      <c r="J976" s="372"/>
      <c r="K976" s="262"/>
      <c r="L976" s="262"/>
      <c r="M976" s="262"/>
      <c r="N976" s="262"/>
      <c r="O976" s="262"/>
      <c r="P976" s="262"/>
      <c r="Q976" s="262"/>
      <c r="R976" s="262"/>
      <c r="S976" s="262"/>
      <c r="T976" s="262"/>
      <c r="U976" s="262"/>
      <c r="V976" s="262"/>
      <c r="W976" s="262"/>
      <c r="X976" s="262"/>
      <c r="Y976" s="262"/>
      <c r="Z976" s="262"/>
    </row>
    <row r="977" ht="14.25" customHeight="1">
      <c r="A977" s="262"/>
      <c r="B977" s="262"/>
      <c r="C977" s="262"/>
      <c r="D977" s="269"/>
      <c r="E977" s="371"/>
      <c r="F977" s="262"/>
      <c r="G977" s="262"/>
      <c r="H977" s="269"/>
      <c r="I977" s="262"/>
      <c r="J977" s="372"/>
      <c r="K977" s="262"/>
      <c r="L977" s="262"/>
      <c r="M977" s="262"/>
      <c r="N977" s="262"/>
      <c r="O977" s="262"/>
      <c r="P977" s="262"/>
      <c r="Q977" s="262"/>
      <c r="R977" s="262"/>
      <c r="S977" s="262"/>
      <c r="T977" s="262"/>
      <c r="U977" s="262"/>
      <c r="V977" s="262"/>
      <c r="W977" s="262"/>
      <c r="X977" s="262"/>
      <c r="Y977" s="262"/>
      <c r="Z977" s="262"/>
    </row>
    <row r="978" ht="14.25" customHeight="1">
      <c r="A978" s="262"/>
      <c r="B978" s="262"/>
      <c r="C978" s="262"/>
      <c r="D978" s="269"/>
      <c r="E978" s="371"/>
      <c r="F978" s="262"/>
      <c r="G978" s="262"/>
      <c r="H978" s="269"/>
      <c r="I978" s="262"/>
      <c r="J978" s="372"/>
      <c r="K978" s="262"/>
      <c r="L978" s="262"/>
      <c r="M978" s="262"/>
      <c r="N978" s="262"/>
      <c r="O978" s="262"/>
      <c r="P978" s="262"/>
      <c r="Q978" s="262"/>
      <c r="R978" s="262"/>
      <c r="S978" s="262"/>
      <c r="T978" s="262"/>
      <c r="U978" s="262"/>
      <c r="V978" s="262"/>
      <c r="W978" s="262"/>
      <c r="X978" s="262"/>
      <c r="Y978" s="262"/>
      <c r="Z978" s="262"/>
    </row>
    <row r="979" ht="14.25" customHeight="1">
      <c r="A979" s="262"/>
      <c r="B979" s="262"/>
      <c r="C979" s="262"/>
      <c r="D979" s="269"/>
      <c r="E979" s="371"/>
      <c r="F979" s="262"/>
      <c r="G979" s="262"/>
      <c r="H979" s="269"/>
      <c r="I979" s="262"/>
      <c r="J979" s="372"/>
      <c r="K979" s="262"/>
      <c r="L979" s="262"/>
      <c r="M979" s="262"/>
      <c r="N979" s="262"/>
      <c r="O979" s="262"/>
      <c r="P979" s="262"/>
      <c r="Q979" s="262"/>
      <c r="R979" s="262"/>
      <c r="S979" s="262"/>
      <c r="T979" s="262"/>
      <c r="U979" s="262"/>
      <c r="V979" s="262"/>
      <c r="W979" s="262"/>
      <c r="X979" s="262"/>
      <c r="Y979" s="262"/>
      <c r="Z979" s="262"/>
    </row>
    <row r="980" ht="14.25" customHeight="1">
      <c r="A980" s="262"/>
      <c r="B980" s="262"/>
      <c r="C980" s="262"/>
      <c r="D980" s="269"/>
      <c r="E980" s="371"/>
      <c r="F980" s="262"/>
      <c r="G980" s="262"/>
      <c r="H980" s="269"/>
      <c r="I980" s="262"/>
      <c r="J980" s="372"/>
      <c r="K980" s="262"/>
      <c r="L980" s="262"/>
      <c r="M980" s="262"/>
      <c r="N980" s="262"/>
      <c r="O980" s="262"/>
      <c r="P980" s="262"/>
      <c r="Q980" s="262"/>
      <c r="R980" s="262"/>
      <c r="S980" s="262"/>
      <c r="T980" s="262"/>
      <c r="U980" s="262"/>
      <c r="V980" s="262"/>
      <c r="W980" s="262"/>
      <c r="X980" s="262"/>
      <c r="Y980" s="262"/>
      <c r="Z980" s="262"/>
    </row>
    <row r="981" ht="14.25" customHeight="1">
      <c r="A981" s="262"/>
      <c r="B981" s="262"/>
      <c r="C981" s="262"/>
      <c r="D981" s="269"/>
      <c r="E981" s="371"/>
      <c r="F981" s="262"/>
      <c r="G981" s="262"/>
      <c r="H981" s="269"/>
      <c r="I981" s="262"/>
      <c r="J981" s="372"/>
      <c r="K981" s="262"/>
      <c r="L981" s="262"/>
      <c r="M981" s="262"/>
      <c r="N981" s="262"/>
      <c r="O981" s="262"/>
      <c r="P981" s="262"/>
      <c r="Q981" s="262"/>
      <c r="R981" s="262"/>
      <c r="S981" s="262"/>
      <c r="T981" s="262"/>
      <c r="U981" s="262"/>
      <c r="V981" s="262"/>
      <c r="W981" s="262"/>
      <c r="X981" s="262"/>
      <c r="Y981" s="262"/>
      <c r="Z981" s="262"/>
    </row>
    <row r="982" ht="14.25" customHeight="1">
      <c r="A982" s="262"/>
      <c r="B982" s="262"/>
      <c r="C982" s="262"/>
      <c r="D982" s="269"/>
      <c r="E982" s="371"/>
      <c r="F982" s="262"/>
      <c r="G982" s="262"/>
      <c r="H982" s="269"/>
      <c r="I982" s="262"/>
      <c r="J982" s="372"/>
      <c r="K982" s="262"/>
      <c r="L982" s="262"/>
      <c r="M982" s="262"/>
      <c r="N982" s="262"/>
      <c r="O982" s="262"/>
      <c r="P982" s="262"/>
      <c r="Q982" s="262"/>
      <c r="R982" s="262"/>
      <c r="S982" s="262"/>
      <c r="T982" s="262"/>
      <c r="U982" s="262"/>
      <c r="V982" s="262"/>
      <c r="W982" s="262"/>
      <c r="X982" s="262"/>
      <c r="Y982" s="262"/>
      <c r="Z982" s="262"/>
    </row>
    <row r="983" ht="14.25" customHeight="1">
      <c r="A983" s="262"/>
      <c r="B983" s="262"/>
      <c r="C983" s="262"/>
      <c r="D983" s="269"/>
      <c r="E983" s="371"/>
      <c r="F983" s="262"/>
      <c r="G983" s="262"/>
      <c r="H983" s="269"/>
      <c r="I983" s="262"/>
      <c r="J983" s="372"/>
      <c r="K983" s="262"/>
      <c r="L983" s="262"/>
      <c r="M983" s="262"/>
      <c r="N983" s="262"/>
      <c r="O983" s="262"/>
      <c r="P983" s="262"/>
      <c r="Q983" s="262"/>
      <c r="R983" s="262"/>
      <c r="S983" s="262"/>
      <c r="T983" s="262"/>
      <c r="U983" s="262"/>
      <c r="V983" s="262"/>
      <c r="W983" s="262"/>
      <c r="X983" s="262"/>
      <c r="Y983" s="262"/>
      <c r="Z983" s="262"/>
    </row>
    <row r="984" ht="14.25" customHeight="1">
      <c r="A984" s="262"/>
      <c r="B984" s="262"/>
      <c r="C984" s="262"/>
      <c r="D984" s="269"/>
      <c r="E984" s="371"/>
      <c r="F984" s="262"/>
      <c r="G984" s="262"/>
      <c r="H984" s="269"/>
      <c r="I984" s="262"/>
      <c r="J984" s="372"/>
      <c r="K984" s="262"/>
      <c r="L984" s="262"/>
      <c r="M984" s="262"/>
      <c r="N984" s="262"/>
      <c r="O984" s="262"/>
      <c r="P984" s="262"/>
      <c r="Q984" s="262"/>
      <c r="R984" s="262"/>
      <c r="S984" s="262"/>
      <c r="T984" s="262"/>
      <c r="U984" s="262"/>
      <c r="V984" s="262"/>
      <c r="W984" s="262"/>
      <c r="X984" s="262"/>
      <c r="Y984" s="262"/>
      <c r="Z984" s="262"/>
    </row>
    <row r="985" ht="14.25" customHeight="1">
      <c r="A985" s="262"/>
      <c r="B985" s="262"/>
      <c r="C985" s="262"/>
      <c r="D985" s="269"/>
      <c r="E985" s="371"/>
      <c r="F985" s="262"/>
      <c r="G985" s="262"/>
      <c r="H985" s="269"/>
      <c r="I985" s="262"/>
      <c r="J985" s="372"/>
      <c r="K985" s="262"/>
      <c r="L985" s="262"/>
      <c r="M985" s="262"/>
      <c r="N985" s="262"/>
      <c r="O985" s="262"/>
      <c r="P985" s="262"/>
      <c r="Q985" s="262"/>
      <c r="R985" s="262"/>
      <c r="S985" s="262"/>
      <c r="T985" s="262"/>
      <c r="U985" s="262"/>
      <c r="V985" s="262"/>
      <c r="W985" s="262"/>
      <c r="X985" s="262"/>
      <c r="Y985" s="262"/>
      <c r="Z985" s="262"/>
    </row>
    <row r="986" ht="14.25" customHeight="1">
      <c r="A986" s="262"/>
      <c r="B986" s="262"/>
      <c r="C986" s="262"/>
      <c r="D986" s="269"/>
      <c r="E986" s="371"/>
      <c r="F986" s="262"/>
      <c r="G986" s="262"/>
      <c r="H986" s="269"/>
      <c r="I986" s="262"/>
      <c r="J986" s="372"/>
      <c r="K986" s="262"/>
      <c r="L986" s="262"/>
      <c r="M986" s="262"/>
      <c r="N986" s="262"/>
      <c r="O986" s="262"/>
      <c r="P986" s="262"/>
      <c r="Q986" s="262"/>
      <c r="R986" s="262"/>
      <c r="S986" s="262"/>
      <c r="T986" s="262"/>
      <c r="U986" s="262"/>
      <c r="V986" s="262"/>
      <c r="W986" s="262"/>
      <c r="X986" s="262"/>
      <c r="Y986" s="262"/>
      <c r="Z986" s="262"/>
    </row>
    <row r="987" ht="14.25" customHeight="1">
      <c r="A987" s="262"/>
      <c r="B987" s="262"/>
      <c r="C987" s="262"/>
      <c r="D987" s="269"/>
      <c r="E987" s="371"/>
      <c r="F987" s="262"/>
      <c r="G987" s="262"/>
      <c r="H987" s="269"/>
      <c r="I987" s="262"/>
      <c r="J987" s="372"/>
      <c r="K987" s="262"/>
      <c r="L987" s="262"/>
      <c r="M987" s="262"/>
      <c r="N987" s="262"/>
      <c r="O987" s="262"/>
      <c r="P987" s="262"/>
      <c r="Q987" s="262"/>
      <c r="R987" s="262"/>
      <c r="S987" s="262"/>
      <c r="T987" s="262"/>
      <c r="U987" s="262"/>
      <c r="V987" s="262"/>
      <c r="W987" s="262"/>
      <c r="X987" s="262"/>
      <c r="Y987" s="262"/>
      <c r="Z987" s="262"/>
    </row>
    <row r="988" ht="14.25" customHeight="1">
      <c r="A988" s="262"/>
      <c r="B988" s="262"/>
      <c r="C988" s="262"/>
      <c r="D988" s="269"/>
      <c r="E988" s="371"/>
      <c r="F988" s="262"/>
      <c r="G988" s="262"/>
      <c r="H988" s="269"/>
      <c r="I988" s="262"/>
      <c r="J988" s="372"/>
      <c r="K988" s="262"/>
      <c r="L988" s="262"/>
      <c r="M988" s="262"/>
      <c r="N988" s="262"/>
      <c r="O988" s="262"/>
      <c r="P988" s="262"/>
      <c r="Q988" s="262"/>
      <c r="R988" s="262"/>
      <c r="S988" s="262"/>
      <c r="T988" s="262"/>
      <c r="U988" s="262"/>
      <c r="V988" s="262"/>
      <c r="W988" s="262"/>
      <c r="X988" s="262"/>
      <c r="Y988" s="262"/>
      <c r="Z988" s="262"/>
    </row>
    <row r="989" ht="14.25" customHeight="1">
      <c r="A989" s="262"/>
      <c r="B989" s="262"/>
      <c r="C989" s="262"/>
      <c r="D989" s="269"/>
      <c r="E989" s="371"/>
      <c r="F989" s="262"/>
      <c r="G989" s="262"/>
      <c r="H989" s="269"/>
      <c r="I989" s="262"/>
      <c r="J989" s="372"/>
      <c r="K989" s="262"/>
      <c r="L989" s="262"/>
      <c r="M989" s="262"/>
      <c r="N989" s="262"/>
      <c r="O989" s="262"/>
      <c r="P989" s="262"/>
      <c r="Q989" s="262"/>
      <c r="R989" s="262"/>
      <c r="S989" s="262"/>
      <c r="T989" s="262"/>
      <c r="U989" s="262"/>
      <c r="V989" s="262"/>
      <c r="W989" s="262"/>
      <c r="X989" s="262"/>
      <c r="Y989" s="262"/>
      <c r="Z989" s="262"/>
    </row>
    <row r="990" ht="14.25" customHeight="1">
      <c r="A990" s="262"/>
      <c r="B990" s="262"/>
      <c r="C990" s="262"/>
      <c r="D990" s="269"/>
      <c r="E990" s="371"/>
      <c r="F990" s="262"/>
      <c r="G990" s="262"/>
      <c r="H990" s="269"/>
      <c r="I990" s="262"/>
      <c r="J990" s="372"/>
      <c r="K990" s="262"/>
      <c r="L990" s="262"/>
      <c r="M990" s="262"/>
      <c r="N990" s="262"/>
      <c r="O990" s="262"/>
      <c r="P990" s="262"/>
      <c r="Q990" s="262"/>
      <c r="R990" s="262"/>
      <c r="S990" s="262"/>
      <c r="T990" s="262"/>
      <c r="U990" s="262"/>
      <c r="V990" s="262"/>
      <c r="W990" s="262"/>
      <c r="X990" s="262"/>
      <c r="Y990" s="262"/>
      <c r="Z990" s="262"/>
    </row>
    <row r="991" ht="14.25" customHeight="1">
      <c r="A991" s="262"/>
      <c r="B991" s="262"/>
      <c r="C991" s="262"/>
      <c r="D991" s="269"/>
      <c r="E991" s="371"/>
      <c r="F991" s="262"/>
      <c r="G991" s="262"/>
      <c r="H991" s="269"/>
      <c r="I991" s="262"/>
      <c r="J991" s="372"/>
      <c r="K991" s="262"/>
      <c r="L991" s="262"/>
      <c r="M991" s="262"/>
      <c r="N991" s="262"/>
      <c r="O991" s="262"/>
      <c r="P991" s="262"/>
      <c r="Q991" s="262"/>
      <c r="R991" s="262"/>
      <c r="S991" s="262"/>
      <c r="T991" s="262"/>
      <c r="U991" s="262"/>
      <c r="V991" s="262"/>
      <c r="W991" s="262"/>
      <c r="X991" s="262"/>
      <c r="Y991" s="262"/>
      <c r="Z991" s="262"/>
    </row>
    <row r="992" ht="14.25" customHeight="1">
      <c r="A992" s="262"/>
      <c r="B992" s="262"/>
      <c r="C992" s="262"/>
      <c r="D992" s="269"/>
      <c r="E992" s="371"/>
      <c r="F992" s="262"/>
      <c r="G992" s="262"/>
      <c r="H992" s="269"/>
      <c r="I992" s="262"/>
      <c r="J992" s="372"/>
      <c r="K992" s="262"/>
      <c r="L992" s="262"/>
      <c r="M992" s="262"/>
      <c r="N992" s="262"/>
      <c r="O992" s="262"/>
      <c r="P992" s="262"/>
      <c r="Q992" s="262"/>
      <c r="R992" s="262"/>
      <c r="S992" s="262"/>
      <c r="T992" s="262"/>
      <c r="U992" s="262"/>
      <c r="V992" s="262"/>
      <c r="W992" s="262"/>
      <c r="X992" s="262"/>
      <c r="Y992" s="262"/>
      <c r="Z992" s="262"/>
    </row>
    <row r="993" ht="14.25" customHeight="1">
      <c r="A993" s="262"/>
      <c r="B993" s="262"/>
      <c r="C993" s="262"/>
      <c r="D993" s="269"/>
      <c r="E993" s="371"/>
      <c r="F993" s="262"/>
      <c r="G993" s="262"/>
      <c r="H993" s="269"/>
      <c r="I993" s="262"/>
      <c r="J993" s="372"/>
      <c r="K993" s="262"/>
      <c r="L993" s="262"/>
      <c r="M993" s="262"/>
      <c r="N993" s="262"/>
      <c r="O993" s="262"/>
      <c r="P993" s="262"/>
      <c r="Q993" s="262"/>
      <c r="R993" s="262"/>
      <c r="S993" s="262"/>
      <c r="T993" s="262"/>
      <c r="U993" s="262"/>
      <c r="V993" s="262"/>
      <c r="W993" s="262"/>
      <c r="X993" s="262"/>
      <c r="Y993" s="262"/>
      <c r="Z993" s="262"/>
    </row>
    <row r="994" ht="14.25" customHeight="1">
      <c r="A994" s="262"/>
      <c r="B994" s="262"/>
      <c r="C994" s="262"/>
      <c r="D994" s="269"/>
      <c r="E994" s="371"/>
      <c r="F994" s="262"/>
      <c r="G994" s="262"/>
      <c r="H994" s="269"/>
      <c r="I994" s="262"/>
      <c r="J994" s="372"/>
      <c r="K994" s="262"/>
      <c r="L994" s="262"/>
      <c r="M994" s="262"/>
      <c r="N994" s="262"/>
      <c r="O994" s="262"/>
      <c r="P994" s="262"/>
      <c r="Q994" s="262"/>
      <c r="R994" s="262"/>
      <c r="S994" s="262"/>
      <c r="T994" s="262"/>
      <c r="U994" s="262"/>
      <c r="V994" s="262"/>
      <c r="W994" s="262"/>
      <c r="X994" s="262"/>
      <c r="Y994" s="262"/>
      <c r="Z994" s="262"/>
    </row>
    <row r="995" ht="14.25" customHeight="1">
      <c r="A995" s="262"/>
      <c r="B995" s="262"/>
      <c r="C995" s="262"/>
      <c r="D995" s="269"/>
      <c r="E995" s="371"/>
      <c r="F995" s="262"/>
      <c r="G995" s="262"/>
      <c r="H995" s="269"/>
      <c r="I995" s="262"/>
      <c r="J995" s="372"/>
      <c r="K995" s="262"/>
      <c r="L995" s="262"/>
      <c r="M995" s="262"/>
      <c r="N995" s="262"/>
      <c r="O995" s="262"/>
      <c r="P995" s="262"/>
      <c r="Q995" s="262"/>
      <c r="R995" s="262"/>
      <c r="S995" s="262"/>
      <c r="T995" s="262"/>
      <c r="U995" s="262"/>
      <c r="V995" s="262"/>
      <c r="W995" s="262"/>
      <c r="X995" s="262"/>
      <c r="Y995" s="262"/>
      <c r="Z995" s="262"/>
    </row>
    <row r="996" ht="14.25" customHeight="1">
      <c r="A996" s="262"/>
      <c r="B996" s="262"/>
      <c r="C996" s="262"/>
      <c r="D996" s="269"/>
      <c r="E996" s="371"/>
      <c r="F996" s="262"/>
      <c r="G996" s="262"/>
      <c r="H996" s="269"/>
      <c r="I996" s="262"/>
      <c r="J996" s="372"/>
      <c r="K996" s="262"/>
      <c r="L996" s="262"/>
      <c r="M996" s="262"/>
      <c r="N996" s="262"/>
      <c r="O996" s="262"/>
      <c r="P996" s="262"/>
      <c r="Q996" s="262"/>
      <c r="R996" s="262"/>
      <c r="S996" s="262"/>
      <c r="T996" s="262"/>
      <c r="U996" s="262"/>
      <c r="V996" s="262"/>
      <c r="W996" s="262"/>
      <c r="X996" s="262"/>
      <c r="Y996" s="262"/>
      <c r="Z996" s="262"/>
    </row>
    <row r="997" ht="14.25" customHeight="1">
      <c r="A997" s="262"/>
      <c r="B997" s="262"/>
      <c r="C997" s="262"/>
      <c r="D997" s="269"/>
      <c r="E997" s="371"/>
      <c r="F997" s="262"/>
      <c r="G997" s="262"/>
      <c r="H997" s="269"/>
      <c r="I997" s="262"/>
      <c r="J997" s="372"/>
      <c r="K997" s="262"/>
      <c r="L997" s="262"/>
      <c r="M997" s="262"/>
      <c r="N997" s="262"/>
      <c r="O997" s="262"/>
      <c r="P997" s="262"/>
      <c r="Q997" s="262"/>
      <c r="R997" s="262"/>
      <c r="S997" s="262"/>
      <c r="T997" s="262"/>
      <c r="U997" s="262"/>
      <c r="V997" s="262"/>
      <c r="W997" s="262"/>
      <c r="X997" s="262"/>
      <c r="Y997" s="262"/>
      <c r="Z997" s="262"/>
    </row>
    <row r="998" ht="14.25" customHeight="1">
      <c r="A998" s="262"/>
      <c r="B998" s="262"/>
      <c r="C998" s="262"/>
      <c r="D998" s="269"/>
      <c r="E998" s="371"/>
      <c r="F998" s="262"/>
      <c r="G998" s="262"/>
      <c r="H998" s="269"/>
      <c r="I998" s="262"/>
      <c r="J998" s="372"/>
      <c r="K998" s="262"/>
      <c r="L998" s="262"/>
      <c r="M998" s="262"/>
      <c r="N998" s="262"/>
      <c r="O998" s="262"/>
      <c r="P998" s="262"/>
      <c r="Q998" s="262"/>
      <c r="R998" s="262"/>
      <c r="S998" s="262"/>
      <c r="T998" s="262"/>
      <c r="U998" s="262"/>
      <c r="V998" s="262"/>
      <c r="W998" s="262"/>
      <c r="X998" s="262"/>
      <c r="Y998" s="262"/>
      <c r="Z998" s="262"/>
    </row>
    <row r="999" ht="14.25" customHeight="1">
      <c r="A999" s="262"/>
      <c r="B999" s="262"/>
      <c r="C999" s="262"/>
      <c r="D999" s="269"/>
      <c r="E999" s="371"/>
      <c r="F999" s="262"/>
      <c r="G999" s="262"/>
      <c r="H999" s="269"/>
      <c r="I999" s="262"/>
      <c r="J999" s="372"/>
      <c r="K999" s="262"/>
      <c r="L999" s="262"/>
      <c r="M999" s="262"/>
      <c r="N999" s="262"/>
      <c r="O999" s="262"/>
      <c r="P999" s="262"/>
      <c r="Q999" s="262"/>
      <c r="R999" s="262"/>
      <c r="S999" s="262"/>
      <c r="T999" s="262"/>
      <c r="U999" s="262"/>
      <c r="V999" s="262"/>
      <c r="W999" s="262"/>
      <c r="X999" s="262"/>
      <c r="Y999" s="262"/>
      <c r="Z999" s="262"/>
    </row>
    <row r="1000" ht="14.25" customHeight="1">
      <c r="A1000" s="262"/>
      <c r="B1000" s="262"/>
      <c r="C1000" s="262"/>
      <c r="D1000" s="269"/>
      <c r="E1000" s="371"/>
      <c r="F1000" s="262"/>
      <c r="G1000" s="262"/>
      <c r="H1000" s="269"/>
      <c r="I1000" s="262"/>
      <c r="J1000" s="372"/>
      <c r="K1000" s="262"/>
      <c r="L1000" s="262"/>
      <c r="M1000" s="262"/>
      <c r="N1000" s="262"/>
      <c r="O1000" s="262"/>
      <c r="P1000" s="262"/>
      <c r="Q1000" s="262"/>
      <c r="R1000" s="262"/>
      <c r="S1000" s="262"/>
      <c r="T1000" s="262"/>
      <c r="U1000" s="262"/>
      <c r="V1000" s="262"/>
      <c r="W1000" s="262"/>
      <c r="X1000" s="262"/>
      <c r="Y1000" s="262"/>
      <c r="Z1000" s="262"/>
    </row>
  </sheetData>
  <mergeCells count="4">
    <mergeCell ref="C3:K3"/>
    <mergeCell ref="H5:I5"/>
    <mergeCell ref="J5:K5"/>
    <mergeCell ref="J67:J72"/>
  </mergeCells>
  <printOptions horizontalCentered="1"/>
  <pageMargins bottom="0.35433070866141736" footer="0.0" header="0.0" left="0.31496062992125984" right="0.31496062992125984" top="0.35433070866141736"/>
  <pageSetup paperSize="9" orientation="portrait"/>
  <rowBreaks count="1" manualBreakCount="1">
    <brk id="61"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2025-01-09T10:04:32Z</dcterms:created>
  <dc:creator>Shwetha Manjunath</dc:creator>
</cp:coreProperties>
</file>