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asher\Desktop\2 3 4\"/>
    </mc:Choice>
  </mc:AlternateContent>
  <xr:revisionPtr revIDLastSave="0" documentId="13_ncr:1_{3EB220E1-F948-4EB8-A6E2-0A4339EC99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1" l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L84" i="1" s="1"/>
  <c r="I86" i="1"/>
  <c r="J84" i="1" s="1"/>
  <c r="K85" i="1"/>
  <c r="I85" i="1"/>
  <c r="I80" i="1"/>
  <c r="K79" i="1"/>
  <c r="I79" i="1"/>
  <c r="M78" i="1"/>
  <c r="K78" i="1"/>
  <c r="M74" i="1" s="1"/>
  <c r="O75" i="1" s="1"/>
  <c r="Q76" i="1" s="1"/>
  <c r="I78" i="1"/>
  <c r="M77" i="1"/>
  <c r="K77" i="1"/>
  <c r="I77" i="1"/>
  <c r="K76" i="1"/>
  <c r="I76" i="1"/>
  <c r="K75" i="1"/>
  <c r="M76" i="1" s="1"/>
  <c r="O77" i="1" s="1"/>
  <c r="I75" i="1"/>
  <c r="O74" i="1"/>
  <c r="Q75" i="1" s="1"/>
  <c r="I74" i="1"/>
  <c r="K74" i="1" s="1"/>
  <c r="M75" i="1" s="1"/>
  <c r="O76" i="1" s="1"/>
  <c r="Q74" i="1" s="1"/>
  <c r="S75" i="1" s="1"/>
  <c r="I73" i="1"/>
  <c r="K73" i="1" s="1"/>
  <c r="M73" i="1" s="1"/>
  <c r="O73" i="1" s="1"/>
  <c r="Q73" i="1" s="1"/>
  <c r="S74" i="1" s="1"/>
  <c r="U73" i="1" s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Q60" i="1" s="1"/>
  <c r="S60" i="1"/>
  <c r="J52" i="1"/>
  <c r="J51" i="1"/>
  <c r="L51" i="1" s="1"/>
  <c r="J50" i="1"/>
  <c r="L50" i="1" s="1"/>
  <c r="N50" i="1" s="1"/>
  <c r="P49" i="1" s="1"/>
  <c r="N49" i="1"/>
  <c r="J49" i="1"/>
  <c r="L49" i="1" s="1"/>
  <c r="G30" i="1"/>
  <c r="G29" i="1"/>
  <c r="G28" i="1"/>
  <c r="J27" i="1"/>
  <c r="G27" i="1"/>
  <c r="G26" i="1"/>
  <c r="G25" i="1"/>
  <c r="R24" i="1"/>
  <c r="T24" i="1" s="1"/>
  <c r="P24" i="1"/>
  <c r="N24" i="1"/>
  <c r="L24" i="1"/>
  <c r="G24" i="1"/>
  <c r="S73" i="1" l="1"/>
  <c r="U74" i="1" s="1"/>
  <c r="W73" i="1" s="1"/>
</calcChain>
</file>

<file path=xl/sharedStrings.xml><?xml version="1.0" encoding="utf-8"?>
<sst xmlns="http://schemas.openxmlformats.org/spreadsheetml/2006/main" count="254" uniqueCount="64">
  <si>
    <t>Задание 1</t>
  </si>
  <si>
    <t>а</t>
  </si>
  <si>
    <t>в</t>
  </si>
  <si>
    <t>л</t>
  </si>
  <si>
    <t>и</t>
  </si>
  <si>
    <t>е</t>
  </si>
  <si>
    <t>с</t>
  </si>
  <si>
    <t>к</t>
  </si>
  <si>
    <t>Символ</t>
  </si>
  <si>
    <t>Код</t>
  </si>
  <si>
    <t>вероятности</t>
  </si>
  <si>
    <t>символы кода</t>
  </si>
  <si>
    <t>00</t>
  </si>
  <si>
    <t>код</t>
  </si>
  <si>
    <t>01</t>
  </si>
  <si>
    <t>100</t>
  </si>
  <si>
    <t>101</t>
  </si>
  <si>
    <t>110</t>
  </si>
  <si>
    <t>1110</t>
  </si>
  <si>
    <t>1111</t>
  </si>
  <si>
    <t>Задание 2</t>
  </si>
  <si>
    <t>Вероятность</t>
  </si>
  <si>
    <t>Вероятность появления</t>
  </si>
  <si>
    <t>а1</t>
  </si>
  <si>
    <t>10</t>
  </si>
  <si>
    <t>1</t>
  </si>
  <si>
    <t>а2</t>
  </si>
  <si>
    <t>11</t>
  </si>
  <si>
    <t>а3</t>
  </si>
  <si>
    <t>000</t>
  </si>
  <si>
    <t>а4</t>
  </si>
  <si>
    <t>010</t>
  </si>
  <si>
    <t>001</t>
  </si>
  <si>
    <t>а5</t>
  </si>
  <si>
    <t>011</t>
  </si>
  <si>
    <t>а6</t>
  </si>
  <si>
    <t>0010</t>
  </si>
  <si>
    <t>а7</t>
  </si>
  <si>
    <t>0011</t>
  </si>
  <si>
    <t>Вероятности</t>
  </si>
  <si>
    <t>Символы кода</t>
  </si>
  <si>
    <t>111</t>
  </si>
  <si>
    <t>Задание 3</t>
  </si>
  <si>
    <t>Задание 4</t>
  </si>
  <si>
    <t>Энтропия</t>
  </si>
  <si>
    <t>Длина слова</t>
  </si>
  <si>
    <t>X1</t>
  </si>
  <si>
    <t>X2</t>
  </si>
  <si>
    <t>X3</t>
  </si>
  <si>
    <t>X4</t>
  </si>
  <si>
    <t>X5</t>
  </si>
  <si>
    <t>1100</t>
  </si>
  <si>
    <t>X6</t>
  </si>
  <si>
    <t>1101</t>
  </si>
  <si>
    <t>X7</t>
  </si>
  <si>
    <t>X8</t>
  </si>
  <si>
    <t>11110</t>
  </si>
  <si>
    <t>X9</t>
  </si>
  <si>
    <t>11111</t>
  </si>
  <si>
    <t>вероятность появления</t>
  </si>
  <si>
    <t>1001</t>
  </si>
  <si>
    <t>1000</t>
  </si>
  <si>
    <t>10000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</si>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</sst>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Обычный" xfId="0" builtinId="0"/>
  </cellStyles>
  <dxfs count="8"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workbookViewId="0">
      <selection activeCell="U12" sqref="U12"/>
    </sheetView>
  </sheetViews>
  <sheetFormatPr defaultRowHeight="15" x14ac:dyDescent="0.25"/>
  <cols>
    <col min="1" max="1" width="9.140625" style="5"/>
    <col min="2" max="2" width="13.5703125" style="5" customWidth="1"/>
    <col min="3" max="3" width="13.7109375" style="5" customWidth="1"/>
    <col min="4" max="6" width="9.140625" style="5"/>
    <col min="7" max="7" width="16.5703125" style="5" customWidth="1"/>
    <col min="8" max="10" width="9.140625" style="5"/>
    <col min="11" max="11" width="16" style="5" customWidth="1"/>
    <col min="12" max="13" width="9.140625" style="5"/>
    <col min="14" max="14" width="13.140625" style="5" customWidth="1"/>
    <col min="15" max="15" width="9.140625" style="5"/>
    <col min="16" max="16" width="18" style="5" customWidth="1"/>
    <col min="17" max="17" width="9.140625" style="5"/>
    <col min="18" max="18" width="18.42578125" style="5" customWidth="1"/>
    <col min="19" max="35" width="9.140625" style="5"/>
    <col min="36" max="36" width="7.7109375" style="5" bestFit="1" customWidth="1"/>
    <col min="37" max="50" width="5.28515625" style="5" customWidth="1"/>
    <col min="51" max="16384" width="9.140625" style="5"/>
  </cols>
  <sheetData>
    <row r="1" spans="1:27" s="4" customFormat="1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ht="15.75" thickBot="1" x14ac:dyDescent="0.3"/>
    <row r="3" spans="1:27" x14ac:dyDescent="0.25"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8" t="s">
        <v>7</v>
      </c>
    </row>
    <row r="4" spans="1:27" ht="15.75" thickBot="1" x14ac:dyDescent="0.3">
      <c r="B4" s="9">
        <v>0.3</v>
      </c>
      <c r="C4" s="10">
        <v>0.2</v>
      </c>
      <c r="D4" s="10">
        <v>0.15</v>
      </c>
      <c r="E4" s="10">
        <v>0.1</v>
      </c>
      <c r="F4" s="10">
        <v>0.1</v>
      </c>
      <c r="G4" s="10">
        <v>0.08</v>
      </c>
      <c r="H4" s="11">
        <v>7.0000000000000007E-2</v>
      </c>
    </row>
    <row r="6" spans="1:27" ht="15.75" thickBot="1" x14ac:dyDescent="0.3"/>
    <row r="7" spans="1:27" x14ac:dyDescent="0.25">
      <c r="B7" s="6" t="s">
        <v>8</v>
      </c>
      <c r="C7" s="8" t="s">
        <v>9</v>
      </c>
      <c r="E7" s="12" t="s">
        <v>8</v>
      </c>
      <c r="F7" s="13" t="s">
        <v>10</v>
      </c>
      <c r="G7" s="14" t="s">
        <v>11</v>
      </c>
      <c r="H7" s="14"/>
      <c r="I7" s="14"/>
      <c r="J7" s="14"/>
      <c r="K7" s="15"/>
    </row>
    <row r="8" spans="1:27" x14ac:dyDescent="0.25">
      <c r="B8" s="16" t="s">
        <v>1</v>
      </c>
      <c r="C8" s="17" t="s">
        <v>12</v>
      </c>
      <c r="E8" s="18"/>
      <c r="F8" s="19"/>
      <c r="G8" s="20">
        <v>1</v>
      </c>
      <c r="H8" s="20">
        <v>2</v>
      </c>
      <c r="I8" s="20">
        <v>3</v>
      </c>
      <c r="J8" s="20">
        <v>4</v>
      </c>
      <c r="K8" s="21" t="s">
        <v>13</v>
      </c>
    </row>
    <row r="9" spans="1:27" x14ac:dyDescent="0.25">
      <c r="B9" s="16" t="s">
        <v>2</v>
      </c>
      <c r="C9" s="17" t="s">
        <v>14</v>
      </c>
      <c r="E9" s="16" t="s">
        <v>1</v>
      </c>
      <c r="F9" s="20">
        <v>0.3</v>
      </c>
      <c r="G9" s="22">
        <v>0</v>
      </c>
      <c r="H9" s="20">
        <v>0</v>
      </c>
      <c r="I9" s="22"/>
      <c r="J9" s="22"/>
      <c r="K9" s="17" t="s">
        <v>12</v>
      </c>
    </row>
    <row r="10" spans="1:27" x14ac:dyDescent="0.25">
      <c r="B10" s="16" t="s">
        <v>3</v>
      </c>
      <c r="C10" s="21">
        <v>100</v>
      </c>
      <c r="E10" s="16" t="s">
        <v>2</v>
      </c>
      <c r="F10" s="20">
        <v>0.2</v>
      </c>
      <c r="G10" s="22"/>
      <c r="H10" s="20">
        <v>1</v>
      </c>
      <c r="I10" s="22"/>
      <c r="J10" s="22"/>
      <c r="K10" s="17" t="s">
        <v>14</v>
      </c>
    </row>
    <row r="11" spans="1:27" x14ac:dyDescent="0.25">
      <c r="B11" s="16" t="s">
        <v>4</v>
      </c>
      <c r="C11" s="21">
        <v>101</v>
      </c>
      <c r="E11" s="16" t="s">
        <v>3</v>
      </c>
      <c r="F11" s="20">
        <v>0.15</v>
      </c>
      <c r="G11" s="22">
        <v>1</v>
      </c>
      <c r="H11" s="22">
        <v>0</v>
      </c>
      <c r="I11" s="20">
        <v>0</v>
      </c>
      <c r="J11" s="22"/>
      <c r="K11" s="17" t="s">
        <v>15</v>
      </c>
    </row>
    <row r="12" spans="1:27" x14ac:dyDescent="0.25">
      <c r="B12" s="16" t="s">
        <v>5</v>
      </c>
      <c r="C12" s="21">
        <v>110</v>
      </c>
      <c r="E12" s="16" t="s">
        <v>4</v>
      </c>
      <c r="F12" s="20">
        <v>0.1</v>
      </c>
      <c r="G12" s="22"/>
      <c r="H12" s="22"/>
      <c r="I12" s="20">
        <v>1</v>
      </c>
      <c r="J12" s="22"/>
      <c r="K12" s="17" t="s">
        <v>16</v>
      </c>
    </row>
    <row r="13" spans="1:27" x14ac:dyDescent="0.25">
      <c r="B13" s="16" t="s">
        <v>6</v>
      </c>
      <c r="C13" s="21">
        <v>1110</v>
      </c>
      <c r="E13" s="16" t="s">
        <v>5</v>
      </c>
      <c r="F13" s="20">
        <v>0.1</v>
      </c>
      <c r="G13" s="22"/>
      <c r="H13" s="22">
        <v>1</v>
      </c>
      <c r="I13" s="20">
        <v>0</v>
      </c>
      <c r="J13" s="22"/>
      <c r="K13" s="17" t="s">
        <v>17</v>
      </c>
    </row>
    <row r="14" spans="1:27" ht="15.75" thickBot="1" x14ac:dyDescent="0.3">
      <c r="B14" s="9" t="s">
        <v>7</v>
      </c>
      <c r="C14" s="11">
        <v>1111</v>
      </c>
      <c r="E14" s="16" t="s">
        <v>6</v>
      </c>
      <c r="F14" s="20">
        <v>0.08</v>
      </c>
      <c r="G14" s="22"/>
      <c r="H14" s="22"/>
      <c r="I14" s="22">
        <v>1</v>
      </c>
      <c r="J14" s="20">
        <v>0</v>
      </c>
      <c r="K14" s="17" t="s">
        <v>18</v>
      </c>
    </row>
    <row r="15" spans="1:27" ht="15.75" thickBot="1" x14ac:dyDescent="0.3">
      <c r="E15" s="9" t="s">
        <v>7</v>
      </c>
      <c r="F15" s="10">
        <v>7.0000000000000007E-2</v>
      </c>
      <c r="G15" s="23"/>
      <c r="H15" s="23"/>
      <c r="I15" s="23"/>
      <c r="J15" s="10">
        <v>1</v>
      </c>
      <c r="K15" s="24" t="s">
        <v>19</v>
      </c>
    </row>
    <row r="20" spans="1:27" ht="15.75" thickBot="1" x14ac:dyDescent="0.3"/>
    <row r="21" spans="1:27" s="4" customFormat="1" ht="15.75" thickBot="1" x14ac:dyDescent="0.3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3"/>
    </row>
    <row r="22" spans="1:27" ht="15.75" thickBot="1" x14ac:dyDescent="0.3"/>
    <row r="23" spans="1:27" x14ac:dyDescent="0.25">
      <c r="B23" s="6" t="s">
        <v>8</v>
      </c>
      <c r="C23" s="8" t="s">
        <v>21</v>
      </c>
      <c r="F23" s="6" t="s">
        <v>8</v>
      </c>
      <c r="G23" s="7" t="s">
        <v>9</v>
      </c>
      <c r="H23" s="14" t="s">
        <v>22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</row>
    <row r="24" spans="1:27" x14ac:dyDescent="0.25">
      <c r="B24" s="16" t="s">
        <v>23</v>
      </c>
      <c r="C24" s="21">
        <v>0.2</v>
      </c>
      <c r="F24" s="16" t="s">
        <v>23</v>
      </c>
      <c r="G24" s="25" t="str">
        <f>I24</f>
        <v>10</v>
      </c>
      <c r="H24" s="26">
        <v>0.2</v>
      </c>
      <c r="I24" s="27" t="s">
        <v>24</v>
      </c>
      <c r="J24" s="27">
        <v>0.2</v>
      </c>
      <c r="K24" s="27" t="s">
        <v>24</v>
      </c>
      <c r="L24" s="28">
        <f>SUM(J28:J29)</f>
        <v>0.22999999999999998</v>
      </c>
      <c r="M24" s="27" t="s">
        <v>14</v>
      </c>
      <c r="N24" s="28">
        <f>SUM(L27:L28)</f>
        <v>0.37</v>
      </c>
      <c r="O24" s="27" t="s">
        <v>12</v>
      </c>
      <c r="P24" s="28">
        <f>SUM(N26:N27)</f>
        <v>0.4</v>
      </c>
      <c r="Q24" s="27" t="s">
        <v>25</v>
      </c>
      <c r="R24" s="29">
        <f>SUM(P25:P26)</f>
        <v>0.6</v>
      </c>
      <c r="S24" s="27">
        <v>0</v>
      </c>
      <c r="T24" s="30">
        <f>SUM(R24:R25)</f>
        <v>1</v>
      </c>
    </row>
    <row r="25" spans="1:27" x14ac:dyDescent="0.25">
      <c r="B25" s="16" t="s">
        <v>26</v>
      </c>
      <c r="C25" s="21">
        <v>0.2</v>
      </c>
      <c r="F25" s="16" t="s">
        <v>26</v>
      </c>
      <c r="G25" s="25" t="str">
        <f t="shared" ref="G25:G30" si="0">I25</f>
        <v>11</v>
      </c>
      <c r="H25" s="31">
        <v>0.2</v>
      </c>
      <c r="I25" s="27" t="s">
        <v>27</v>
      </c>
      <c r="J25" s="27">
        <v>0.2</v>
      </c>
      <c r="K25" s="27" t="s">
        <v>27</v>
      </c>
      <c r="L25" s="27">
        <v>0.2</v>
      </c>
      <c r="M25" s="27" t="s">
        <v>24</v>
      </c>
      <c r="N25" s="27">
        <v>0.23</v>
      </c>
      <c r="O25" s="27" t="s">
        <v>14</v>
      </c>
      <c r="P25" s="32">
        <v>0.37</v>
      </c>
      <c r="Q25" s="27" t="s">
        <v>12</v>
      </c>
      <c r="R25" s="32">
        <v>0.4</v>
      </c>
      <c r="S25" s="27">
        <v>1</v>
      </c>
      <c r="T25" s="33"/>
    </row>
    <row r="26" spans="1:27" x14ac:dyDescent="0.25">
      <c r="B26" s="16" t="s">
        <v>28</v>
      </c>
      <c r="C26" s="21">
        <v>0.19</v>
      </c>
      <c r="F26" s="16" t="s">
        <v>28</v>
      </c>
      <c r="G26" s="25" t="str">
        <f t="shared" si="0"/>
        <v>000</v>
      </c>
      <c r="H26" s="31">
        <v>0.19</v>
      </c>
      <c r="I26" s="27" t="s">
        <v>29</v>
      </c>
      <c r="J26" s="27">
        <v>0.19</v>
      </c>
      <c r="K26" s="27" t="s">
        <v>29</v>
      </c>
      <c r="L26" s="27">
        <v>0.2</v>
      </c>
      <c r="M26" s="27" t="s">
        <v>27</v>
      </c>
      <c r="N26" s="32">
        <v>0.2</v>
      </c>
      <c r="O26" s="27" t="s">
        <v>24</v>
      </c>
      <c r="P26" s="32">
        <v>0.23</v>
      </c>
      <c r="Q26" s="27" t="s">
        <v>14</v>
      </c>
      <c r="R26" s="27"/>
      <c r="S26" s="27"/>
      <c r="T26" s="33"/>
    </row>
    <row r="27" spans="1:27" x14ac:dyDescent="0.25">
      <c r="B27" s="16" t="s">
        <v>30</v>
      </c>
      <c r="C27" s="21">
        <v>0.12</v>
      </c>
      <c r="F27" s="16" t="s">
        <v>30</v>
      </c>
      <c r="G27" s="25" t="str">
        <f t="shared" si="0"/>
        <v>010</v>
      </c>
      <c r="H27" s="31">
        <v>0.12</v>
      </c>
      <c r="I27" s="27" t="s">
        <v>31</v>
      </c>
      <c r="J27" s="28">
        <f>SUM(H29:H30)</f>
        <v>0.18</v>
      </c>
      <c r="K27" s="27" t="s">
        <v>32</v>
      </c>
      <c r="L27" s="32">
        <v>0.19</v>
      </c>
      <c r="M27" s="27" t="s">
        <v>29</v>
      </c>
      <c r="N27" s="32">
        <v>0.2</v>
      </c>
      <c r="O27" s="27" t="s">
        <v>27</v>
      </c>
      <c r="P27" s="27"/>
      <c r="Q27" s="27"/>
      <c r="R27" s="27"/>
      <c r="S27" s="27"/>
      <c r="T27" s="33"/>
    </row>
    <row r="28" spans="1:27" x14ac:dyDescent="0.25">
      <c r="B28" s="16" t="s">
        <v>33</v>
      </c>
      <c r="C28" s="21">
        <v>0.11</v>
      </c>
      <c r="F28" s="16" t="s">
        <v>33</v>
      </c>
      <c r="G28" s="25" t="str">
        <f t="shared" si="0"/>
        <v>011</v>
      </c>
      <c r="H28" s="31">
        <v>0.11</v>
      </c>
      <c r="I28" s="27" t="s">
        <v>34</v>
      </c>
      <c r="J28" s="32">
        <v>0.12</v>
      </c>
      <c r="K28" s="27" t="s">
        <v>31</v>
      </c>
      <c r="L28" s="32">
        <v>0.18</v>
      </c>
      <c r="M28" s="27" t="s">
        <v>32</v>
      </c>
      <c r="N28" s="27"/>
      <c r="O28" s="27"/>
      <c r="P28" s="27"/>
      <c r="Q28" s="27"/>
      <c r="R28" s="27"/>
      <c r="S28" s="27"/>
      <c r="T28" s="33"/>
    </row>
    <row r="29" spans="1:27" x14ac:dyDescent="0.25">
      <c r="B29" s="16" t="s">
        <v>35</v>
      </c>
      <c r="C29" s="21">
        <v>0.09</v>
      </c>
      <c r="F29" s="16" t="s">
        <v>35</v>
      </c>
      <c r="G29" s="25" t="str">
        <f t="shared" si="0"/>
        <v>0010</v>
      </c>
      <c r="H29" s="34">
        <v>0.09</v>
      </c>
      <c r="I29" s="27" t="s">
        <v>36</v>
      </c>
      <c r="J29" s="32">
        <v>0.11</v>
      </c>
      <c r="K29" s="27" t="s">
        <v>34</v>
      </c>
      <c r="L29" s="27"/>
      <c r="M29" s="27"/>
      <c r="N29" s="27"/>
      <c r="O29" s="27"/>
      <c r="P29" s="27"/>
      <c r="Q29" s="27"/>
      <c r="R29" s="27"/>
      <c r="S29" s="27"/>
      <c r="T29" s="33"/>
    </row>
    <row r="30" spans="1:27" ht="15.75" thickBot="1" x14ac:dyDescent="0.3">
      <c r="B30" s="9" t="s">
        <v>37</v>
      </c>
      <c r="C30" s="11">
        <v>0.09</v>
      </c>
      <c r="F30" s="9" t="s">
        <v>37</v>
      </c>
      <c r="G30" s="35" t="str">
        <f t="shared" si="0"/>
        <v>0011</v>
      </c>
      <c r="H30" s="36">
        <v>0.09</v>
      </c>
      <c r="I30" s="37" t="s">
        <v>38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</row>
    <row r="32" spans="1:27" ht="15.75" thickBot="1" x14ac:dyDescent="0.3"/>
    <row r="33" spans="1:27" x14ac:dyDescent="0.25">
      <c r="E33" s="12" t="s">
        <v>8</v>
      </c>
      <c r="F33" s="13" t="s">
        <v>39</v>
      </c>
      <c r="G33" s="14" t="s">
        <v>40</v>
      </c>
      <c r="H33" s="14"/>
      <c r="I33" s="14"/>
      <c r="J33" s="15"/>
      <c r="L33" s="6" t="s">
        <v>8</v>
      </c>
      <c r="M33" s="8" t="s">
        <v>9</v>
      </c>
    </row>
    <row r="34" spans="1:27" x14ac:dyDescent="0.25">
      <c r="E34" s="18"/>
      <c r="F34" s="19"/>
      <c r="G34" s="20">
        <v>1</v>
      </c>
      <c r="H34" s="20">
        <v>2</v>
      </c>
      <c r="I34" s="20">
        <v>3</v>
      </c>
      <c r="J34" s="21" t="s">
        <v>9</v>
      </c>
      <c r="L34" s="16" t="s">
        <v>23</v>
      </c>
      <c r="M34" s="17" t="s">
        <v>12</v>
      </c>
    </row>
    <row r="35" spans="1:27" x14ac:dyDescent="0.25">
      <c r="B35" s="39"/>
      <c r="E35" s="16" t="s">
        <v>23</v>
      </c>
      <c r="F35" s="20">
        <v>0.2</v>
      </c>
      <c r="G35" s="22">
        <v>0</v>
      </c>
      <c r="H35" s="20">
        <v>0</v>
      </c>
      <c r="I35" s="20"/>
      <c r="J35" s="17" t="s">
        <v>12</v>
      </c>
      <c r="L35" s="16" t="s">
        <v>26</v>
      </c>
      <c r="M35" s="17" t="s">
        <v>31</v>
      </c>
    </row>
    <row r="36" spans="1:27" x14ac:dyDescent="0.25">
      <c r="E36" s="16" t="s">
        <v>26</v>
      </c>
      <c r="F36" s="20">
        <v>0.2</v>
      </c>
      <c r="G36" s="22"/>
      <c r="H36" s="22">
        <v>1</v>
      </c>
      <c r="I36" s="20">
        <v>0</v>
      </c>
      <c r="J36" s="17" t="s">
        <v>31</v>
      </c>
      <c r="L36" s="16" t="s">
        <v>28</v>
      </c>
      <c r="M36" s="17" t="s">
        <v>34</v>
      </c>
    </row>
    <row r="37" spans="1:27" x14ac:dyDescent="0.25">
      <c r="E37" s="16" t="s">
        <v>28</v>
      </c>
      <c r="F37" s="20">
        <v>0.19</v>
      </c>
      <c r="G37" s="22"/>
      <c r="H37" s="22"/>
      <c r="I37" s="20">
        <v>1</v>
      </c>
      <c r="J37" s="17" t="s">
        <v>34</v>
      </c>
      <c r="L37" s="16" t="s">
        <v>30</v>
      </c>
      <c r="M37" s="17" t="s">
        <v>15</v>
      </c>
    </row>
    <row r="38" spans="1:27" x14ac:dyDescent="0.25">
      <c r="E38" s="16" t="s">
        <v>30</v>
      </c>
      <c r="F38" s="20">
        <v>0.12</v>
      </c>
      <c r="G38" s="22">
        <v>1</v>
      </c>
      <c r="H38" s="22">
        <v>0</v>
      </c>
      <c r="I38" s="20">
        <v>0</v>
      </c>
      <c r="J38" s="17" t="s">
        <v>15</v>
      </c>
      <c r="L38" s="16" t="s">
        <v>33</v>
      </c>
      <c r="M38" s="17" t="s">
        <v>16</v>
      </c>
    </row>
    <row r="39" spans="1:27" x14ac:dyDescent="0.25">
      <c r="E39" s="16" t="s">
        <v>33</v>
      </c>
      <c r="F39" s="20">
        <v>0.11</v>
      </c>
      <c r="G39" s="22"/>
      <c r="H39" s="22"/>
      <c r="I39" s="20">
        <v>1</v>
      </c>
      <c r="J39" s="17" t="s">
        <v>16</v>
      </c>
      <c r="L39" s="16" t="s">
        <v>35</v>
      </c>
      <c r="M39" s="17" t="s">
        <v>17</v>
      </c>
    </row>
    <row r="40" spans="1:27" ht="15.75" thickBot="1" x14ac:dyDescent="0.3">
      <c r="E40" s="16" t="s">
        <v>35</v>
      </c>
      <c r="F40" s="20">
        <v>0.09</v>
      </c>
      <c r="G40" s="22"/>
      <c r="H40" s="22">
        <v>1</v>
      </c>
      <c r="I40" s="20">
        <v>0</v>
      </c>
      <c r="J40" s="17" t="s">
        <v>17</v>
      </c>
      <c r="L40" s="9" t="s">
        <v>37</v>
      </c>
      <c r="M40" s="24" t="s">
        <v>41</v>
      </c>
    </row>
    <row r="41" spans="1:27" ht="15.75" thickBot="1" x14ac:dyDescent="0.3">
      <c r="E41" s="9" t="s">
        <v>37</v>
      </c>
      <c r="F41" s="10">
        <v>0.09</v>
      </c>
      <c r="G41" s="23"/>
      <c r="H41" s="23"/>
      <c r="I41" s="10">
        <v>1</v>
      </c>
      <c r="J41" s="24" t="s">
        <v>41</v>
      </c>
    </row>
    <row r="45" spans="1:27" ht="15.75" thickBot="1" x14ac:dyDescent="0.3"/>
    <row r="46" spans="1:27" s="4" customFormat="1" ht="15.75" thickBot="1" x14ac:dyDescent="0.3">
      <c r="A46" s="1" t="s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/>
    </row>
    <row r="47" spans="1:27" ht="15.75" thickBot="1" x14ac:dyDescent="0.3"/>
    <row r="48" spans="1:27" x14ac:dyDescent="0.25">
      <c r="A48" s="6" t="s">
        <v>8</v>
      </c>
      <c r="B48" s="7" t="s">
        <v>9</v>
      </c>
      <c r="C48" s="8" t="s">
        <v>21</v>
      </c>
      <c r="F48" s="40" t="s">
        <v>8</v>
      </c>
      <c r="G48" s="41" t="s">
        <v>9</v>
      </c>
      <c r="H48" s="42" t="s">
        <v>22</v>
      </c>
      <c r="I48" s="42"/>
      <c r="J48" s="42"/>
      <c r="K48" s="42"/>
      <c r="L48" s="42"/>
      <c r="M48" s="42"/>
      <c r="N48" s="42"/>
      <c r="O48" s="42"/>
      <c r="P48" s="43"/>
    </row>
    <row r="49" spans="1:27" x14ac:dyDescent="0.25">
      <c r="A49" s="16" t="s">
        <v>23</v>
      </c>
      <c r="B49" s="20">
        <v>10</v>
      </c>
      <c r="C49" s="21">
        <v>0.22</v>
      </c>
      <c r="F49" s="44" t="s">
        <v>26</v>
      </c>
      <c r="G49" s="5">
        <v>0</v>
      </c>
      <c r="H49" s="5">
        <v>0.57999999999999996</v>
      </c>
      <c r="I49" s="5">
        <v>0</v>
      </c>
      <c r="J49" s="5">
        <f>H49</f>
        <v>0.57999999999999996</v>
      </c>
      <c r="K49" s="5">
        <v>0</v>
      </c>
      <c r="L49" s="5">
        <f>J49</f>
        <v>0.57999999999999996</v>
      </c>
      <c r="M49" s="5">
        <v>0</v>
      </c>
      <c r="N49" s="45">
        <f>0.58</f>
        <v>0.57999999999999996</v>
      </c>
      <c r="O49" s="5">
        <v>0</v>
      </c>
      <c r="P49" s="46">
        <f>SUM(N49:N50)</f>
        <v>1</v>
      </c>
    </row>
    <row r="50" spans="1:27" x14ac:dyDescent="0.25">
      <c r="A50" s="16" t="s">
        <v>26</v>
      </c>
      <c r="B50" s="20">
        <v>0</v>
      </c>
      <c r="C50" s="21">
        <v>0.57999999999999996</v>
      </c>
      <c r="F50" s="44" t="s">
        <v>23</v>
      </c>
      <c r="G50" s="5">
        <v>10</v>
      </c>
      <c r="H50" s="5">
        <v>0.22</v>
      </c>
      <c r="I50" s="5">
        <v>10</v>
      </c>
      <c r="J50" s="5">
        <f>H50</f>
        <v>0.22</v>
      </c>
      <c r="K50" s="5">
        <v>10</v>
      </c>
      <c r="L50" s="45">
        <f>J50</f>
        <v>0.22</v>
      </c>
      <c r="M50" s="5">
        <v>10</v>
      </c>
      <c r="N50" s="47">
        <f>SUM(L50:L51)</f>
        <v>0.42000000000000004</v>
      </c>
      <c r="O50" s="5">
        <v>1</v>
      </c>
      <c r="P50" s="33"/>
    </row>
    <row r="51" spans="1:27" x14ac:dyDescent="0.25">
      <c r="A51" s="16" t="s">
        <v>28</v>
      </c>
      <c r="B51" s="20">
        <v>1111</v>
      </c>
      <c r="C51" s="21">
        <v>0.01</v>
      </c>
      <c r="F51" s="44" t="s">
        <v>33</v>
      </c>
      <c r="G51" s="5">
        <v>110</v>
      </c>
      <c r="H51" s="5">
        <v>0.16</v>
      </c>
      <c r="I51" s="5">
        <v>110</v>
      </c>
      <c r="J51" s="45">
        <f>H51</f>
        <v>0.16</v>
      </c>
      <c r="K51" s="5">
        <v>110</v>
      </c>
      <c r="L51" s="47">
        <f>SUM(J51:J52)</f>
        <v>0.2</v>
      </c>
      <c r="M51" s="5">
        <v>11</v>
      </c>
      <c r="P51" s="33"/>
    </row>
    <row r="52" spans="1:27" x14ac:dyDescent="0.25">
      <c r="A52" s="16" t="s">
        <v>30</v>
      </c>
      <c r="B52" s="20">
        <v>1110</v>
      </c>
      <c r="C52" s="21">
        <v>0.03</v>
      </c>
      <c r="F52" s="44" t="s">
        <v>30</v>
      </c>
      <c r="G52" s="5">
        <v>1110</v>
      </c>
      <c r="H52" s="45">
        <v>0.03</v>
      </c>
      <c r="I52" s="5">
        <v>1110</v>
      </c>
      <c r="J52" s="47">
        <f>SUM(H52:H53)</f>
        <v>0.04</v>
      </c>
      <c r="K52" s="5">
        <v>111</v>
      </c>
      <c r="P52" s="33"/>
    </row>
    <row r="53" spans="1:27" ht="15.75" thickBot="1" x14ac:dyDescent="0.3">
      <c r="A53" s="9" t="s">
        <v>33</v>
      </c>
      <c r="B53" s="10">
        <v>110</v>
      </c>
      <c r="C53" s="11">
        <v>0.16</v>
      </c>
      <c r="F53" s="48" t="s">
        <v>28</v>
      </c>
      <c r="G53" s="49">
        <v>1111</v>
      </c>
      <c r="H53" s="50">
        <v>0.01</v>
      </c>
      <c r="I53" s="49">
        <v>1111</v>
      </c>
      <c r="J53" s="49"/>
      <c r="K53" s="49"/>
      <c r="L53" s="49"/>
      <c r="M53" s="49"/>
      <c r="N53" s="49"/>
      <c r="O53" s="49"/>
      <c r="P53" s="38"/>
    </row>
    <row r="56" spans="1:27" ht="15.75" thickBot="1" x14ac:dyDescent="0.3"/>
    <row r="57" spans="1:27" s="4" customFormat="1" ht="15.75" thickBot="1" x14ac:dyDescent="0.3">
      <c r="A57" s="1" t="s">
        <v>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"/>
    </row>
    <row r="58" spans="1:27" ht="15.75" thickBot="1" x14ac:dyDescent="0.3"/>
    <row r="59" spans="1:27" ht="15.75" thickBot="1" x14ac:dyDescent="0.3">
      <c r="E59" s="12" t="s">
        <v>8</v>
      </c>
      <c r="F59" s="13" t="s">
        <v>39</v>
      </c>
      <c r="G59" s="14" t="s">
        <v>40</v>
      </c>
      <c r="H59" s="14"/>
      <c r="I59" s="14"/>
      <c r="J59" s="14"/>
      <c r="K59" s="14"/>
      <c r="L59" s="15"/>
    </row>
    <row r="60" spans="1:27" x14ac:dyDescent="0.25">
      <c r="A60" s="6" t="s">
        <v>8</v>
      </c>
      <c r="B60" s="8" t="s">
        <v>21</v>
      </c>
      <c r="E60" s="18"/>
      <c r="F60" s="19"/>
      <c r="G60" s="20">
        <v>1</v>
      </c>
      <c r="H60" s="20">
        <v>2</v>
      </c>
      <c r="I60" s="20">
        <v>3</v>
      </c>
      <c r="J60" s="20">
        <v>4</v>
      </c>
      <c r="K60" s="20">
        <v>5</v>
      </c>
      <c r="L60" s="21" t="s">
        <v>9</v>
      </c>
      <c r="O60" s="6"/>
      <c r="P60" s="7" t="s">
        <v>44</v>
      </c>
      <c r="Q60" s="7">
        <f>SUM(P61:P69)</f>
        <v>2.7548334761403823</v>
      </c>
      <c r="R60" s="7" t="s">
        <v>45</v>
      </c>
      <c r="S60" s="8">
        <f>SUM(R61:R69)</f>
        <v>2.8400000000000003</v>
      </c>
    </row>
    <row r="61" spans="1:27" x14ac:dyDescent="0.25">
      <c r="A61" s="16" t="s">
        <v>46</v>
      </c>
      <c r="B61" s="21">
        <v>0.35</v>
      </c>
      <c r="E61" s="16" t="s">
        <v>46</v>
      </c>
      <c r="F61" s="20">
        <v>0.35</v>
      </c>
      <c r="G61" s="22">
        <v>0</v>
      </c>
      <c r="H61" s="20">
        <v>0</v>
      </c>
      <c r="I61" s="22"/>
      <c r="J61" s="22"/>
      <c r="K61" s="22"/>
      <c r="L61" s="17" t="s">
        <v>12</v>
      </c>
      <c r="O61" s="16">
        <v>2</v>
      </c>
      <c r="P61" s="20">
        <f>-F61*LOG(F61,2)</f>
        <v>0.53010061049041546</v>
      </c>
      <c r="Q61" s="20"/>
      <c r="R61" s="20">
        <f>O61*F61</f>
        <v>0.7</v>
      </c>
      <c r="S61" s="21"/>
    </row>
    <row r="62" spans="1:27" x14ac:dyDescent="0.25">
      <c r="A62" s="16" t="s">
        <v>47</v>
      </c>
      <c r="B62" s="21">
        <v>0.15</v>
      </c>
      <c r="E62" s="16" t="s">
        <v>47</v>
      </c>
      <c r="F62" s="20">
        <v>0.15</v>
      </c>
      <c r="G62" s="22"/>
      <c r="H62" s="20">
        <v>1</v>
      </c>
      <c r="I62" s="22"/>
      <c r="J62" s="22"/>
      <c r="K62" s="22"/>
      <c r="L62" s="17" t="s">
        <v>14</v>
      </c>
      <c r="O62" s="16">
        <v>2</v>
      </c>
      <c r="P62" s="20">
        <f>-F62*LOG(F62,2)</f>
        <v>0.41054483912493089</v>
      </c>
      <c r="Q62" s="20"/>
      <c r="R62" s="20">
        <f>O62*F62</f>
        <v>0.3</v>
      </c>
      <c r="S62" s="21"/>
    </row>
    <row r="63" spans="1:27" x14ac:dyDescent="0.25">
      <c r="A63" s="16" t="s">
        <v>48</v>
      </c>
      <c r="B63" s="21">
        <v>0.13</v>
      </c>
      <c r="E63" s="16" t="s">
        <v>48</v>
      </c>
      <c r="F63" s="20">
        <v>0.13</v>
      </c>
      <c r="G63" s="22">
        <v>1</v>
      </c>
      <c r="H63" s="22">
        <v>0</v>
      </c>
      <c r="I63" s="20">
        <v>0</v>
      </c>
      <c r="J63" s="22"/>
      <c r="K63" s="22"/>
      <c r="L63" s="17" t="s">
        <v>15</v>
      </c>
      <c r="O63" s="16">
        <v>3</v>
      </c>
      <c r="P63" s="20">
        <f>-F63*LOG(F63,2)</f>
        <v>0.38264414131237223</v>
      </c>
      <c r="Q63" s="20"/>
      <c r="R63" s="20">
        <f>O63*F63</f>
        <v>0.39</v>
      </c>
      <c r="S63" s="21"/>
    </row>
    <row r="64" spans="1:27" x14ac:dyDescent="0.25">
      <c r="A64" s="16" t="s">
        <v>49</v>
      </c>
      <c r="B64" s="21">
        <v>0.09</v>
      </c>
      <c r="E64" s="16" t="s">
        <v>49</v>
      </c>
      <c r="F64" s="20">
        <v>0.09</v>
      </c>
      <c r="G64" s="22"/>
      <c r="H64" s="22"/>
      <c r="I64" s="20">
        <v>1</v>
      </c>
      <c r="J64" s="22"/>
      <c r="K64" s="22"/>
      <c r="L64" s="17" t="s">
        <v>16</v>
      </c>
      <c r="O64" s="16">
        <v>3</v>
      </c>
      <c r="P64" s="20">
        <f>-F64*LOG(F64,2)</f>
        <v>0.31265380694991712</v>
      </c>
      <c r="Q64" s="20"/>
      <c r="R64" s="20">
        <f>O64*F64</f>
        <v>0.27</v>
      </c>
      <c r="S64" s="21"/>
    </row>
    <row r="65" spans="1:23" x14ac:dyDescent="0.25">
      <c r="A65" s="16" t="s">
        <v>50</v>
      </c>
      <c r="B65" s="21">
        <v>0.09</v>
      </c>
      <c r="E65" s="16" t="s">
        <v>50</v>
      </c>
      <c r="F65" s="20">
        <v>0.09</v>
      </c>
      <c r="G65" s="22"/>
      <c r="H65" s="22">
        <v>1</v>
      </c>
      <c r="I65" s="22">
        <v>0</v>
      </c>
      <c r="J65" s="20">
        <v>0</v>
      </c>
      <c r="K65" s="22"/>
      <c r="L65" s="17" t="s">
        <v>51</v>
      </c>
      <c r="O65" s="16">
        <v>4</v>
      </c>
      <c r="P65" s="20">
        <f>-F65*LOG(F65,2)</f>
        <v>0.31265380694991712</v>
      </c>
      <c r="Q65" s="20"/>
      <c r="R65" s="20">
        <f>O65*F65</f>
        <v>0.36</v>
      </c>
      <c r="S65" s="21"/>
    </row>
    <row r="66" spans="1:23" x14ac:dyDescent="0.25">
      <c r="A66" s="16" t="s">
        <v>52</v>
      </c>
      <c r="B66" s="21">
        <v>0.08</v>
      </c>
      <c r="E66" s="16" t="s">
        <v>52</v>
      </c>
      <c r="F66" s="20">
        <v>0.08</v>
      </c>
      <c r="G66" s="22"/>
      <c r="H66" s="22"/>
      <c r="I66" s="22"/>
      <c r="J66" s="20">
        <v>1</v>
      </c>
      <c r="K66" s="22"/>
      <c r="L66" s="17" t="s">
        <v>53</v>
      </c>
      <c r="O66" s="16">
        <v>4</v>
      </c>
      <c r="P66" s="20">
        <f>-F66*LOG(F66,2)</f>
        <v>0.29150849518197802</v>
      </c>
      <c r="Q66" s="20"/>
      <c r="R66" s="20">
        <f>O66*F66</f>
        <v>0.32</v>
      </c>
      <c r="S66" s="21"/>
    </row>
    <row r="67" spans="1:23" x14ac:dyDescent="0.25">
      <c r="A67" s="16" t="s">
        <v>54</v>
      </c>
      <c r="B67" s="21">
        <v>0.05</v>
      </c>
      <c r="E67" s="16" t="s">
        <v>54</v>
      </c>
      <c r="F67" s="20">
        <v>0.05</v>
      </c>
      <c r="G67" s="22"/>
      <c r="H67" s="22"/>
      <c r="I67" s="22">
        <v>1</v>
      </c>
      <c r="J67" s="20">
        <v>0</v>
      </c>
      <c r="K67" s="22"/>
      <c r="L67" s="17" t="s">
        <v>18</v>
      </c>
      <c r="O67" s="16">
        <v>4</v>
      </c>
      <c r="P67" s="20">
        <f>-F67*LOG(F67,2)</f>
        <v>0.21609640474436814</v>
      </c>
      <c r="Q67" s="20"/>
      <c r="R67" s="20">
        <f>O67*F67</f>
        <v>0.2</v>
      </c>
      <c r="S67" s="21"/>
    </row>
    <row r="68" spans="1:23" x14ac:dyDescent="0.25">
      <c r="A68" s="16" t="s">
        <v>55</v>
      </c>
      <c r="B68" s="21">
        <v>0.04</v>
      </c>
      <c r="E68" s="16" t="s">
        <v>55</v>
      </c>
      <c r="F68" s="20">
        <v>0.04</v>
      </c>
      <c r="G68" s="22"/>
      <c r="H68" s="22"/>
      <c r="I68" s="22"/>
      <c r="J68" s="22">
        <v>1</v>
      </c>
      <c r="K68" s="20">
        <v>0</v>
      </c>
      <c r="L68" s="17" t="s">
        <v>56</v>
      </c>
      <c r="O68" s="16">
        <v>5</v>
      </c>
      <c r="P68" s="20">
        <f>-F68*LOG(F68,2)</f>
        <v>0.18575424759098899</v>
      </c>
      <c r="Q68" s="20"/>
      <c r="R68" s="20">
        <f>O68*F68</f>
        <v>0.2</v>
      </c>
      <c r="S68" s="21"/>
    </row>
    <row r="69" spans="1:23" ht="15.75" thickBot="1" x14ac:dyDescent="0.3">
      <c r="A69" s="9" t="s">
        <v>57</v>
      </c>
      <c r="B69" s="11">
        <v>0.02</v>
      </c>
      <c r="E69" s="9" t="s">
        <v>57</v>
      </c>
      <c r="F69" s="10">
        <v>0.02</v>
      </c>
      <c r="G69" s="23"/>
      <c r="H69" s="23"/>
      <c r="I69" s="23"/>
      <c r="J69" s="23"/>
      <c r="K69" s="10">
        <v>1</v>
      </c>
      <c r="L69" s="24" t="s">
        <v>58</v>
      </c>
      <c r="O69" s="9">
        <v>5</v>
      </c>
      <c r="P69" s="10">
        <f>-F69*LOG(F69,2)</f>
        <v>0.11287712379549449</v>
      </c>
      <c r="Q69" s="10"/>
      <c r="R69" s="10">
        <f>O69*F69</f>
        <v>0.1</v>
      </c>
      <c r="S69" s="11"/>
    </row>
    <row r="71" spans="1:23" ht="15.75" thickBot="1" x14ac:dyDescent="0.3"/>
    <row r="72" spans="1:23" x14ac:dyDescent="0.25">
      <c r="B72" s="40" t="s">
        <v>8</v>
      </c>
      <c r="C72" s="51" t="s">
        <v>13</v>
      </c>
      <c r="E72" s="6" t="s">
        <v>8</v>
      </c>
      <c r="F72" s="7" t="s">
        <v>13</v>
      </c>
      <c r="G72" s="14" t="s">
        <v>59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5"/>
    </row>
    <row r="73" spans="1:23" x14ac:dyDescent="0.25">
      <c r="B73" s="44" t="s">
        <v>46</v>
      </c>
      <c r="C73" s="52" t="s">
        <v>12</v>
      </c>
      <c r="E73" s="16" t="s">
        <v>46</v>
      </c>
      <c r="F73" s="25" t="s">
        <v>12</v>
      </c>
      <c r="G73" s="20">
        <v>0.35</v>
      </c>
      <c r="H73" s="25" t="s">
        <v>12</v>
      </c>
      <c r="I73" s="20">
        <f>G73</f>
        <v>0.35</v>
      </c>
      <c r="J73" s="25" t="s">
        <v>12</v>
      </c>
      <c r="K73" s="20">
        <f>I73</f>
        <v>0.35</v>
      </c>
      <c r="L73" s="25" t="s">
        <v>12</v>
      </c>
      <c r="M73" s="20">
        <f>K73</f>
        <v>0.35</v>
      </c>
      <c r="N73" s="25" t="s">
        <v>12</v>
      </c>
      <c r="O73" s="20">
        <f>M73</f>
        <v>0.35</v>
      </c>
      <c r="P73" s="25" t="s">
        <v>12</v>
      </c>
      <c r="Q73" s="20">
        <f>O73</f>
        <v>0.35</v>
      </c>
      <c r="R73" s="25" t="s">
        <v>12</v>
      </c>
      <c r="S73" s="53">
        <f>SUM(Q75:Q76)</f>
        <v>0.37</v>
      </c>
      <c r="T73" s="25">
        <v>1</v>
      </c>
      <c r="U73" s="54">
        <f>SUM(S74:S75)</f>
        <v>0.63</v>
      </c>
      <c r="V73" s="25">
        <v>0</v>
      </c>
      <c r="W73" s="55">
        <f>SUM(U73:U74)</f>
        <v>1</v>
      </c>
    </row>
    <row r="74" spans="1:23" x14ac:dyDescent="0.25">
      <c r="B74" s="44" t="s">
        <v>47</v>
      </c>
      <c r="C74" s="52" t="s">
        <v>31</v>
      </c>
      <c r="E74" s="16" t="s">
        <v>47</v>
      </c>
      <c r="F74" s="25" t="s">
        <v>31</v>
      </c>
      <c r="G74" s="20">
        <v>0.15</v>
      </c>
      <c r="H74" s="25" t="s">
        <v>31</v>
      </c>
      <c r="I74" s="20">
        <f>G74</f>
        <v>0.15</v>
      </c>
      <c r="J74" s="25" t="s">
        <v>31</v>
      </c>
      <c r="K74" s="20">
        <f>I74</f>
        <v>0.15</v>
      </c>
      <c r="L74" s="25" t="s">
        <v>31</v>
      </c>
      <c r="M74" s="53">
        <f>SUM(K78:K79)</f>
        <v>0.16999999999999998</v>
      </c>
      <c r="N74" s="25" t="s">
        <v>27</v>
      </c>
      <c r="O74" s="53">
        <f>SUM(M77:M78)</f>
        <v>0.2</v>
      </c>
      <c r="P74" s="25" t="s">
        <v>24</v>
      </c>
      <c r="Q74" s="53">
        <f>SUM(O76:O77)</f>
        <v>0.28000000000000003</v>
      </c>
      <c r="R74" s="25" t="s">
        <v>14</v>
      </c>
      <c r="S74" s="56">
        <f>Q73</f>
        <v>0.35</v>
      </c>
      <c r="T74" s="25" t="s">
        <v>12</v>
      </c>
      <c r="U74" s="56">
        <f>S73</f>
        <v>0.37</v>
      </c>
      <c r="V74" s="25">
        <v>1</v>
      </c>
      <c r="W74" s="21"/>
    </row>
    <row r="75" spans="1:23" x14ac:dyDescent="0.25">
      <c r="B75" s="44" t="s">
        <v>48</v>
      </c>
      <c r="C75" s="52" t="s">
        <v>34</v>
      </c>
      <c r="E75" s="16" t="s">
        <v>48</v>
      </c>
      <c r="F75" s="25" t="s">
        <v>34</v>
      </c>
      <c r="G75" s="20">
        <v>0.13</v>
      </c>
      <c r="H75" s="25" t="s">
        <v>34</v>
      </c>
      <c r="I75" s="20">
        <f t="shared" ref="I75:I78" si="1">G75</f>
        <v>0.13</v>
      </c>
      <c r="J75" s="25" t="s">
        <v>34</v>
      </c>
      <c r="K75" s="20">
        <f>I75</f>
        <v>0.13</v>
      </c>
      <c r="L75" s="25" t="s">
        <v>34</v>
      </c>
      <c r="M75" s="20">
        <f>K74</f>
        <v>0.15</v>
      </c>
      <c r="N75" s="25" t="s">
        <v>31</v>
      </c>
      <c r="O75" s="20">
        <f>M74</f>
        <v>0.16999999999999998</v>
      </c>
      <c r="P75" s="25" t="s">
        <v>27</v>
      </c>
      <c r="Q75" s="56">
        <f>O74</f>
        <v>0.2</v>
      </c>
      <c r="R75" s="25" t="s">
        <v>24</v>
      </c>
      <c r="S75" s="56">
        <f>Q74</f>
        <v>0.28000000000000003</v>
      </c>
      <c r="T75" s="25" t="s">
        <v>14</v>
      </c>
      <c r="U75" s="20"/>
      <c r="V75" s="20"/>
      <c r="W75" s="21"/>
    </row>
    <row r="76" spans="1:23" x14ac:dyDescent="0.25">
      <c r="B76" s="44" t="s">
        <v>49</v>
      </c>
      <c r="C76" s="52" t="s">
        <v>16</v>
      </c>
      <c r="E76" s="16" t="s">
        <v>49</v>
      </c>
      <c r="F76" s="25" t="s">
        <v>16</v>
      </c>
      <c r="G76" s="20">
        <v>0.09</v>
      </c>
      <c r="H76" s="25" t="s">
        <v>16</v>
      </c>
      <c r="I76" s="20">
        <f t="shared" si="1"/>
        <v>0.09</v>
      </c>
      <c r="J76" s="25" t="s">
        <v>16</v>
      </c>
      <c r="K76" s="53">
        <f>SUM(I79:I80)</f>
        <v>0.11</v>
      </c>
      <c r="L76" s="25" t="s">
        <v>15</v>
      </c>
      <c r="M76" s="20">
        <f t="shared" ref="M76:M78" si="2">K75</f>
        <v>0.13</v>
      </c>
      <c r="N76" s="25" t="s">
        <v>34</v>
      </c>
      <c r="O76" s="56">
        <f t="shared" ref="O76:O77" si="3">M75</f>
        <v>0.15</v>
      </c>
      <c r="P76" s="25" t="s">
        <v>31</v>
      </c>
      <c r="Q76" s="56">
        <f>O75</f>
        <v>0.16999999999999998</v>
      </c>
      <c r="R76" s="25" t="s">
        <v>27</v>
      </c>
      <c r="S76" s="20"/>
      <c r="T76" s="20"/>
      <c r="U76" s="20"/>
      <c r="V76" s="20"/>
      <c r="W76" s="21"/>
    </row>
    <row r="77" spans="1:23" x14ac:dyDescent="0.25">
      <c r="B77" s="44" t="s">
        <v>50</v>
      </c>
      <c r="C77" s="52" t="s">
        <v>17</v>
      </c>
      <c r="E77" s="16" t="s">
        <v>50</v>
      </c>
      <c r="F77" s="25" t="s">
        <v>17</v>
      </c>
      <c r="G77" s="20">
        <v>0.09</v>
      </c>
      <c r="H77" s="25" t="s">
        <v>17</v>
      </c>
      <c r="I77" s="20">
        <f t="shared" si="1"/>
        <v>0.09</v>
      </c>
      <c r="J77" s="25" t="s">
        <v>17</v>
      </c>
      <c r="K77" s="20">
        <f>I76</f>
        <v>0.09</v>
      </c>
      <c r="L77" s="25" t="s">
        <v>16</v>
      </c>
      <c r="M77" s="56">
        <f t="shared" si="2"/>
        <v>0.11</v>
      </c>
      <c r="N77" s="25" t="s">
        <v>15</v>
      </c>
      <c r="O77" s="56">
        <f t="shared" si="3"/>
        <v>0.13</v>
      </c>
      <c r="P77" s="25" t="s">
        <v>34</v>
      </c>
      <c r="Q77" s="20"/>
      <c r="R77" s="20"/>
      <c r="S77" s="20"/>
      <c r="T77" s="20"/>
      <c r="U77" s="20"/>
      <c r="V77" s="20"/>
      <c r="W77" s="21"/>
    </row>
    <row r="78" spans="1:23" x14ac:dyDescent="0.25">
      <c r="B78" s="44" t="s">
        <v>52</v>
      </c>
      <c r="C78" s="52" t="s">
        <v>41</v>
      </c>
      <c r="E78" s="16" t="s">
        <v>52</v>
      </c>
      <c r="F78" s="25" t="s">
        <v>41</v>
      </c>
      <c r="G78" s="20">
        <v>0.08</v>
      </c>
      <c r="H78" s="25" t="s">
        <v>41</v>
      </c>
      <c r="I78" s="20">
        <f t="shared" si="1"/>
        <v>0.08</v>
      </c>
      <c r="J78" s="25" t="s">
        <v>41</v>
      </c>
      <c r="K78" s="56">
        <f>I77</f>
        <v>0.09</v>
      </c>
      <c r="L78" s="25" t="s">
        <v>17</v>
      </c>
      <c r="M78" s="56">
        <f t="shared" si="2"/>
        <v>0.09</v>
      </c>
      <c r="N78" s="25" t="s">
        <v>16</v>
      </c>
      <c r="O78" s="20"/>
      <c r="P78" s="20"/>
      <c r="Q78" s="20"/>
      <c r="R78" s="20"/>
      <c r="S78" s="20"/>
      <c r="T78" s="20"/>
      <c r="U78" s="20"/>
      <c r="V78" s="20"/>
      <c r="W78" s="21"/>
    </row>
    <row r="79" spans="1:23" x14ac:dyDescent="0.25">
      <c r="B79" s="44" t="s">
        <v>54</v>
      </c>
      <c r="C79" s="52" t="s">
        <v>60</v>
      </c>
      <c r="E79" s="16" t="s">
        <v>54</v>
      </c>
      <c r="F79" s="25" t="s">
        <v>60</v>
      </c>
      <c r="G79" s="20">
        <v>0.05</v>
      </c>
      <c r="H79" s="25" t="s">
        <v>60</v>
      </c>
      <c r="I79" s="54">
        <f>SUM(G80:G81)</f>
        <v>0.06</v>
      </c>
      <c r="J79" s="25" t="s">
        <v>61</v>
      </c>
      <c r="K79" s="56">
        <f>I78</f>
        <v>0.08</v>
      </c>
      <c r="L79" s="25" t="s">
        <v>41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1"/>
    </row>
    <row r="80" spans="1:23" x14ac:dyDescent="0.25">
      <c r="B80" s="44" t="s">
        <v>55</v>
      </c>
      <c r="C80" s="52" t="s">
        <v>62</v>
      </c>
      <c r="E80" s="16" t="s">
        <v>55</v>
      </c>
      <c r="F80" s="25" t="s">
        <v>62</v>
      </c>
      <c r="G80" s="56">
        <v>0.04</v>
      </c>
      <c r="H80" s="25" t="s">
        <v>62</v>
      </c>
      <c r="I80" s="56">
        <f>G79</f>
        <v>0.05</v>
      </c>
      <c r="J80" s="25" t="s">
        <v>60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1"/>
    </row>
    <row r="81" spans="2:23" ht="15.75" thickBot="1" x14ac:dyDescent="0.3">
      <c r="B81" s="48" t="s">
        <v>57</v>
      </c>
      <c r="C81" s="57" t="s">
        <v>63</v>
      </c>
      <c r="E81" s="9" t="s">
        <v>57</v>
      </c>
      <c r="F81" s="35" t="s">
        <v>63</v>
      </c>
      <c r="G81" s="58">
        <v>0.02</v>
      </c>
      <c r="H81" s="35" t="s">
        <v>63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1"/>
    </row>
    <row r="83" spans="2:23" ht="15.75" thickBot="1" x14ac:dyDescent="0.3"/>
    <row r="84" spans="2:23" x14ac:dyDescent="0.25">
      <c r="G84" s="6" t="s">
        <v>21</v>
      </c>
      <c r="H84" s="7"/>
      <c r="I84" s="7" t="s">
        <v>44</v>
      </c>
      <c r="J84" s="7">
        <f>SUM(I85:I93)</f>
        <v>2.7548334761403823</v>
      </c>
      <c r="K84" s="7" t="s">
        <v>45</v>
      </c>
      <c r="L84" s="8">
        <f>SUM(K85:K93)</f>
        <v>2.8200000000000007</v>
      </c>
    </row>
    <row r="85" spans="2:23" x14ac:dyDescent="0.25">
      <c r="G85" s="16">
        <v>0.35</v>
      </c>
      <c r="H85" s="20">
        <v>2</v>
      </c>
      <c r="I85" s="20">
        <f>-G85*LOG(G85,2)</f>
        <v>0.53010061049041546</v>
      </c>
      <c r="J85" s="20"/>
      <c r="K85" s="20">
        <f>H85*G85</f>
        <v>0.7</v>
      </c>
      <c r="L85" s="21"/>
    </row>
    <row r="86" spans="2:23" x14ac:dyDescent="0.25">
      <c r="G86" s="16">
        <v>0.15</v>
      </c>
      <c r="H86" s="20">
        <v>3</v>
      </c>
      <c r="I86" s="20">
        <f t="shared" ref="I86:I93" si="4">-G86*LOG(G86,2)</f>
        <v>0.41054483912493089</v>
      </c>
      <c r="J86" s="20"/>
      <c r="K86" s="20">
        <f t="shared" ref="K86:K93" si="5">H86*G86</f>
        <v>0.44999999999999996</v>
      </c>
      <c r="L86" s="21"/>
    </row>
    <row r="87" spans="2:23" x14ac:dyDescent="0.25">
      <c r="G87" s="16">
        <v>0.13</v>
      </c>
      <c r="H87" s="20">
        <v>3</v>
      </c>
      <c r="I87" s="20">
        <f t="shared" si="4"/>
        <v>0.38264414131237223</v>
      </c>
      <c r="J87" s="20"/>
      <c r="K87" s="20">
        <f t="shared" si="5"/>
        <v>0.39</v>
      </c>
      <c r="L87" s="21"/>
    </row>
    <row r="88" spans="2:23" x14ac:dyDescent="0.25">
      <c r="G88" s="16">
        <v>0.09</v>
      </c>
      <c r="H88" s="20">
        <v>3</v>
      </c>
      <c r="I88" s="20">
        <f t="shared" si="4"/>
        <v>0.31265380694991712</v>
      </c>
      <c r="J88" s="20"/>
      <c r="K88" s="20">
        <f t="shared" si="5"/>
        <v>0.27</v>
      </c>
      <c r="L88" s="21"/>
    </row>
    <row r="89" spans="2:23" x14ac:dyDescent="0.25">
      <c r="G89" s="16">
        <v>0.09</v>
      </c>
      <c r="H89" s="20">
        <v>3</v>
      </c>
      <c r="I89" s="20">
        <f t="shared" si="4"/>
        <v>0.31265380694991712</v>
      </c>
      <c r="J89" s="20"/>
      <c r="K89" s="20">
        <f t="shared" si="5"/>
        <v>0.27</v>
      </c>
      <c r="L89" s="21"/>
    </row>
    <row r="90" spans="2:23" x14ac:dyDescent="0.25">
      <c r="G90" s="16">
        <v>0.08</v>
      </c>
      <c r="H90" s="20">
        <v>3</v>
      </c>
      <c r="I90" s="20">
        <f t="shared" si="4"/>
        <v>0.29150849518197802</v>
      </c>
      <c r="J90" s="20"/>
      <c r="K90" s="20">
        <f t="shared" si="5"/>
        <v>0.24</v>
      </c>
      <c r="L90" s="21"/>
    </row>
    <row r="91" spans="2:23" x14ac:dyDescent="0.25">
      <c r="G91" s="16">
        <v>0.05</v>
      </c>
      <c r="H91" s="20">
        <v>4</v>
      </c>
      <c r="I91" s="20">
        <f t="shared" si="4"/>
        <v>0.21609640474436814</v>
      </c>
      <c r="J91" s="20"/>
      <c r="K91" s="20">
        <f t="shared" si="5"/>
        <v>0.2</v>
      </c>
      <c r="L91" s="21"/>
    </row>
    <row r="92" spans="2:23" x14ac:dyDescent="0.25">
      <c r="G92" s="16">
        <v>0.04</v>
      </c>
      <c r="H92" s="20">
        <v>5</v>
      </c>
      <c r="I92" s="20">
        <f t="shared" si="4"/>
        <v>0.18575424759098899</v>
      </c>
      <c r="J92" s="20"/>
      <c r="K92" s="20">
        <f t="shared" si="5"/>
        <v>0.2</v>
      </c>
      <c r="L92" s="21"/>
    </row>
    <row r="93" spans="2:23" ht="15.75" thickBot="1" x14ac:dyDescent="0.3">
      <c r="G93" s="9">
        <v>0.02</v>
      </c>
      <c r="H93" s="10">
        <v>5</v>
      </c>
      <c r="I93" s="10">
        <f t="shared" si="4"/>
        <v>0.11287712379549449</v>
      </c>
      <c r="J93" s="10"/>
      <c r="K93" s="10">
        <f t="shared" si="5"/>
        <v>0.1</v>
      </c>
      <c r="L93" s="11"/>
    </row>
  </sheetData>
  <mergeCells count="38">
    <mergeCell ref="H63:H64"/>
    <mergeCell ref="H65:H69"/>
    <mergeCell ref="I65:I66"/>
    <mergeCell ref="I67:I69"/>
    <mergeCell ref="J68:J69"/>
    <mergeCell ref="G72:W72"/>
    <mergeCell ref="H48:P48"/>
    <mergeCell ref="A57:AA57"/>
    <mergeCell ref="E59:E60"/>
    <mergeCell ref="F59:F60"/>
    <mergeCell ref="G59:L59"/>
    <mergeCell ref="G61:G62"/>
    <mergeCell ref="I61:I62"/>
    <mergeCell ref="J61:J64"/>
    <mergeCell ref="K61:K67"/>
    <mergeCell ref="G63:G69"/>
    <mergeCell ref="G35:G37"/>
    <mergeCell ref="H36:H37"/>
    <mergeCell ref="G38:G41"/>
    <mergeCell ref="H38:H39"/>
    <mergeCell ref="H40:H41"/>
    <mergeCell ref="A46:AA46"/>
    <mergeCell ref="I14:I15"/>
    <mergeCell ref="A21:AA21"/>
    <mergeCell ref="H23:T23"/>
    <mergeCell ref="E33:E34"/>
    <mergeCell ref="F33:F34"/>
    <mergeCell ref="G33:J33"/>
    <mergeCell ref="A1:AA1"/>
    <mergeCell ref="E7:E8"/>
    <mergeCell ref="F7:F8"/>
    <mergeCell ref="G7:K7"/>
    <mergeCell ref="G9:G10"/>
    <mergeCell ref="I9:I10"/>
    <mergeCell ref="J9:J13"/>
    <mergeCell ref="G11:G15"/>
    <mergeCell ref="H11:H12"/>
    <mergeCell ref="H13:H15"/>
  </mergeCells>
  <conditionalFormatting sqref="I24:T30">
    <cfRule type="notContainsBlanks" dxfId="7" priority="7">
      <formula>LEN(TRIM(I24))&gt;0</formula>
    </cfRule>
    <cfRule type="containsBlanks" dxfId="6" priority="8">
      <formula>LEN(TRIM(I24))=0</formula>
    </cfRule>
  </conditionalFormatting>
  <conditionalFormatting sqref="F48:P53">
    <cfRule type="notContainsBlanks" dxfId="5" priority="5">
      <formula>LEN(TRIM(F48))&gt;0</formula>
    </cfRule>
    <cfRule type="containsBlanks" dxfId="4" priority="6">
      <formula>LEN(TRIM(F48))=0</formula>
    </cfRule>
  </conditionalFormatting>
  <conditionalFormatting sqref="E72:W81">
    <cfRule type="notContainsBlanks" dxfId="3" priority="3">
      <formula>LEN(TRIM(E72))&gt;0</formula>
    </cfRule>
    <cfRule type="containsBlanks" dxfId="2" priority="4">
      <formula>LEN(TRIM(E72))=0</formula>
    </cfRule>
  </conditionalFormatting>
  <conditionalFormatting sqref="B72:C81">
    <cfRule type="notContainsBlanks" dxfId="1" priority="1">
      <formula>LEN(TRIM(B72))&gt;0</formula>
    </cfRule>
    <cfRule type="containsBlanks" dxfId="0" priority="2">
      <formula>LEN(TRIM(B72))=0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tasher</dc:creator>
  <cp:lastModifiedBy>tasher</cp:lastModifiedBy>
  <dcterms:created xsi:type="dcterms:W3CDTF">2015-06-05T18:19:34Z</dcterms:created>
  <dcterms:modified xsi:type="dcterms:W3CDTF">2023-05-29T21:08:55Z</dcterms:modified>
</cp:coreProperties>
</file>