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asher\Desktop\"/>
    </mc:Choice>
  </mc:AlternateContent>
  <xr:revisionPtr revIDLastSave="0" documentId="13_ncr:1_{E52B52B7-AE74-4534-A282-46807B8397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S3" i="1"/>
  <c r="L4" i="1"/>
  <c r="L15" i="1"/>
  <c r="L14" i="1"/>
  <c r="L13" i="1"/>
  <c r="L12" i="1"/>
  <c r="L11" i="1"/>
  <c r="L10" i="1"/>
  <c r="L9" i="1"/>
  <c r="L7" i="1"/>
  <c r="L6" i="1"/>
  <c r="L5" i="1"/>
  <c r="I3" i="1"/>
  <c r="K9" i="1"/>
  <c r="K10" i="1"/>
  <c r="K11" i="1"/>
  <c r="K12" i="1"/>
  <c r="K13" i="1"/>
  <c r="K14" i="1"/>
  <c r="K15" i="1"/>
  <c r="K16" i="1"/>
  <c r="L8" i="1" s="1"/>
  <c r="K17" i="1"/>
  <c r="K8" i="1"/>
  <c r="K7" i="1"/>
  <c r="K6" i="1"/>
  <c r="K5" i="1"/>
  <c r="K4" i="1"/>
  <c r="C17" i="1"/>
  <c r="C16" i="1"/>
  <c r="C15" i="1"/>
  <c r="C14" i="1"/>
  <c r="C13" i="1"/>
  <c r="C12" i="1"/>
  <c r="C11" i="1"/>
  <c r="C10" i="1"/>
  <c r="C9" i="1"/>
  <c r="C8" i="1"/>
  <c r="C7" i="1"/>
  <c r="C5" i="1"/>
  <c r="C6" i="1"/>
  <c r="C4" i="1"/>
  <c r="H3" i="1" l="1"/>
</calcChain>
</file>

<file path=xl/sharedStrings.xml><?xml version="1.0" encoding="utf-8"?>
<sst xmlns="http://schemas.openxmlformats.org/spreadsheetml/2006/main" count="220" uniqueCount="57">
  <si>
    <t>Ц</t>
  </si>
  <si>
    <t>е</t>
  </si>
  <si>
    <t>н</t>
  </si>
  <si>
    <t>а</t>
  </si>
  <si>
    <t>_</t>
  </si>
  <si>
    <t>к</t>
  </si>
  <si>
    <t>о</t>
  </si>
  <si>
    <t>п</t>
  </si>
  <si>
    <t>ц</t>
  </si>
  <si>
    <t>Символ</t>
  </si>
  <si>
    <t>Вероятность появления</t>
  </si>
  <si>
    <t>Складываем синее, получаем оранжевое</t>
  </si>
  <si>
    <t>0,09091 0</t>
  </si>
  <si>
    <t>0,09091 1</t>
  </si>
  <si>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0,09091</t>
    </r>
    <r>
      <rPr>
        <sz val="11"/>
        <color rgb="FFFF0000"/>
        <rFont val="Calibri"/>
        <family val="2"/>
        <charset val="204"/>
        <scheme val="minor"/>
      </rPr>
      <t xml:space="preserve"> 1</t>
    </r>
  </si>
  <si>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0,09091 </t>
    </r>
    <r>
      <rPr>
        <sz val="11"/>
        <color rgb="FFFF0000"/>
        <rFont val="Calibri"/>
        <family val="2"/>
        <charset val="204"/>
        <scheme val="minor"/>
      </rPr>
      <t>1</t>
    </r>
  </si>
  <si>
    <r>
      <rPr>
        <sz val="11"/>
        <color rgb="FFFF0000"/>
        <rFont val="Calibri"/>
        <family val="2"/>
        <charset val="204"/>
        <scheme val="minor"/>
      </rPr>
      <t xml:space="preserve">0 </t>
    </r>
    <r>
      <rPr>
        <sz val="11"/>
        <color theme="1"/>
        <rFont val="Calibri"/>
        <family val="2"/>
        <scheme val="minor"/>
      </rPr>
      <t>0,09091</t>
    </r>
    <r>
      <rPr>
        <sz val="11"/>
        <color rgb="FFFF0000"/>
        <rFont val="Calibri"/>
        <family val="2"/>
        <charset val="204"/>
        <scheme val="minor"/>
      </rPr>
      <t xml:space="preserve"> 1</t>
    </r>
  </si>
  <si>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0,13636 </t>
    </r>
    <r>
      <rPr>
        <sz val="11"/>
        <color rgb="FFFF0000"/>
        <rFont val="Calibri"/>
        <family val="2"/>
        <charset val="204"/>
        <scheme val="minor"/>
      </rPr>
      <t>1</t>
    </r>
  </si>
  <si>
    <t>Частота</t>
  </si>
  <si>
    <t>В таблице сложно изобразить, но понятно, что верхнее слагаемое = 1, нижнее = 0</t>
  </si>
  <si>
    <t>Строим кодовое дерево. В таблице сложно изобразить, но идём по веткам влево.</t>
  </si>
  <si>
    <t>Двоичный код</t>
  </si>
  <si>
    <t>O111</t>
  </si>
  <si>
    <t>OOOO</t>
  </si>
  <si>
    <t>OOO1</t>
  </si>
  <si>
    <t>OO11</t>
  </si>
  <si>
    <t>O11O</t>
  </si>
  <si>
    <t>OO1O</t>
  </si>
  <si>
    <t>O1OO</t>
  </si>
  <si>
    <t>O1O1</t>
  </si>
  <si>
    <t>0</t>
  </si>
  <si>
    <t>1</t>
  </si>
  <si>
    <t>00</t>
  </si>
  <si>
    <t>01</t>
  </si>
  <si>
    <t>10</t>
  </si>
  <si>
    <t>11</t>
  </si>
  <si>
    <t>010</t>
  </si>
  <si>
    <t>011</t>
  </si>
  <si>
    <t>000</t>
  </si>
  <si>
    <t>001</t>
  </si>
  <si>
    <t>0101</t>
  </si>
  <si>
    <t>0100</t>
  </si>
  <si>
    <t>01010</t>
  </si>
  <si>
    <t>01011</t>
  </si>
  <si>
    <t>01000</t>
  </si>
  <si>
    <t>01001</t>
  </si>
  <si>
    <t>110</t>
  </si>
  <si>
    <t>111</t>
  </si>
  <si>
    <t>100</t>
  </si>
  <si>
    <t>101</t>
  </si>
  <si>
    <t>1010</t>
  </si>
  <si>
    <t>1011</t>
  </si>
  <si>
    <t>1000</t>
  </si>
  <si>
    <t>1001</t>
  </si>
  <si>
    <t>1110</t>
  </si>
  <si>
    <t>1111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</si>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</sst>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0" fillId="0" borderId="0" xfId="0" applyNumberFormat="1"/>
    <xf numFmtId="49" fontId="0" fillId="0" borderId="4" xfId="0" applyNumberFormat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49" fontId="0" fillId="0" borderId="9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Y96"/>
  <sheetViews>
    <sheetView tabSelected="1" topLeftCell="X4" zoomScale="115" zoomScaleNormal="115" workbookViewId="0">
      <selection activeCell="AJ10" sqref="AJ10"/>
    </sheetView>
  </sheetViews>
  <sheetFormatPr defaultRowHeight="15" x14ac:dyDescent="0.25"/>
  <cols>
    <col min="19" max="19" width="29.42578125" customWidth="1"/>
    <col min="21" max="21" width="21.140625" customWidth="1"/>
    <col min="28" max="28" width="7.85546875" customWidth="1"/>
    <col min="29" max="29" width="12.7109375" customWidth="1"/>
    <col min="30" max="30" width="6.5703125" customWidth="1"/>
    <col min="31" max="31" width="14.140625" customWidth="1"/>
    <col min="32" max="32" width="5.42578125" customWidth="1"/>
    <col min="33" max="33" width="12.85546875" customWidth="1"/>
    <col min="34" max="34" width="5" customWidth="1"/>
    <col min="36" max="36" width="6.140625" customWidth="1"/>
    <col min="38" max="38" width="4.140625" customWidth="1"/>
    <col min="39" max="39" width="11.140625" customWidth="1"/>
    <col min="40" max="40" width="5.28515625" customWidth="1"/>
    <col min="41" max="41" width="13.42578125" customWidth="1"/>
    <col min="42" max="42" width="3.7109375" customWidth="1"/>
    <col min="44" max="44" width="4.140625" customWidth="1"/>
    <col min="46" max="46" width="3.5703125" customWidth="1"/>
    <col min="47" max="47" width="3" customWidth="1"/>
  </cols>
  <sheetData>
    <row r="3" spans="2:50" x14ac:dyDescent="0.25">
      <c r="C3">
        <v>22</v>
      </c>
      <c r="H3">
        <f>SUM(C4:C17)</f>
        <v>1.0004</v>
      </c>
      <c r="I3">
        <f>SUM(K4:K17)</f>
        <v>0.99995999999999996</v>
      </c>
      <c r="S3">
        <f>0.04545+0.04545</f>
        <v>9.0899999999999995E-2</v>
      </c>
      <c r="U3">
        <f>AK13+AK8</f>
        <v>0.27273000000000003</v>
      </c>
      <c r="V3">
        <f>AM12+AM11</f>
        <v>0.36364000000000002</v>
      </c>
      <c r="W3">
        <f>AQ10+AQ9</f>
        <v>0.63636999999999999</v>
      </c>
      <c r="X3">
        <f>AS8+AS9</f>
        <v>1.0000100000000001</v>
      </c>
    </row>
    <row r="4" spans="2:50" x14ac:dyDescent="0.25">
      <c r="B4" s="1" t="s">
        <v>0</v>
      </c>
      <c r="C4">
        <f>ROUND(1/22,4)</f>
        <v>4.5499999999999999E-2</v>
      </c>
      <c r="J4" s="2">
        <v>8</v>
      </c>
      <c r="K4" s="3">
        <f>ROUND(4/22,5)</f>
        <v>0.18182000000000001</v>
      </c>
      <c r="L4" s="3">
        <f>ROUND(4/22,5)</f>
        <v>0.18182000000000001</v>
      </c>
      <c r="M4" s="3"/>
    </row>
    <row r="5" spans="2:50" x14ac:dyDescent="0.25">
      <c r="B5" s="1" t="s">
        <v>1</v>
      </c>
      <c r="C5">
        <f>ROUND(1/22,4)</f>
        <v>4.5499999999999999E-2</v>
      </c>
      <c r="J5" s="2">
        <v>6</v>
      </c>
      <c r="K5" s="3">
        <f>ROUND(4/22,5)</f>
        <v>0.18182000000000001</v>
      </c>
      <c r="L5" s="3">
        <f>ROUND(4/22,5)</f>
        <v>0.18182000000000001</v>
      </c>
      <c r="M5" s="3"/>
    </row>
    <row r="6" spans="2:50" ht="15.75" thickBot="1" x14ac:dyDescent="0.3">
      <c r="B6" s="1" t="s">
        <v>2</v>
      </c>
      <c r="C6">
        <f>ROUND(1/22,4)</f>
        <v>4.5499999999999999E-2</v>
      </c>
      <c r="J6" s="2" t="s">
        <v>4</v>
      </c>
      <c r="K6" s="3">
        <f>ROUND(2/22,5)</f>
        <v>9.0910000000000005E-2</v>
      </c>
      <c r="L6" s="3">
        <f>ROUND(2/22,5)</f>
        <v>9.0910000000000005E-2</v>
      </c>
      <c r="M6" s="3"/>
    </row>
    <row r="7" spans="2:50" ht="15.75" thickBot="1" x14ac:dyDescent="0.3">
      <c r="B7" s="1" t="s">
        <v>3</v>
      </c>
      <c r="C7">
        <f>ROUND(1/22,4)</f>
        <v>4.5499999999999999E-2</v>
      </c>
      <c r="J7" s="2">
        <v>1</v>
      </c>
      <c r="K7" s="3">
        <f>ROUND(2/22,5)</f>
        <v>9.0910000000000005E-2</v>
      </c>
      <c r="L7" s="3">
        <f>ROUND(2/22,5)</f>
        <v>9.0910000000000005E-2</v>
      </c>
      <c r="M7" s="3"/>
      <c r="T7" s="6" t="s">
        <v>9</v>
      </c>
      <c r="U7" s="47" t="s">
        <v>10</v>
      </c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9"/>
      <c r="AW7" s="3" t="s">
        <v>9</v>
      </c>
      <c r="AX7" s="3" t="s">
        <v>56</v>
      </c>
    </row>
    <row r="8" spans="2:50" x14ac:dyDescent="0.25">
      <c r="B8" s="1" t="s">
        <v>4</v>
      </c>
      <c r="C8">
        <f>ROUND(2/22,4)</f>
        <v>9.0899999999999995E-2</v>
      </c>
      <c r="J8" s="2" t="s">
        <v>8</v>
      </c>
      <c r="K8" s="3">
        <f>ROUND(1/22,5)</f>
        <v>4.5449999999999997E-2</v>
      </c>
      <c r="L8" s="3">
        <f>ROUND(1/22,5)+(K16+K17)</f>
        <v>0.13635</v>
      </c>
      <c r="M8" s="3"/>
      <c r="P8">
        <v>8</v>
      </c>
      <c r="Q8">
        <v>0.18182000000000001</v>
      </c>
      <c r="S8" s="4"/>
      <c r="T8" s="8">
        <v>8</v>
      </c>
      <c r="U8" s="44">
        <v>0.18182000000000001</v>
      </c>
      <c r="V8" s="30" t="s">
        <v>38</v>
      </c>
      <c r="W8" s="44">
        <v>0.18182000000000001</v>
      </c>
      <c r="X8" s="30" t="s">
        <v>38</v>
      </c>
      <c r="Y8" s="44">
        <v>0.18182000000000001</v>
      </c>
      <c r="Z8" s="30" t="s">
        <v>38</v>
      </c>
      <c r="AA8" s="44">
        <v>0.18182000000000001</v>
      </c>
      <c r="AB8" s="30" t="s">
        <v>38</v>
      </c>
      <c r="AC8" s="44">
        <v>0.18182000000000001</v>
      </c>
      <c r="AD8" s="30" t="s">
        <v>38</v>
      </c>
      <c r="AE8" s="44">
        <v>0.18182000000000001</v>
      </c>
      <c r="AF8" s="30" t="s">
        <v>38</v>
      </c>
      <c r="AG8" s="44">
        <v>0.18182000000000001</v>
      </c>
      <c r="AH8" s="30" t="s">
        <v>38</v>
      </c>
      <c r="AI8" s="44">
        <v>0.18182000000000001</v>
      </c>
      <c r="AJ8" s="30" t="s">
        <v>38</v>
      </c>
      <c r="AK8" s="44">
        <v>0.18182000000000001</v>
      </c>
      <c r="AL8" s="30" t="s">
        <v>38</v>
      </c>
      <c r="AM8" s="45">
        <v>0.27272999999999997</v>
      </c>
      <c r="AN8" s="30" t="s">
        <v>33</v>
      </c>
      <c r="AO8" s="45">
        <v>0.36364000000000002</v>
      </c>
      <c r="AP8" s="30" t="s">
        <v>31</v>
      </c>
      <c r="AQ8" s="55">
        <v>0.36364000000000002</v>
      </c>
      <c r="AR8" s="30" t="s">
        <v>31</v>
      </c>
      <c r="AS8" s="46">
        <v>0.63636999999999999</v>
      </c>
      <c r="AT8" s="30" t="s">
        <v>30</v>
      </c>
      <c r="AU8" s="45">
        <v>1</v>
      </c>
      <c r="AV8" s="25"/>
      <c r="AW8" s="56">
        <v>8</v>
      </c>
      <c r="AX8" s="57" t="s">
        <v>38</v>
      </c>
    </row>
    <row r="9" spans="2:50" x14ac:dyDescent="0.25">
      <c r="B9" s="1">
        <v>2</v>
      </c>
      <c r="C9">
        <f>ROUND(1/22,4)</f>
        <v>4.5499999999999999E-2</v>
      </c>
      <c r="J9" s="2" t="s">
        <v>1</v>
      </c>
      <c r="K9" s="3">
        <f t="shared" ref="K9:L17" si="0">ROUND(1/22,5)</f>
        <v>4.5449999999999997E-2</v>
      </c>
      <c r="L9" s="3">
        <f t="shared" si="0"/>
        <v>4.5449999999999997E-2</v>
      </c>
      <c r="M9" s="3"/>
      <c r="P9">
        <v>6</v>
      </c>
      <c r="Q9">
        <v>0.18182000000000001</v>
      </c>
      <c r="S9" s="4"/>
      <c r="T9" s="9">
        <v>6</v>
      </c>
      <c r="U9" s="26">
        <v>0.18182000000000001</v>
      </c>
      <c r="V9" s="30" t="s">
        <v>39</v>
      </c>
      <c r="W9" s="26">
        <v>0.18182000000000001</v>
      </c>
      <c r="X9" s="30" t="s">
        <v>39</v>
      </c>
      <c r="Y9" s="26">
        <v>0.18182000000000001</v>
      </c>
      <c r="Z9" s="30" t="s">
        <v>39</v>
      </c>
      <c r="AA9" s="26">
        <v>0.18182000000000001</v>
      </c>
      <c r="AB9" s="30" t="s">
        <v>39</v>
      </c>
      <c r="AC9" s="26">
        <v>0.18182000000000001</v>
      </c>
      <c r="AD9" s="30" t="s">
        <v>39</v>
      </c>
      <c r="AE9" s="26">
        <v>0.18182000000000001</v>
      </c>
      <c r="AF9" s="30" t="s">
        <v>39</v>
      </c>
      <c r="AG9" s="26">
        <v>0.18182000000000001</v>
      </c>
      <c r="AH9" s="30" t="s">
        <v>39</v>
      </c>
      <c r="AI9" s="26">
        <v>0.18182000000000001</v>
      </c>
      <c r="AJ9" s="30" t="s">
        <v>39</v>
      </c>
      <c r="AK9" s="26">
        <v>0.18182000000000001</v>
      </c>
      <c r="AL9" s="30" t="s">
        <v>39</v>
      </c>
      <c r="AM9" s="26">
        <v>0.18182000000000001</v>
      </c>
      <c r="AN9" s="30" t="s">
        <v>38</v>
      </c>
      <c r="AO9" s="26">
        <v>0.27272999999999997</v>
      </c>
      <c r="AP9" s="30" t="s">
        <v>33</v>
      </c>
      <c r="AQ9" s="28">
        <v>0.36364000000000002</v>
      </c>
      <c r="AR9" s="30" t="s">
        <v>32</v>
      </c>
      <c r="AS9" s="29">
        <v>0.36364000000000002</v>
      </c>
      <c r="AT9" s="30" t="s">
        <v>31</v>
      </c>
      <c r="AU9" s="26"/>
      <c r="AV9" s="25"/>
      <c r="AW9" s="56">
        <v>6</v>
      </c>
      <c r="AX9" s="57" t="s">
        <v>39</v>
      </c>
    </row>
    <row r="10" spans="2:50" x14ac:dyDescent="0.25">
      <c r="B10" s="1">
        <v>5</v>
      </c>
      <c r="C10">
        <f>ROUND(1/22,4)</f>
        <v>4.5499999999999999E-2</v>
      </c>
      <c r="J10" s="2" t="s">
        <v>2</v>
      </c>
      <c r="K10" s="3">
        <f t="shared" si="0"/>
        <v>4.5449999999999997E-2</v>
      </c>
      <c r="L10" s="3">
        <f t="shared" si="0"/>
        <v>4.5449999999999997E-2</v>
      </c>
      <c r="M10" s="3"/>
      <c r="P10" t="s">
        <v>4</v>
      </c>
      <c r="Q10">
        <v>9.0910000000000005E-2</v>
      </c>
      <c r="S10" s="4"/>
      <c r="T10" s="9" t="s">
        <v>4</v>
      </c>
      <c r="U10" s="26">
        <v>9.0910000000000005E-2</v>
      </c>
      <c r="V10" s="30" t="s">
        <v>37</v>
      </c>
      <c r="W10" s="26">
        <v>9.0910000000000005E-2</v>
      </c>
      <c r="X10" s="30" t="s">
        <v>37</v>
      </c>
      <c r="Y10" s="26">
        <v>9.0910000000000005E-2</v>
      </c>
      <c r="Z10" s="30" t="s">
        <v>37</v>
      </c>
      <c r="AA10" s="26">
        <v>9.0910000000000005E-2</v>
      </c>
      <c r="AB10" s="30" t="s">
        <v>37</v>
      </c>
      <c r="AC10" s="26">
        <v>9.0910000000000005E-2</v>
      </c>
      <c r="AD10" s="30" t="s">
        <v>37</v>
      </c>
      <c r="AE10" s="26">
        <v>9.0910000000000005E-2</v>
      </c>
      <c r="AF10" s="30" t="s">
        <v>37</v>
      </c>
      <c r="AG10" s="27">
        <v>0.18182000000000001</v>
      </c>
      <c r="AH10" s="30" t="s">
        <v>34</v>
      </c>
      <c r="AI10" s="26">
        <v>0.18182000000000001</v>
      </c>
      <c r="AJ10" s="30" t="s">
        <v>34</v>
      </c>
      <c r="AK10" s="26">
        <v>0.18182000000000001</v>
      </c>
      <c r="AL10" s="30" t="s">
        <v>34</v>
      </c>
      <c r="AM10" s="26">
        <v>0.18182000000000001</v>
      </c>
      <c r="AN10" s="30" t="s">
        <v>39</v>
      </c>
      <c r="AO10" s="29">
        <v>0.18182000000000001</v>
      </c>
      <c r="AP10" s="30" t="s">
        <v>38</v>
      </c>
      <c r="AQ10" s="29">
        <v>0.27272999999999997</v>
      </c>
      <c r="AR10" s="30" t="s">
        <v>33</v>
      </c>
      <c r="AS10" s="26"/>
      <c r="AT10" s="30"/>
      <c r="AU10" s="26"/>
      <c r="AV10" s="25"/>
      <c r="AW10" s="56" t="s">
        <v>4</v>
      </c>
      <c r="AX10" s="57" t="s">
        <v>37</v>
      </c>
    </row>
    <row r="11" spans="2:50" x14ac:dyDescent="0.25">
      <c r="B11" s="1">
        <v>9</v>
      </c>
      <c r="C11">
        <f>ROUND(1/22,4)</f>
        <v>4.5499999999999999E-2</v>
      </c>
      <c r="J11" s="2" t="s">
        <v>3</v>
      </c>
      <c r="K11" s="3">
        <f t="shared" si="0"/>
        <v>4.5449999999999997E-2</v>
      </c>
      <c r="L11" s="3">
        <f t="shared" si="0"/>
        <v>4.5449999999999997E-2</v>
      </c>
      <c r="M11" s="3"/>
      <c r="P11">
        <v>1</v>
      </c>
      <c r="Q11">
        <v>9.0910000000000005E-2</v>
      </c>
      <c r="S11" s="4"/>
      <c r="T11" s="9">
        <v>1</v>
      </c>
      <c r="U11" s="26">
        <v>9.0910000000000005E-2</v>
      </c>
      <c r="V11" s="30" t="s">
        <v>46</v>
      </c>
      <c r="W11" s="26">
        <v>9.0910000000000005E-2</v>
      </c>
      <c r="X11" s="30" t="s">
        <v>46</v>
      </c>
      <c r="Y11" s="26">
        <v>9.0910000000000005E-2</v>
      </c>
      <c r="Z11" s="30" t="s">
        <v>46</v>
      </c>
      <c r="AA11" s="26">
        <v>9.0910000000000005E-2</v>
      </c>
      <c r="AB11" s="30" t="s">
        <v>46</v>
      </c>
      <c r="AC11" s="26">
        <v>9.0910000000000005E-2</v>
      </c>
      <c r="AD11" s="30" t="s">
        <v>46</v>
      </c>
      <c r="AE11" s="26">
        <v>9.0910000000000005E-2</v>
      </c>
      <c r="AF11" s="30" t="s">
        <v>46</v>
      </c>
      <c r="AG11" s="26">
        <v>9.0910000000000005E-2</v>
      </c>
      <c r="AH11" s="30" t="s">
        <v>37</v>
      </c>
      <c r="AI11" s="27">
        <v>0.18182000000000001</v>
      </c>
      <c r="AJ11" s="30" t="s">
        <v>36</v>
      </c>
      <c r="AK11" s="27">
        <v>0.18182000000000001</v>
      </c>
      <c r="AL11" s="30" t="s">
        <v>35</v>
      </c>
      <c r="AM11" s="29">
        <v>0.18182000000000001</v>
      </c>
      <c r="AN11" s="30" t="s">
        <v>34</v>
      </c>
      <c r="AO11" s="29">
        <v>0.18182000000000001</v>
      </c>
      <c r="AP11" s="30" t="s">
        <v>39</v>
      </c>
      <c r="AQ11" s="26"/>
      <c r="AR11" s="30"/>
      <c r="AS11" s="26"/>
      <c r="AT11" s="30"/>
      <c r="AU11" s="26"/>
      <c r="AV11" s="25"/>
      <c r="AW11" s="56">
        <v>1</v>
      </c>
      <c r="AX11" s="57" t="s">
        <v>46</v>
      </c>
    </row>
    <row r="12" spans="2:50" x14ac:dyDescent="0.25">
      <c r="B12" s="1">
        <v>8</v>
      </c>
      <c r="C12">
        <f>ROUND(4/22,4)</f>
        <v>0.18179999999999999</v>
      </c>
      <c r="J12" s="2">
        <v>2</v>
      </c>
      <c r="K12" s="3">
        <f t="shared" si="0"/>
        <v>4.5449999999999997E-2</v>
      </c>
      <c r="L12" s="3">
        <f t="shared" si="0"/>
        <v>4.5449999999999997E-2</v>
      </c>
      <c r="M12" s="3"/>
      <c r="P12" t="s">
        <v>8</v>
      </c>
      <c r="Q12">
        <v>4.5449999999999997E-2</v>
      </c>
      <c r="S12" s="4"/>
      <c r="T12" s="9" t="s">
        <v>8</v>
      </c>
      <c r="U12" s="26">
        <v>4.5449999999999997E-2</v>
      </c>
      <c r="V12" s="30" t="s">
        <v>42</v>
      </c>
      <c r="W12" s="27">
        <v>9.0910000000000005E-2</v>
      </c>
      <c r="X12" s="30" t="s">
        <v>47</v>
      </c>
      <c r="Y12" s="26">
        <v>9.0910000000000005E-2</v>
      </c>
      <c r="Z12" s="30" t="s">
        <v>47</v>
      </c>
      <c r="AA12" s="26">
        <v>9.0910000000000005E-2</v>
      </c>
      <c r="AB12" s="30" t="s">
        <v>47</v>
      </c>
      <c r="AC12" s="26">
        <v>9.0910000000000005E-2</v>
      </c>
      <c r="AD12" s="30" t="s">
        <v>47</v>
      </c>
      <c r="AE12" s="26">
        <v>9.0910000000000005E-2</v>
      </c>
      <c r="AF12" s="30" t="s">
        <v>47</v>
      </c>
      <c r="AG12" s="26">
        <v>9.0910000000000005E-2</v>
      </c>
      <c r="AH12" s="30" t="s">
        <v>46</v>
      </c>
      <c r="AI12" s="26">
        <v>9.0910000000000005E-2</v>
      </c>
      <c r="AJ12" s="30" t="s">
        <v>37</v>
      </c>
      <c r="AK12" s="29">
        <v>0.18182000000000001</v>
      </c>
      <c r="AL12" s="30" t="s">
        <v>36</v>
      </c>
      <c r="AM12" s="29">
        <v>0.18182000000000001</v>
      </c>
      <c r="AN12" s="30" t="s">
        <v>35</v>
      </c>
      <c r="AO12" s="26"/>
      <c r="AP12" s="30"/>
      <c r="AQ12" s="26"/>
      <c r="AR12" s="30"/>
      <c r="AS12" s="26"/>
      <c r="AT12" s="30"/>
      <c r="AU12" s="26"/>
      <c r="AV12" s="25"/>
      <c r="AW12" s="56" t="s">
        <v>8</v>
      </c>
      <c r="AX12" s="57" t="s">
        <v>42</v>
      </c>
    </row>
    <row r="13" spans="2:50" x14ac:dyDescent="0.25">
      <c r="B13" s="1">
        <v>6</v>
      </c>
      <c r="C13">
        <f>ROUND(4/22,4)</f>
        <v>0.18179999999999999</v>
      </c>
      <c r="J13" s="2">
        <v>5</v>
      </c>
      <c r="K13" s="3">
        <f t="shared" si="0"/>
        <v>4.5449999999999997E-2</v>
      </c>
      <c r="L13" s="3">
        <f t="shared" si="0"/>
        <v>4.5449999999999997E-2</v>
      </c>
      <c r="M13" s="3"/>
      <c r="P13" t="s">
        <v>1</v>
      </c>
      <c r="Q13">
        <v>4.5449999999999997E-2</v>
      </c>
      <c r="S13" s="4"/>
      <c r="T13" s="9" t="s">
        <v>1</v>
      </c>
      <c r="U13" s="26">
        <v>4.5449999999999997E-2</v>
      </c>
      <c r="V13" s="30" t="s">
        <v>43</v>
      </c>
      <c r="W13" s="26">
        <v>4.5449999999999997E-2</v>
      </c>
      <c r="X13" s="30" t="s">
        <v>42</v>
      </c>
      <c r="Y13" s="27">
        <v>9.0910000000000005E-2</v>
      </c>
      <c r="Z13" s="30" t="s">
        <v>41</v>
      </c>
      <c r="AA13" s="26">
        <v>9.0910000000000005E-2</v>
      </c>
      <c r="AB13" s="30" t="s">
        <v>41</v>
      </c>
      <c r="AC13" s="26">
        <v>9.0910000000000005E-2</v>
      </c>
      <c r="AD13" s="30" t="s">
        <v>41</v>
      </c>
      <c r="AE13" s="26">
        <v>9.0910000000000005E-2</v>
      </c>
      <c r="AF13" s="30" t="s">
        <v>41</v>
      </c>
      <c r="AG13" s="26">
        <v>9.0910000000000005E-2</v>
      </c>
      <c r="AH13" s="30" t="s">
        <v>47</v>
      </c>
      <c r="AI13" s="29">
        <v>9.0910000000000005E-2</v>
      </c>
      <c r="AJ13" s="30" t="s">
        <v>46</v>
      </c>
      <c r="AK13" s="29">
        <v>9.0910000000000005E-2</v>
      </c>
      <c r="AL13" s="30" t="s">
        <v>37</v>
      </c>
      <c r="AM13" s="26"/>
      <c r="AN13" s="30"/>
      <c r="AO13" s="26"/>
      <c r="AP13" s="30"/>
      <c r="AQ13" s="26"/>
      <c r="AR13" s="30"/>
      <c r="AS13" s="26"/>
      <c r="AT13" s="30"/>
      <c r="AU13" s="26"/>
      <c r="AV13" s="25"/>
      <c r="AW13" s="56" t="s">
        <v>1</v>
      </c>
      <c r="AX13" s="57" t="s">
        <v>43</v>
      </c>
    </row>
    <row r="14" spans="2:50" x14ac:dyDescent="0.25">
      <c r="B14" s="1">
        <v>1</v>
      </c>
      <c r="C14">
        <f>ROUND(2/22,4)</f>
        <v>9.0899999999999995E-2</v>
      </c>
      <c r="J14" s="2">
        <v>9</v>
      </c>
      <c r="K14" s="3">
        <f t="shared" si="0"/>
        <v>4.5449999999999997E-2</v>
      </c>
      <c r="L14" s="3">
        <f t="shared" si="0"/>
        <v>4.5449999999999997E-2</v>
      </c>
      <c r="P14" t="s">
        <v>2</v>
      </c>
      <c r="Q14">
        <v>4.5449999999999997E-2</v>
      </c>
      <c r="S14" s="4"/>
      <c r="T14" s="9" t="s">
        <v>2</v>
      </c>
      <c r="U14" s="26">
        <v>4.5449999999999997E-2</v>
      </c>
      <c r="V14" s="30" t="s">
        <v>50</v>
      </c>
      <c r="W14" s="26">
        <v>4.5449999999999997E-2</v>
      </c>
      <c r="X14" s="30" t="s">
        <v>43</v>
      </c>
      <c r="Y14" s="26">
        <v>4.5449999999999997E-2</v>
      </c>
      <c r="Z14" s="30" t="s">
        <v>42</v>
      </c>
      <c r="AA14" s="27">
        <v>9.0910000000000005E-2</v>
      </c>
      <c r="AB14" s="30" t="s">
        <v>48</v>
      </c>
      <c r="AC14" s="26">
        <v>9.0910000000000005E-2</v>
      </c>
      <c r="AD14" s="30" t="s">
        <v>48</v>
      </c>
      <c r="AE14" s="27">
        <v>9.0910000000000005E-2</v>
      </c>
      <c r="AF14" s="30" t="s">
        <v>40</v>
      </c>
      <c r="AG14" s="29">
        <v>9.0910000000000005E-2</v>
      </c>
      <c r="AH14" s="30" t="s">
        <v>41</v>
      </c>
      <c r="AI14" s="29">
        <v>9.0910000000000005E-2</v>
      </c>
      <c r="AJ14" s="30" t="s">
        <v>47</v>
      </c>
      <c r="AK14" s="26"/>
      <c r="AL14" s="30"/>
      <c r="AM14" s="26"/>
      <c r="AN14" s="30"/>
      <c r="AO14" s="26"/>
      <c r="AP14" s="30"/>
      <c r="AQ14" s="26"/>
      <c r="AR14" s="30"/>
      <c r="AS14" s="26"/>
      <c r="AT14" s="30"/>
      <c r="AU14" s="26"/>
      <c r="AV14" s="25"/>
      <c r="AW14" s="56" t="s">
        <v>2</v>
      </c>
      <c r="AX14" s="57" t="s">
        <v>50</v>
      </c>
    </row>
    <row r="15" spans="2:50" x14ac:dyDescent="0.25">
      <c r="B15" s="1" t="s">
        <v>5</v>
      </c>
      <c r="C15">
        <f>ROUND(1/22,4)</f>
        <v>4.5499999999999999E-2</v>
      </c>
      <c r="J15" s="2" t="s">
        <v>5</v>
      </c>
      <c r="K15" s="3">
        <f t="shared" si="0"/>
        <v>4.5449999999999997E-2</v>
      </c>
      <c r="L15" s="3">
        <f t="shared" si="0"/>
        <v>4.5449999999999997E-2</v>
      </c>
      <c r="P15" t="s">
        <v>3</v>
      </c>
      <c r="Q15">
        <v>4.5449999999999997E-2</v>
      </c>
      <c r="S15" s="4"/>
      <c r="T15" s="9" t="s">
        <v>3</v>
      </c>
      <c r="U15" s="26">
        <v>4.5449999999999997E-2</v>
      </c>
      <c r="V15" s="30" t="s">
        <v>51</v>
      </c>
      <c r="W15" s="26">
        <v>4.5449999999999997E-2</v>
      </c>
      <c r="X15" s="30" t="s">
        <v>50</v>
      </c>
      <c r="Y15" s="26">
        <v>4.5449999999999997E-2</v>
      </c>
      <c r="Z15" s="30" t="s">
        <v>43</v>
      </c>
      <c r="AA15" s="26">
        <v>4.5449999999999997E-2</v>
      </c>
      <c r="AB15" s="30" t="s">
        <v>42</v>
      </c>
      <c r="AC15" s="27">
        <v>9.0910000000000005E-2</v>
      </c>
      <c r="AD15" s="30" t="s">
        <v>49</v>
      </c>
      <c r="AE15" s="29">
        <v>9.0910000000000005E-2</v>
      </c>
      <c r="AF15" s="30" t="s">
        <v>48</v>
      </c>
      <c r="AG15" s="29">
        <v>9.0910000000000005E-2</v>
      </c>
      <c r="AH15" s="30" t="s">
        <v>40</v>
      </c>
      <c r="AI15" s="26"/>
      <c r="AJ15" s="30"/>
      <c r="AK15" s="26"/>
      <c r="AL15" s="30"/>
      <c r="AM15" s="26"/>
      <c r="AN15" s="30"/>
      <c r="AO15" s="26"/>
      <c r="AP15" s="30"/>
      <c r="AQ15" s="26"/>
      <c r="AR15" s="30"/>
      <c r="AS15" s="26"/>
      <c r="AT15" s="30"/>
      <c r="AU15" s="26"/>
      <c r="AV15" s="25"/>
      <c r="AW15" s="56" t="s">
        <v>3</v>
      </c>
      <c r="AX15" s="57" t="s">
        <v>51</v>
      </c>
    </row>
    <row r="16" spans="2:50" x14ac:dyDescent="0.25">
      <c r="B16" s="1" t="s">
        <v>6</v>
      </c>
      <c r="C16">
        <f>ROUND(1/22,4)</f>
        <v>4.5499999999999999E-2</v>
      </c>
      <c r="J16" s="2" t="s">
        <v>6</v>
      </c>
      <c r="K16" s="3">
        <f t="shared" si="0"/>
        <v>4.5449999999999997E-2</v>
      </c>
      <c r="P16">
        <v>2</v>
      </c>
      <c r="Q16">
        <v>4.5449999999999997E-2</v>
      </c>
      <c r="S16" s="4"/>
      <c r="T16" s="22">
        <v>2</v>
      </c>
      <c r="U16" s="26">
        <v>4.5449999999999997E-2</v>
      </c>
      <c r="V16" s="30" t="s">
        <v>52</v>
      </c>
      <c r="W16" s="26">
        <v>4.5449999999999997E-2</v>
      </c>
      <c r="X16" s="30" t="s">
        <v>51</v>
      </c>
      <c r="Y16" s="26">
        <v>4.5449999999999997E-2</v>
      </c>
      <c r="Z16" s="30" t="s">
        <v>50</v>
      </c>
      <c r="AA16" s="26">
        <v>4.5449999999999997E-2</v>
      </c>
      <c r="AB16" s="30" t="s">
        <v>43</v>
      </c>
      <c r="AC16" s="29">
        <v>4.5449999999999997E-2</v>
      </c>
      <c r="AD16" s="30" t="s">
        <v>42</v>
      </c>
      <c r="AE16" s="29">
        <v>9.0910000000000005E-2</v>
      </c>
      <c r="AF16" s="30" t="s">
        <v>49</v>
      </c>
      <c r="AG16" s="26"/>
      <c r="AH16" s="30"/>
      <c r="AI16" s="26"/>
      <c r="AJ16" s="30"/>
      <c r="AK16" s="26"/>
      <c r="AL16" s="30"/>
      <c r="AM16" s="26"/>
      <c r="AN16" s="30"/>
      <c r="AO16" s="26"/>
      <c r="AP16" s="30"/>
      <c r="AQ16" s="26"/>
      <c r="AR16" s="30"/>
      <c r="AS16" s="26"/>
      <c r="AT16" s="30"/>
      <c r="AU16" s="26"/>
      <c r="AV16" s="25"/>
      <c r="AW16" s="58">
        <v>2</v>
      </c>
      <c r="AX16" s="57" t="s">
        <v>52</v>
      </c>
    </row>
    <row r="17" spans="2:50" x14ac:dyDescent="0.25">
      <c r="B17" s="1" t="s">
        <v>7</v>
      </c>
      <c r="C17">
        <f>ROUND(1/22,4)</f>
        <v>4.5499999999999999E-2</v>
      </c>
      <c r="J17" s="2" t="s">
        <v>7</v>
      </c>
      <c r="K17" s="3">
        <f t="shared" si="0"/>
        <v>4.5449999999999997E-2</v>
      </c>
      <c r="P17">
        <v>5</v>
      </c>
      <c r="Q17">
        <v>4.5449999999999997E-2</v>
      </c>
      <c r="S17" s="4"/>
      <c r="T17" s="22">
        <v>5</v>
      </c>
      <c r="U17" s="26">
        <v>4.5449999999999997E-2</v>
      </c>
      <c r="V17" s="30" t="s">
        <v>53</v>
      </c>
      <c r="W17" s="26">
        <v>4.5449999999999997E-2</v>
      </c>
      <c r="X17" s="30" t="s">
        <v>52</v>
      </c>
      <c r="Y17" s="26">
        <v>4.5449999999999997E-2</v>
      </c>
      <c r="Z17" s="30" t="s">
        <v>51</v>
      </c>
      <c r="AA17" s="29">
        <v>4.5449999999999997E-2</v>
      </c>
      <c r="AB17" s="30" t="s">
        <v>50</v>
      </c>
      <c r="AC17" s="29">
        <v>4.5449999999999997E-2</v>
      </c>
      <c r="AD17" s="30" t="s">
        <v>43</v>
      </c>
      <c r="AE17" s="26"/>
      <c r="AF17" s="30"/>
      <c r="AG17" s="26"/>
      <c r="AH17" s="30"/>
      <c r="AI17" s="26"/>
      <c r="AJ17" s="30"/>
      <c r="AK17" s="26"/>
      <c r="AL17" s="30"/>
      <c r="AM17" s="26"/>
      <c r="AN17" s="30"/>
      <c r="AO17" s="26"/>
      <c r="AP17" s="30"/>
      <c r="AQ17" s="26"/>
      <c r="AR17" s="30"/>
      <c r="AS17" s="26"/>
      <c r="AT17" s="30"/>
      <c r="AU17" s="26"/>
      <c r="AV17" s="25"/>
      <c r="AW17" s="58">
        <v>5</v>
      </c>
      <c r="AX17" s="57" t="s">
        <v>53</v>
      </c>
    </row>
    <row r="18" spans="2:50" x14ac:dyDescent="0.25">
      <c r="P18">
        <v>9</v>
      </c>
      <c r="Q18">
        <v>4.5449999999999997E-2</v>
      </c>
      <c r="S18" s="4"/>
      <c r="T18" s="22">
        <v>9</v>
      </c>
      <c r="U18" s="26">
        <v>4.5449999999999997E-2</v>
      </c>
      <c r="V18" s="30" t="s">
        <v>44</v>
      </c>
      <c r="W18" s="26">
        <v>4.5449999999999997E-2</v>
      </c>
      <c r="X18" s="30" t="s">
        <v>53</v>
      </c>
      <c r="Y18" s="29">
        <v>4.5449999999999997E-2</v>
      </c>
      <c r="Z18" s="30" t="s">
        <v>52</v>
      </c>
      <c r="AA18" s="29">
        <v>4.5449999999999997E-2</v>
      </c>
      <c r="AB18" s="30" t="s">
        <v>51</v>
      </c>
      <c r="AC18" s="26"/>
      <c r="AD18" s="30"/>
      <c r="AE18" s="26"/>
      <c r="AF18" s="30"/>
      <c r="AG18" s="26"/>
      <c r="AH18" s="30"/>
      <c r="AI18" s="26"/>
      <c r="AJ18" s="30"/>
      <c r="AK18" s="26"/>
      <c r="AL18" s="30"/>
      <c r="AM18" s="26"/>
      <c r="AN18" s="30"/>
      <c r="AO18" s="26"/>
      <c r="AP18" s="30"/>
      <c r="AQ18" s="26"/>
      <c r="AR18" s="30"/>
      <c r="AS18" s="26"/>
      <c r="AT18" s="30"/>
      <c r="AU18" s="26"/>
      <c r="AV18" s="25"/>
      <c r="AW18" s="58">
        <v>9</v>
      </c>
      <c r="AX18" s="57" t="s">
        <v>44</v>
      </c>
    </row>
    <row r="19" spans="2:50" x14ac:dyDescent="0.25">
      <c r="P19" t="s">
        <v>5</v>
      </c>
      <c r="Q19">
        <v>4.5449999999999997E-2</v>
      </c>
      <c r="S19" s="4"/>
      <c r="T19" s="22" t="s">
        <v>5</v>
      </c>
      <c r="U19" s="26">
        <v>4.5449999999999997E-2</v>
      </c>
      <c r="V19" s="30" t="s">
        <v>45</v>
      </c>
      <c r="W19" s="29">
        <v>4.5449999999999997E-2</v>
      </c>
      <c r="X19" s="30" t="s">
        <v>44</v>
      </c>
      <c r="Y19" s="29">
        <v>4.5449999999999997E-2</v>
      </c>
      <c r="Z19" s="30" t="s">
        <v>53</v>
      </c>
      <c r="AA19" s="26"/>
      <c r="AB19" s="30"/>
      <c r="AC19" s="26"/>
      <c r="AD19" s="30"/>
      <c r="AE19" s="26"/>
      <c r="AF19" s="30"/>
      <c r="AG19" s="26"/>
      <c r="AH19" s="30"/>
      <c r="AI19" s="26"/>
      <c r="AJ19" s="30"/>
      <c r="AK19" s="26"/>
      <c r="AL19" s="30"/>
      <c r="AM19" s="26"/>
      <c r="AN19" s="30"/>
      <c r="AO19" s="26"/>
      <c r="AP19" s="30"/>
      <c r="AQ19" s="26"/>
      <c r="AR19" s="30"/>
      <c r="AS19" s="26"/>
      <c r="AT19" s="30"/>
      <c r="AU19" s="26"/>
      <c r="AV19" s="25"/>
      <c r="AW19" s="58" t="s">
        <v>5</v>
      </c>
      <c r="AX19" s="57" t="s">
        <v>45</v>
      </c>
    </row>
    <row r="20" spans="2:50" x14ac:dyDescent="0.25">
      <c r="P20" t="s">
        <v>6</v>
      </c>
      <c r="Q20">
        <v>4.5449999999999997E-2</v>
      </c>
      <c r="S20" s="4"/>
      <c r="T20" s="22" t="s">
        <v>6</v>
      </c>
      <c r="U20" s="29">
        <v>4.5449999999999997E-2</v>
      </c>
      <c r="V20" s="30" t="s">
        <v>54</v>
      </c>
      <c r="W20" s="29">
        <v>4.5449999999999997E-2</v>
      </c>
      <c r="X20" s="30" t="s">
        <v>45</v>
      </c>
      <c r="Y20" s="26"/>
      <c r="Z20" s="30"/>
      <c r="AA20" s="26"/>
      <c r="AB20" s="30"/>
      <c r="AC20" s="26"/>
      <c r="AD20" s="30"/>
      <c r="AE20" s="26"/>
      <c r="AF20" s="30"/>
      <c r="AG20" s="26"/>
      <c r="AH20" s="30"/>
      <c r="AI20" s="26"/>
      <c r="AJ20" s="30"/>
      <c r="AK20" s="26"/>
      <c r="AL20" s="30"/>
      <c r="AM20" s="26"/>
      <c r="AN20" s="30"/>
      <c r="AO20" s="26"/>
      <c r="AP20" s="30"/>
      <c r="AQ20" s="26"/>
      <c r="AR20" s="30"/>
      <c r="AS20" s="26"/>
      <c r="AT20" s="30"/>
      <c r="AU20" s="26"/>
      <c r="AV20" s="25"/>
      <c r="AW20" s="58" t="s">
        <v>6</v>
      </c>
      <c r="AX20" s="57" t="s">
        <v>54</v>
      </c>
    </row>
    <row r="21" spans="2:50" ht="15.75" thickBot="1" x14ac:dyDescent="0.3">
      <c r="P21" t="s">
        <v>7</v>
      </c>
      <c r="Q21">
        <v>4.5449999999999997E-2</v>
      </c>
      <c r="S21" s="4"/>
      <c r="T21" s="23" t="s">
        <v>7</v>
      </c>
      <c r="U21" s="50">
        <v>4.5449999999999997E-2</v>
      </c>
      <c r="V21" s="30" t="s">
        <v>55</v>
      </c>
      <c r="W21" s="51"/>
      <c r="X21" s="30"/>
      <c r="Y21" s="51"/>
      <c r="Z21" s="30"/>
      <c r="AA21" s="51"/>
      <c r="AB21" s="30"/>
      <c r="AC21" s="51"/>
      <c r="AD21" s="30"/>
      <c r="AE21" s="51"/>
      <c r="AF21" s="30"/>
      <c r="AG21" s="51"/>
      <c r="AH21" s="30"/>
      <c r="AI21" s="51"/>
      <c r="AJ21" s="30"/>
      <c r="AK21" s="51"/>
      <c r="AL21" s="30"/>
      <c r="AM21" s="51"/>
      <c r="AN21" s="30"/>
      <c r="AO21" s="51"/>
      <c r="AP21" s="30"/>
      <c r="AQ21" s="51"/>
      <c r="AR21" s="30"/>
      <c r="AS21" s="51"/>
      <c r="AT21" s="30"/>
      <c r="AU21" s="51"/>
      <c r="AV21" s="25"/>
      <c r="AW21" s="58" t="s">
        <v>7</v>
      </c>
      <c r="AX21" s="57" t="s">
        <v>55</v>
      </c>
    </row>
    <row r="22" spans="2:50" ht="15.75" thickBot="1" x14ac:dyDescent="0.3">
      <c r="S22" s="4"/>
      <c r="T22" s="52" t="s">
        <v>11</v>
      </c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4"/>
    </row>
    <row r="23" spans="2:50" x14ac:dyDescent="0.25">
      <c r="S23" s="4"/>
      <c r="T23" s="4"/>
    </row>
    <row r="25" spans="2:50" x14ac:dyDescent="0.25">
      <c r="N25">
        <v>18</v>
      </c>
      <c r="T25">
        <v>18</v>
      </c>
    </row>
    <row r="26" spans="2:50" x14ac:dyDescent="0.25">
      <c r="M26">
        <v>9</v>
      </c>
      <c r="O26">
        <v>9</v>
      </c>
      <c r="S26">
        <v>9</v>
      </c>
      <c r="U26">
        <v>9</v>
      </c>
    </row>
    <row r="27" spans="2:50" x14ac:dyDescent="0.25">
      <c r="L27">
        <v>4</v>
      </c>
      <c r="M27">
        <v>4</v>
      </c>
      <c r="O27">
        <v>4</v>
      </c>
      <c r="P27">
        <v>4</v>
      </c>
      <c r="R27">
        <v>4</v>
      </c>
      <c r="S27" s="4">
        <v>4</v>
      </c>
      <c r="T27" s="4"/>
      <c r="U27">
        <v>4</v>
      </c>
      <c r="V27">
        <v>4</v>
      </c>
    </row>
    <row r="28" spans="2:50" x14ac:dyDescent="0.25">
      <c r="S28" s="4"/>
      <c r="T28" s="4"/>
    </row>
    <row r="29" spans="2:50" x14ac:dyDescent="0.25">
      <c r="S29" s="4"/>
      <c r="T29" s="4"/>
    </row>
    <row r="32" spans="2:50" x14ac:dyDescent="0.25">
      <c r="I32" s="13" t="s">
        <v>9</v>
      </c>
      <c r="J32" s="13" t="s">
        <v>18</v>
      </c>
      <c r="K32" s="13"/>
      <c r="L32" s="13"/>
      <c r="M32" s="13"/>
      <c r="N32" s="13"/>
      <c r="O32" s="13"/>
      <c r="P32" s="13"/>
      <c r="Q32" s="13"/>
      <c r="R32" s="5"/>
      <c r="S32" s="5"/>
    </row>
    <row r="33" spans="9:42" x14ac:dyDescent="0.25">
      <c r="I33" s="24">
        <v>8</v>
      </c>
      <c r="J33" s="13">
        <v>4</v>
      </c>
      <c r="K33" s="13">
        <v>4</v>
      </c>
      <c r="L33" s="13">
        <v>4</v>
      </c>
      <c r="M33" s="13">
        <v>4</v>
      </c>
      <c r="N33" s="13">
        <v>4</v>
      </c>
      <c r="O33" s="31">
        <v>8</v>
      </c>
      <c r="P33" s="31">
        <v>14</v>
      </c>
      <c r="Q33" s="31">
        <v>22</v>
      </c>
      <c r="R33" s="5"/>
      <c r="S33" s="5"/>
      <c r="T33" s="7" t="s">
        <v>9</v>
      </c>
      <c r="U33" s="7" t="s">
        <v>21</v>
      </c>
    </row>
    <row r="34" spans="9:42" ht="15.75" thickBot="1" x14ac:dyDescent="0.3">
      <c r="I34" s="24">
        <v>6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31"/>
      <c r="P34" s="31"/>
      <c r="Q34" s="31"/>
      <c r="R34" s="5"/>
      <c r="S34" s="12"/>
      <c r="T34" s="24">
        <v>8</v>
      </c>
      <c r="U34" s="7">
        <v>111</v>
      </c>
    </row>
    <row r="35" spans="9:42" x14ac:dyDescent="0.25">
      <c r="I35" s="24" t="s">
        <v>4</v>
      </c>
      <c r="J35" s="13">
        <v>2</v>
      </c>
      <c r="K35" s="13">
        <v>2</v>
      </c>
      <c r="L35" s="13">
        <v>2</v>
      </c>
      <c r="M35" s="31">
        <v>6</v>
      </c>
      <c r="N35" s="31">
        <v>6</v>
      </c>
      <c r="O35" s="31">
        <v>6</v>
      </c>
      <c r="P35" s="31"/>
      <c r="Q35" s="31"/>
      <c r="R35" s="5"/>
      <c r="S35" s="12"/>
      <c r="T35" s="24">
        <v>6</v>
      </c>
      <c r="U35" s="7">
        <v>110</v>
      </c>
      <c r="AB35" s="8">
        <v>8</v>
      </c>
      <c r="AC35" s="13">
        <v>0.18182000000000001</v>
      </c>
      <c r="AD35" s="13">
        <v>0.18182000000000001</v>
      </c>
      <c r="AE35" s="13">
        <v>0.18182000000000001</v>
      </c>
      <c r="AF35" s="13">
        <v>0.18182000000000001</v>
      </c>
      <c r="AG35" s="13">
        <v>0.18182000000000001</v>
      </c>
      <c r="AH35" s="13">
        <v>0.18182000000000001</v>
      </c>
      <c r="AI35" s="13">
        <v>0.18182000000000001</v>
      </c>
      <c r="AJ35" s="13">
        <v>0.18182000000000001</v>
      </c>
      <c r="AK35" s="13">
        <v>0.18182000000000001</v>
      </c>
      <c r="AL35" s="14">
        <v>0.27272999999999997</v>
      </c>
      <c r="AM35" s="14">
        <v>0.36364000000000002</v>
      </c>
      <c r="AN35" s="14">
        <v>0.36364000000000002</v>
      </c>
      <c r="AO35" s="15">
        <v>0.63636999999999999</v>
      </c>
      <c r="AP35" s="41">
        <v>1</v>
      </c>
    </row>
    <row r="36" spans="9:42" x14ac:dyDescent="0.25">
      <c r="I36" s="24">
        <v>1</v>
      </c>
      <c r="J36" s="13">
        <v>2</v>
      </c>
      <c r="K36" s="13">
        <v>2</v>
      </c>
      <c r="L36" s="31">
        <v>4</v>
      </c>
      <c r="M36" s="31"/>
      <c r="N36" s="31"/>
      <c r="O36" s="31"/>
      <c r="P36" s="31"/>
      <c r="Q36" s="31"/>
      <c r="R36" s="5"/>
      <c r="S36" s="12"/>
      <c r="T36" s="24" t="s">
        <v>4</v>
      </c>
      <c r="U36" s="7">
        <v>100</v>
      </c>
      <c r="AB36" s="9">
        <v>6</v>
      </c>
      <c r="AC36" s="13">
        <v>0.18182000000000001</v>
      </c>
      <c r="AD36" s="13">
        <v>0.18182000000000001</v>
      </c>
      <c r="AE36" s="13">
        <v>0.18182000000000001</v>
      </c>
      <c r="AF36" s="13">
        <v>0.18182000000000001</v>
      </c>
      <c r="AG36" s="13">
        <v>0.18182000000000001</v>
      </c>
      <c r="AH36" s="13">
        <v>0.18182000000000001</v>
      </c>
      <c r="AI36" s="13">
        <v>0.18182000000000001</v>
      </c>
      <c r="AJ36" s="13">
        <v>0.18182000000000001</v>
      </c>
      <c r="AK36" s="13">
        <v>0.18182000000000001</v>
      </c>
      <c r="AL36" s="13">
        <v>0.18182000000000001</v>
      </c>
      <c r="AM36" s="13">
        <v>0.27272999999999997</v>
      </c>
      <c r="AN36" s="15">
        <v>0.36364000000000002</v>
      </c>
      <c r="AO36" s="38">
        <v>0.36364000000000002</v>
      </c>
      <c r="AP36" s="42"/>
    </row>
    <row r="37" spans="9:42" x14ac:dyDescent="0.25">
      <c r="I37" s="24" t="s">
        <v>8</v>
      </c>
      <c r="J37" s="13">
        <v>1</v>
      </c>
      <c r="K37" s="31">
        <v>2</v>
      </c>
      <c r="L37" s="31"/>
      <c r="M37" s="31"/>
      <c r="N37" s="31"/>
      <c r="O37" s="31"/>
      <c r="P37" s="31"/>
      <c r="Q37" s="31"/>
      <c r="R37" s="5"/>
      <c r="S37" s="12"/>
      <c r="T37" s="24">
        <v>1</v>
      </c>
      <c r="U37" s="7">
        <v>1011</v>
      </c>
      <c r="AB37" s="9" t="s">
        <v>4</v>
      </c>
      <c r="AC37" s="13">
        <v>9.0910000000000005E-2</v>
      </c>
      <c r="AD37" s="13">
        <v>9.0910000000000005E-2</v>
      </c>
      <c r="AE37" s="13">
        <v>9.0910000000000005E-2</v>
      </c>
      <c r="AF37" s="13">
        <v>9.0910000000000005E-2</v>
      </c>
      <c r="AG37" s="13">
        <v>9.0910000000000005E-2</v>
      </c>
      <c r="AH37" s="13">
        <v>9.0910000000000005E-2</v>
      </c>
      <c r="AI37" s="14">
        <v>0.18182000000000001</v>
      </c>
      <c r="AJ37" s="13">
        <v>0.18182000000000001</v>
      </c>
      <c r="AK37" s="13">
        <v>0.18182000000000001</v>
      </c>
      <c r="AL37" s="13">
        <v>0.18182000000000001</v>
      </c>
      <c r="AM37" s="15">
        <v>0.18182000000000001</v>
      </c>
      <c r="AN37" s="15">
        <v>0.27272999999999997</v>
      </c>
      <c r="AO37" s="39"/>
      <c r="AP37" s="42"/>
    </row>
    <row r="38" spans="9:42" x14ac:dyDescent="0.25">
      <c r="I38" s="24" t="s">
        <v>1</v>
      </c>
      <c r="J38" s="13">
        <v>1</v>
      </c>
      <c r="K38" s="31"/>
      <c r="L38" s="31"/>
      <c r="M38" s="31"/>
      <c r="N38" s="31"/>
      <c r="O38" s="31"/>
      <c r="P38" s="31"/>
      <c r="Q38" s="31"/>
      <c r="R38" s="5"/>
      <c r="S38" s="12"/>
      <c r="T38" s="24" t="s">
        <v>8</v>
      </c>
      <c r="U38" s="7" t="s">
        <v>25</v>
      </c>
      <c r="AB38" s="9">
        <v>1</v>
      </c>
      <c r="AC38" s="13">
        <v>9.0910000000000005E-2</v>
      </c>
      <c r="AD38" s="13">
        <v>9.0910000000000005E-2</v>
      </c>
      <c r="AE38" s="13">
        <v>9.0910000000000005E-2</v>
      </c>
      <c r="AF38" s="13">
        <v>9.0910000000000005E-2</v>
      </c>
      <c r="AG38" s="13">
        <v>9.0910000000000005E-2</v>
      </c>
      <c r="AH38" s="13">
        <v>9.0910000000000005E-2</v>
      </c>
      <c r="AI38" s="13">
        <v>9.0910000000000005E-2</v>
      </c>
      <c r="AJ38" s="14">
        <v>0.18182000000000001</v>
      </c>
      <c r="AK38" s="14">
        <v>0.18182000000000001</v>
      </c>
      <c r="AL38" s="15">
        <v>0.18182000000000001</v>
      </c>
      <c r="AM38" s="15">
        <v>0.18182000000000001</v>
      </c>
      <c r="AN38" s="13"/>
      <c r="AO38" s="39"/>
      <c r="AP38" s="42"/>
    </row>
    <row r="39" spans="9:42" x14ac:dyDescent="0.25">
      <c r="I39" s="24" t="s">
        <v>2</v>
      </c>
      <c r="J39" s="13">
        <v>1</v>
      </c>
      <c r="K39" s="31">
        <v>2</v>
      </c>
      <c r="L39" s="31">
        <v>4</v>
      </c>
      <c r="M39" s="31">
        <v>4</v>
      </c>
      <c r="N39" s="31">
        <v>8</v>
      </c>
      <c r="O39" s="31">
        <v>8</v>
      </c>
      <c r="P39" s="31">
        <v>8</v>
      </c>
      <c r="Q39" s="31"/>
      <c r="R39" s="5"/>
      <c r="S39" s="12"/>
      <c r="T39" s="24" t="s">
        <v>1</v>
      </c>
      <c r="U39" s="7" t="s">
        <v>23</v>
      </c>
      <c r="AB39" s="9" t="s">
        <v>8</v>
      </c>
      <c r="AC39" s="13">
        <v>4.5449999999999997E-2</v>
      </c>
      <c r="AD39" s="14">
        <v>9.0910000000000005E-2</v>
      </c>
      <c r="AE39" s="13">
        <v>9.0910000000000005E-2</v>
      </c>
      <c r="AF39" s="13">
        <v>9.0910000000000005E-2</v>
      </c>
      <c r="AG39" s="13">
        <v>9.0910000000000005E-2</v>
      </c>
      <c r="AH39" s="13">
        <v>9.0910000000000005E-2</v>
      </c>
      <c r="AI39" s="13">
        <v>9.0910000000000005E-2</v>
      </c>
      <c r="AJ39" s="13">
        <v>9.0910000000000005E-2</v>
      </c>
      <c r="AK39" s="15">
        <v>0.18182000000000001</v>
      </c>
      <c r="AL39" s="15">
        <v>0.18182000000000001</v>
      </c>
      <c r="AM39" s="13"/>
      <c r="AN39" s="13"/>
      <c r="AO39" s="39"/>
      <c r="AP39" s="42"/>
    </row>
    <row r="40" spans="9:42" x14ac:dyDescent="0.25">
      <c r="I40" s="24" t="s">
        <v>3</v>
      </c>
      <c r="J40" s="13">
        <v>1</v>
      </c>
      <c r="K40" s="31"/>
      <c r="L40" s="31"/>
      <c r="M40" s="31"/>
      <c r="N40" s="31"/>
      <c r="O40" s="31"/>
      <c r="P40" s="31"/>
      <c r="Q40" s="31"/>
      <c r="R40" s="5"/>
      <c r="S40" s="12"/>
      <c r="T40" s="24" t="s">
        <v>2</v>
      </c>
      <c r="U40" s="7" t="s">
        <v>24</v>
      </c>
      <c r="AB40" s="9" t="s">
        <v>1</v>
      </c>
      <c r="AC40" s="13">
        <v>4.5449999999999997E-2</v>
      </c>
      <c r="AD40" s="13">
        <v>4.5449999999999997E-2</v>
      </c>
      <c r="AE40" s="14">
        <v>9.0910000000000005E-2</v>
      </c>
      <c r="AF40" s="13">
        <v>9.0910000000000005E-2</v>
      </c>
      <c r="AG40" s="13">
        <v>9.0910000000000005E-2</v>
      </c>
      <c r="AH40" s="13">
        <v>9.0910000000000005E-2</v>
      </c>
      <c r="AI40" s="13">
        <v>9.0910000000000005E-2</v>
      </c>
      <c r="AJ40" s="15">
        <v>9.0910000000000005E-2</v>
      </c>
      <c r="AK40" s="15">
        <v>9.0910000000000005E-2</v>
      </c>
      <c r="AL40" s="13"/>
      <c r="AM40" s="13"/>
      <c r="AN40" s="13"/>
      <c r="AO40" s="39"/>
      <c r="AP40" s="42"/>
    </row>
    <row r="41" spans="9:42" x14ac:dyDescent="0.25">
      <c r="I41" s="13">
        <v>2</v>
      </c>
      <c r="J41" s="13">
        <v>1</v>
      </c>
      <c r="K41" s="31">
        <v>2</v>
      </c>
      <c r="L41" s="31"/>
      <c r="M41" s="31"/>
      <c r="N41" s="31"/>
      <c r="O41" s="31"/>
      <c r="P41" s="31"/>
      <c r="Q41" s="31"/>
      <c r="R41" s="5"/>
      <c r="S41" s="12"/>
      <c r="T41" s="24" t="s">
        <v>3</v>
      </c>
      <c r="U41" s="7" t="s">
        <v>26</v>
      </c>
      <c r="AB41" s="9" t="s">
        <v>2</v>
      </c>
      <c r="AC41" s="13">
        <v>4.5449999999999997E-2</v>
      </c>
      <c r="AD41" s="13">
        <v>4.5449999999999997E-2</v>
      </c>
      <c r="AE41" s="13">
        <v>4.5449999999999997E-2</v>
      </c>
      <c r="AF41" s="14">
        <v>9.0910000000000005E-2</v>
      </c>
      <c r="AG41" s="13">
        <v>9.0910000000000005E-2</v>
      </c>
      <c r="AH41" s="14">
        <v>9.0910000000000005E-2</v>
      </c>
      <c r="AI41" s="15">
        <v>9.0910000000000005E-2</v>
      </c>
      <c r="AJ41" s="15">
        <v>9.0910000000000005E-2</v>
      </c>
      <c r="AK41" s="13"/>
      <c r="AL41" s="13"/>
      <c r="AM41" s="13"/>
      <c r="AN41" s="13"/>
      <c r="AO41" s="39"/>
      <c r="AP41" s="42"/>
    </row>
    <row r="42" spans="9:42" x14ac:dyDescent="0.25">
      <c r="I42" s="13">
        <v>5</v>
      </c>
      <c r="J42" s="13">
        <v>1</v>
      </c>
      <c r="K42" s="31"/>
      <c r="L42" s="31"/>
      <c r="M42" s="31"/>
      <c r="N42" s="31"/>
      <c r="O42" s="31"/>
      <c r="P42" s="31"/>
      <c r="Q42" s="31"/>
      <c r="R42" s="5"/>
      <c r="S42" s="12"/>
      <c r="T42" s="13">
        <v>2</v>
      </c>
      <c r="U42" s="7">
        <v>10100</v>
      </c>
      <c r="AB42" s="9" t="s">
        <v>3</v>
      </c>
      <c r="AC42" s="13">
        <v>4.5449999999999997E-2</v>
      </c>
      <c r="AD42" s="13">
        <v>4.5449999999999997E-2</v>
      </c>
      <c r="AE42" s="13">
        <v>4.5449999999999997E-2</v>
      </c>
      <c r="AF42" s="13">
        <v>4.5449999999999997E-2</v>
      </c>
      <c r="AG42" s="14">
        <v>9.0910000000000005E-2</v>
      </c>
      <c r="AH42" s="15">
        <v>9.0910000000000005E-2</v>
      </c>
      <c r="AI42" s="15">
        <v>9.0910000000000005E-2</v>
      </c>
      <c r="AJ42" s="13"/>
      <c r="AK42" s="13"/>
      <c r="AL42" s="13"/>
      <c r="AM42" s="13"/>
      <c r="AN42" s="13"/>
      <c r="AO42" s="39"/>
      <c r="AP42" s="42"/>
    </row>
    <row r="43" spans="9:42" x14ac:dyDescent="0.25">
      <c r="I43" s="13">
        <v>9</v>
      </c>
      <c r="J43" s="13">
        <v>1</v>
      </c>
      <c r="K43" s="31">
        <v>2</v>
      </c>
      <c r="L43" s="31">
        <v>4</v>
      </c>
      <c r="M43" s="31">
        <v>4</v>
      </c>
      <c r="N43" s="31"/>
      <c r="O43" s="31"/>
      <c r="P43" s="31"/>
      <c r="Q43" s="31"/>
      <c r="R43" s="5"/>
      <c r="S43" s="12"/>
      <c r="T43" s="13">
        <v>5</v>
      </c>
      <c r="U43" s="7">
        <v>10101</v>
      </c>
      <c r="AB43" s="10">
        <v>2</v>
      </c>
      <c r="AC43" s="13">
        <v>4.5449999999999997E-2</v>
      </c>
      <c r="AD43" s="13">
        <v>4.5449999999999997E-2</v>
      </c>
      <c r="AE43" s="13">
        <v>4.5449999999999997E-2</v>
      </c>
      <c r="AF43" s="13">
        <v>4.5449999999999997E-2</v>
      </c>
      <c r="AG43" s="15">
        <v>4.5449999999999997E-2</v>
      </c>
      <c r="AH43" s="15">
        <v>9.0910000000000005E-2</v>
      </c>
      <c r="AI43" s="13"/>
      <c r="AJ43" s="13"/>
      <c r="AK43" s="13"/>
      <c r="AL43" s="13"/>
      <c r="AM43" s="13"/>
      <c r="AN43" s="13"/>
      <c r="AO43" s="39"/>
      <c r="AP43" s="42"/>
    </row>
    <row r="44" spans="9:42" x14ac:dyDescent="0.25">
      <c r="I44" s="13" t="s">
        <v>5</v>
      </c>
      <c r="J44" s="13">
        <v>1</v>
      </c>
      <c r="K44" s="31"/>
      <c r="L44" s="31"/>
      <c r="M44" s="31"/>
      <c r="N44" s="31"/>
      <c r="O44" s="31"/>
      <c r="P44" s="31"/>
      <c r="Q44" s="31"/>
      <c r="R44" s="5"/>
      <c r="S44" s="12"/>
      <c r="T44" s="13">
        <v>9</v>
      </c>
      <c r="U44" s="7" t="s">
        <v>27</v>
      </c>
      <c r="AB44" s="10">
        <v>5</v>
      </c>
      <c r="AC44" s="13">
        <v>4.5449999999999997E-2</v>
      </c>
      <c r="AD44" s="13">
        <v>4.5449999999999997E-2</v>
      </c>
      <c r="AE44" s="13">
        <v>4.5449999999999997E-2</v>
      </c>
      <c r="AF44" s="15">
        <v>4.5449999999999997E-2</v>
      </c>
      <c r="AG44" s="15">
        <v>4.5449999999999997E-2</v>
      </c>
      <c r="AH44" s="13"/>
      <c r="AI44" s="13"/>
      <c r="AJ44" s="13"/>
      <c r="AK44" s="13"/>
      <c r="AL44" s="13"/>
      <c r="AM44" s="13"/>
      <c r="AN44" s="13"/>
      <c r="AO44" s="39"/>
      <c r="AP44" s="42"/>
    </row>
    <row r="45" spans="9:42" x14ac:dyDescent="0.25">
      <c r="I45" s="13" t="s">
        <v>6</v>
      </c>
      <c r="J45" s="13">
        <v>1</v>
      </c>
      <c r="K45" s="31">
        <v>2</v>
      </c>
      <c r="L45" s="31"/>
      <c r="M45" s="31"/>
      <c r="N45" s="31"/>
      <c r="O45" s="31"/>
      <c r="P45" s="31"/>
      <c r="Q45" s="31"/>
      <c r="R45" s="5"/>
      <c r="S45" s="12"/>
      <c r="T45" s="13" t="s">
        <v>5</v>
      </c>
      <c r="U45" s="7" t="s">
        <v>22</v>
      </c>
      <c r="AB45" s="10">
        <v>9</v>
      </c>
      <c r="AC45" s="13">
        <v>4.5449999999999997E-2</v>
      </c>
      <c r="AD45" s="13">
        <v>9.0910000000000005E-2</v>
      </c>
      <c r="AE45" s="15">
        <v>4.5449999999999997E-2</v>
      </c>
      <c r="AF45" s="15">
        <v>4.5449999999999997E-2</v>
      </c>
      <c r="AG45" s="13"/>
      <c r="AH45" s="13"/>
      <c r="AI45" s="13"/>
      <c r="AJ45" s="13"/>
      <c r="AK45" s="13"/>
      <c r="AL45" s="13"/>
      <c r="AM45" s="13"/>
      <c r="AN45" s="13"/>
      <c r="AO45" s="39"/>
      <c r="AP45" s="42"/>
    </row>
    <row r="46" spans="9:42" x14ac:dyDescent="0.25">
      <c r="I46" s="13" t="s">
        <v>7</v>
      </c>
      <c r="J46" s="13">
        <v>1</v>
      </c>
      <c r="K46" s="31"/>
      <c r="L46" s="31"/>
      <c r="M46" s="31"/>
      <c r="N46" s="31"/>
      <c r="O46" s="31"/>
      <c r="P46" s="31"/>
      <c r="Q46" s="31"/>
      <c r="R46" s="5"/>
      <c r="S46" s="12"/>
      <c r="T46" s="13" t="s">
        <v>6</v>
      </c>
      <c r="U46" s="7" t="s">
        <v>28</v>
      </c>
      <c r="AB46" s="10" t="s">
        <v>5</v>
      </c>
      <c r="AC46" s="13">
        <v>4.5449999999999997E-2</v>
      </c>
      <c r="AD46" s="15">
        <v>4.5449999999999997E-2</v>
      </c>
      <c r="AE46" s="15">
        <v>4.5449999999999997E-2</v>
      </c>
      <c r="AF46" s="13"/>
      <c r="AG46" s="13"/>
      <c r="AH46" s="13"/>
      <c r="AI46" s="13"/>
      <c r="AJ46" s="13"/>
      <c r="AK46" s="13"/>
      <c r="AL46" s="13"/>
      <c r="AM46" s="13"/>
      <c r="AN46" s="13"/>
      <c r="AO46" s="39"/>
      <c r="AP46" s="42"/>
    </row>
    <row r="47" spans="9:42" x14ac:dyDescent="0.25">
      <c r="I47" s="32" t="s">
        <v>20</v>
      </c>
      <c r="J47" s="32"/>
      <c r="K47" s="32"/>
      <c r="L47" s="32"/>
      <c r="M47" s="32"/>
      <c r="N47" s="32"/>
      <c r="O47" s="32"/>
      <c r="P47" s="32"/>
      <c r="Q47" s="32"/>
      <c r="T47" s="13" t="s">
        <v>7</v>
      </c>
      <c r="U47" s="7" t="s">
        <v>29</v>
      </c>
      <c r="AB47" s="10" t="s">
        <v>6</v>
      </c>
      <c r="AC47" s="15">
        <v>4.5449999999999997E-2</v>
      </c>
      <c r="AD47" s="38">
        <v>9.0910000000000005E-2</v>
      </c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39"/>
      <c r="AP47" s="42"/>
    </row>
    <row r="48" spans="9:42" x14ac:dyDescent="0.25">
      <c r="I48" s="32" t="s">
        <v>19</v>
      </c>
      <c r="J48" s="32"/>
      <c r="K48" s="32"/>
      <c r="L48" s="32"/>
      <c r="M48" s="32"/>
      <c r="N48" s="32"/>
      <c r="O48" s="32"/>
      <c r="P48" s="32"/>
      <c r="Q48" s="32"/>
      <c r="AB48" s="11" t="s">
        <v>7</v>
      </c>
      <c r="AC48" s="15">
        <v>4.5449999999999997E-2</v>
      </c>
      <c r="AD48" s="40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40"/>
      <c r="AP48" s="43"/>
    </row>
    <row r="54" spans="2:42" x14ac:dyDescent="0.25">
      <c r="AC54" s="13">
        <v>0.18182000000000001</v>
      </c>
      <c r="AD54" s="13">
        <v>0.18182000000000001</v>
      </c>
      <c r="AE54" s="13">
        <v>0.18182000000000001</v>
      </c>
      <c r="AF54" s="18"/>
      <c r="AG54" s="18"/>
      <c r="AH54" s="18"/>
      <c r="AI54" s="18"/>
      <c r="AJ54" s="18"/>
      <c r="AK54" s="18"/>
      <c r="AL54" s="18"/>
      <c r="AM54" s="18"/>
      <c r="AN54" s="18"/>
      <c r="AO54" s="19"/>
      <c r="AP54" s="41">
        <v>1</v>
      </c>
    </row>
    <row r="55" spans="2:42" x14ac:dyDescent="0.25">
      <c r="AC55" s="13">
        <v>0.18182000000000001</v>
      </c>
      <c r="AD55" s="13">
        <v>0.18182000000000001</v>
      </c>
      <c r="AE55" s="13">
        <v>0.18182000000000001</v>
      </c>
      <c r="AF55" s="12"/>
      <c r="AG55" s="12"/>
      <c r="AH55" s="12"/>
      <c r="AI55" s="12"/>
      <c r="AJ55" s="12"/>
      <c r="AK55" s="12"/>
      <c r="AL55" s="12"/>
      <c r="AM55" s="12"/>
      <c r="AN55" s="12"/>
      <c r="AO55" s="16"/>
      <c r="AP55" s="42"/>
    </row>
    <row r="56" spans="2:42" ht="15.75" thickBot="1" x14ac:dyDescent="0.3">
      <c r="AC56" s="13">
        <v>9.0910000000000005E-2</v>
      </c>
      <c r="AD56" s="13">
        <v>9.0910000000000005E-2</v>
      </c>
      <c r="AE56" s="13">
        <v>9.0910000000000005E-2</v>
      </c>
      <c r="AF56" s="12"/>
      <c r="AG56" s="12"/>
      <c r="AH56" s="12"/>
      <c r="AI56" s="12"/>
      <c r="AJ56" s="12"/>
      <c r="AK56" s="12"/>
      <c r="AL56" s="12"/>
      <c r="AM56" s="12"/>
      <c r="AN56" s="12"/>
      <c r="AO56" s="16"/>
      <c r="AP56" s="42"/>
    </row>
    <row r="57" spans="2:42" x14ac:dyDescent="0.25">
      <c r="B57" s="8">
        <v>8</v>
      </c>
      <c r="AC57" s="21">
        <v>9.0910000000000005E-2</v>
      </c>
      <c r="AD57" s="21">
        <v>9.0910000000000005E-2</v>
      </c>
      <c r="AE57" s="37">
        <v>0.18182000000000001</v>
      </c>
      <c r="AF57" s="12"/>
      <c r="AG57" s="12"/>
      <c r="AH57" s="12"/>
      <c r="AI57" s="12"/>
      <c r="AJ57" s="12"/>
      <c r="AK57" s="12"/>
      <c r="AL57" s="12"/>
      <c r="AM57" s="12"/>
      <c r="AN57" s="12"/>
      <c r="AO57" s="16"/>
      <c r="AP57" s="42"/>
    </row>
    <row r="58" spans="2:42" x14ac:dyDescent="0.25">
      <c r="B58" s="9">
        <v>6</v>
      </c>
      <c r="AC58" s="21">
        <v>4.5449999999999997E-2</v>
      </c>
      <c r="AD58" s="37" t="s">
        <v>12</v>
      </c>
      <c r="AE58" s="37"/>
      <c r="AF58" s="12"/>
      <c r="AG58" s="12"/>
      <c r="AH58" s="12"/>
      <c r="AI58" s="12"/>
      <c r="AJ58" s="12"/>
      <c r="AK58" s="12"/>
      <c r="AL58" s="12"/>
      <c r="AM58" s="12"/>
      <c r="AN58" s="12"/>
      <c r="AO58" s="16"/>
      <c r="AP58" s="42"/>
    </row>
    <row r="59" spans="2:42" x14ac:dyDescent="0.25">
      <c r="B59" s="9" t="s">
        <v>4</v>
      </c>
      <c r="AC59" s="21">
        <v>4.5449999999999997E-2</v>
      </c>
      <c r="AD59" s="37"/>
      <c r="AE59" s="37"/>
      <c r="AF59" s="12"/>
      <c r="AG59" s="12"/>
      <c r="AH59" s="12"/>
      <c r="AI59" s="12"/>
      <c r="AJ59" s="12"/>
      <c r="AK59" s="12"/>
      <c r="AL59" s="12"/>
      <c r="AM59" s="12"/>
      <c r="AN59" s="12"/>
      <c r="AO59" s="16"/>
      <c r="AP59" s="42"/>
    </row>
    <row r="60" spans="2:42" x14ac:dyDescent="0.25">
      <c r="B60" s="9">
        <v>1</v>
      </c>
      <c r="AC60" s="21">
        <v>4.5449999999999997E-2</v>
      </c>
      <c r="AD60" s="37" t="s">
        <v>13</v>
      </c>
      <c r="AE60" s="37">
        <v>0.18182000000000001</v>
      </c>
      <c r="AF60" s="12"/>
      <c r="AG60" s="12"/>
      <c r="AH60" s="12"/>
      <c r="AI60" s="12"/>
      <c r="AJ60" s="12"/>
      <c r="AK60" s="12"/>
      <c r="AL60" s="12"/>
      <c r="AM60" s="12"/>
      <c r="AN60" s="12"/>
      <c r="AO60" s="16"/>
      <c r="AP60" s="42"/>
    </row>
    <row r="61" spans="2:42" x14ac:dyDescent="0.25">
      <c r="B61" s="9" t="s">
        <v>8</v>
      </c>
      <c r="AC61" s="21">
        <v>4.5449999999999997E-2</v>
      </c>
      <c r="AD61" s="37"/>
      <c r="AE61" s="37"/>
      <c r="AF61" s="12"/>
      <c r="AG61" s="12"/>
      <c r="AH61" s="12"/>
      <c r="AI61" s="12"/>
      <c r="AJ61" s="12"/>
      <c r="AK61" s="12"/>
      <c r="AL61" s="12"/>
      <c r="AM61" s="12"/>
      <c r="AN61" s="12"/>
      <c r="AO61" s="16"/>
      <c r="AP61" s="42"/>
    </row>
    <row r="62" spans="2:42" x14ac:dyDescent="0.25">
      <c r="B62" s="9" t="s">
        <v>1</v>
      </c>
      <c r="AC62" s="21">
        <v>4.5449999999999997E-2</v>
      </c>
      <c r="AD62" s="37" t="s">
        <v>12</v>
      </c>
      <c r="AE62" s="37"/>
      <c r="AF62" s="12"/>
      <c r="AG62" s="12"/>
      <c r="AH62" s="12"/>
      <c r="AI62" s="12"/>
      <c r="AJ62" s="12"/>
      <c r="AK62" s="12"/>
      <c r="AL62" s="12"/>
      <c r="AM62" s="12"/>
      <c r="AN62" s="12"/>
      <c r="AO62" s="16"/>
      <c r="AP62" s="42"/>
    </row>
    <row r="63" spans="2:42" x14ac:dyDescent="0.25">
      <c r="B63" s="9" t="s">
        <v>2</v>
      </c>
      <c r="AC63" s="21">
        <v>4.5449999999999997E-2</v>
      </c>
      <c r="AD63" s="37"/>
      <c r="AE63" s="37"/>
      <c r="AF63" s="12"/>
      <c r="AG63" s="12"/>
      <c r="AH63" s="12"/>
      <c r="AI63" s="12"/>
      <c r="AJ63" s="12"/>
      <c r="AK63" s="12"/>
      <c r="AL63" s="12"/>
      <c r="AM63" s="12"/>
      <c r="AN63" s="12"/>
      <c r="AO63" s="16"/>
      <c r="AP63" s="42"/>
    </row>
    <row r="64" spans="2:42" x14ac:dyDescent="0.25">
      <c r="B64" s="9" t="s">
        <v>3</v>
      </c>
      <c r="AC64" s="21">
        <v>4.5449999999999997E-2</v>
      </c>
      <c r="AD64" s="37" t="s">
        <v>13</v>
      </c>
      <c r="AE64" s="37">
        <v>0.18182000000000001</v>
      </c>
      <c r="AF64" s="12"/>
      <c r="AG64" s="12"/>
      <c r="AH64" s="12"/>
      <c r="AI64" s="12"/>
      <c r="AJ64" s="12"/>
      <c r="AK64" s="12"/>
      <c r="AL64" s="12"/>
      <c r="AM64" s="12"/>
      <c r="AN64" s="12"/>
      <c r="AO64" s="16"/>
      <c r="AP64" s="42"/>
    </row>
    <row r="65" spans="2:42" x14ac:dyDescent="0.25">
      <c r="B65" s="10">
        <v>2</v>
      </c>
      <c r="AC65" s="21">
        <v>4.5449999999999997E-2</v>
      </c>
      <c r="AD65" s="37"/>
      <c r="AE65" s="37"/>
      <c r="AF65" s="12"/>
      <c r="AG65" s="12"/>
      <c r="AH65" s="12"/>
      <c r="AI65" s="12"/>
      <c r="AJ65" s="12"/>
      <c r="AK65" s="12"/>
      <c r="AL65" s="12"/>
      <c r="AM65" s="12"/>
      <c r="AN65" s="12"/>
      <c r="AO65" s="16"/>
      <c r="AP65" s="42"/>
    </row>
    <row r="66" spans="2:42" x14ac:dyDescent="0.25">
      <c r="B66" s="10">
        <v>5</v>
      </c>
      <c r="AC66" s="21">
        <v>4.5449999999999997E-2</v>
      </c>
      <c r="AD66" s="37" t="s">
        <v>12</v>
      </c>
      <c r="AE66" s="37"/>
      <c r="AF66" s="12"/>
      <c r="AG66" s="12"/>
      <c r="AH66" s="12"/>
      <c r="AI66" s="12"/>
      <c r="AJ66" s="12"/>
      <c r="AK66" s="12"/>
      <c r="AL66" s="12"/>
      <c r="AM66" s="12"/>
      <c r="AN66" s="12"/>
      <c r="AO66" s="16"/>
      <c r="AP66" s="42"/>
    </row>
    <row r="67" spans="2:42" x14ac:dyDescent="0.25">
      <c r="B67" s="10">
        <v>9</v>
      </c>
      <c r="AC67" s="21">
        <v>4.5449999999999997E-2</v>
      </c>
      <c r="AD67" s="37"/>
      <c r="AE67" s="37"/>
      <c r="AF67" s="20"/>
      <c r="AG67" s="20"/>
      <c r="AH67" s="20"/>
      <c r="AI67" s="20"/>
      <c r="AJ67" s="20"/>
      <c r="AK67" s="20"/>
      <c r="AL67" s="20"/>
      <c r="AM67" s="20"/>
      <c r="AN67" s="20"/>
      <c r="AO67" s="17"/>
      <c r="AP67" s="43"/>
    </row>
    <row r="68" spans="2:42" x14ac:dyDescent="0.25">
      <c r="B68" s="10" t="s">
        <v>5</v>
      </c>
    </row>
    <row r="69" spans="2:42" x14ac:dyDescent="0.25">
      <c r="B69" s="10" t="s">
        <v>6</v>
      </c>
    </row>
    <row r="70" spans="2:42" x14ac:dyDescent="0.25">
      <c r="B70" s="11" t="s">
        <v>7</v>
      </c>
      <c r="AC70" s="13">
        <v>9.0910000000000005E-2</v>
      </c>
      <c r="AD70" s="13">
        <v>9.0910000000000005E-2</v>
      </c>
      <c r="AE70" s="21">
        <v>4.5449999999999997E-2</v>
      </c>
      <c r="AF70" s="21">
        <v>4.5449999999999997E-2</v>
      </c>
      <c r="AG70" s="21">
        <v>4.5449999999999997E-2</v>
      </c>
      <c r="AH70" s="21">
        <v>4.5449999999999997E-2</v>
      </c>
      <c r="AI70" s="21">
        <v>4.5449999999999997E-2</v>
      </c>
      <c r="AJ70" s="21">
        <v>4.5449999999999997E-2</v>
      </c>
      <c r="AK70" s="21">
        <v>4.5449999999999997E-2</v>
      </c>
      <c r="AL70" s="21">
        <v>4.5449999999999997E-2</v>
      </c>
      <c r="AM70" s="21">
        <v>4.5449999999999997E-2</v>
      </c>
      <c r="AN70" s="21">
        <v>4.5449999999999997E-2</v>
      </c>
      <c r="AO70" s="21">
        <v>4.5449999999999997E-2</v>
      </c>
    </row>
    <row r="71" spans="2:42" x14ac:dyDescent="0.25">
      <c r="AE71" s="21">
        <v>4.5449999999999997E-2</v>
      </c>
      <c r="AF71" s="33" t="s">
        <v>14</v>
      </c>
      <c r="AG71" s="32"/>
      <c r="AH71" s="33" t="s">
        <v>15</v>
      </c>
      <c r="AI71" s="32"/>
      <c r="AJ71" s="33" t="s">
        <v>15</v>
      </c>
      <c r="AK71" s="32"/>
      <c r="AL71" s="33" t="s">
        <v>16</v>
      </c>
      <c r="AM71" s="32"/>
      <c r="AN71" s="33" t="s">
        <v>16</v>
      </c>
      <c r="AO71" s="32"/>
    </row>
    <row r="72" spans="2:42" x14ac:dyDescent="0.25">
      <c r="AE72" s="34" t="s">
        <v>17</v>
      </c>
      <c r="AF72" s="35"/>
      <c r="AG72" s="35"/>
      <c r="AH72" s="36">
        <v>9.0910000000000005E-2</v>
      </c>
      <c r="AI72" s="36"/>
      <c r="AJ72" s="36">
        <v>9.0910000000000005E-2</v>
      </c>
      <c r="AK72" s="36"/>
      <c r="AL72" s="36">
        <v>9.0910000000000005E-2</v>
      </c>
      <c r="AM72" s="36"/>
      <c r="AN72" s="36">
        <v>9.0910000000000005E-2</v>
      </c>
      <c r="AO72" s="36"/>
    </row>
    <row r="83" spans="25:51" x14ac:dyDescent="0.25">
      <c r="Y83" s="5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6"/>
    </row>
    <row r="84" spans="25:51" x14ac:dyDescent="0.25">
      <c r="Y84" s="5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6"/>
    </row>
    <row r="85" spans="25:51" x14ac:dyDescent="0.25">
      <c r="Y85" s="5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6"/>
    </row>
    <row r="86" spans="25:51" x14ac:dyDescent="0.25">
      <c r="Y86" s="5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6"/>
    </row>
    <row r="87" spans="25:51" x14ac:dyDescent="0.25">
      <c r="Y87" s="5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6"/>
    </row>
    <row r="88" spans="25:51" x14ac:dyDescent="0.25">
      <c r="Y88" s="5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6"/>
    </row>
    <row r="89" spans="25:51" x14ac:dyDescent="0.25">
      <c r="Y89" s="5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6"/>
    </row>
    <row r="90" spans="25:51" x14ac:dyDescent="0.25">
      <c r="Y90" s="5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6"/>
    </row>
    <row r="91" spans="25:51" x14ac:dyDescent="0.25">
      <c r="Y91" s="5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6"/>
    </row>
    <row r="92" spans="25:51" x14ac:dyDescent="0.25">
      <c r="Y92" s="5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6"/>
    </row>
    <row r="93" spans="25:51" x14ac:dyDescent="0.25">
      <c r="Y93" s="5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6"/>
    </row>
    <row r="94" spans="25:51" x14ac:dyDescent="0.25">
      <c r="Y94" s="5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6"/>
    </row>
    <row r="95" spans="25:51" x14ac:dyDescent="0.25">
      <c r="Y95" s="5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6"/>
    </row>
    <row r="96" spans="25:51" x14ac:dyDescent="0.25">
      <c r="Y96" s="5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6"/>
    </row>
  </sheetData>
  <mergeCells count="45">
    <mergeCell ref="U7:AU7"/>
    <mergeCell ref="T22:AU22"/>
    <mergeCell ref="AO36:AO48"/>
    <mergeCell ref="AP35:AP48"/>
    <mergeCell ref="AD47:AD48"/>
    <mergeCell ref="AP54:AP67"/>
    <mergeCell ref="AD66:AD67"/>
    <mergeCell ref="AD64:AD65"/>
    <mergeCell ref="AD62:AD63"/>
    <mergeCell ref="AD60:AD61"/>
    <mergeCell ref="AD58:AD59"/>
    <mergeCell ref="AE64:AE67"/>
    <mergeCell ref="AE60:AE63"/>
    <mergeCell ref="AE57:AE59"/>
    <mergeCell ref="AE72:AG72"/>
    <mergeCell ref="AH72:AI72"/>
    <mergeCell ref="AJ72:AK72"/>
    <mergeCell ref="AL72:AM72"/>
    <mergeCell ref="AN72:AO72"/>
    <mergeCell ref="AN71:AO71"/>
    <mergeCell ref="AL71:AM71"/>
    <mergeCell ref="AJ71:AK71"/>
    <mergeCell ref="AH71:AI71"/>
    <mergeCell ref="AF71:AG71"/>
    <mergeCell ref="K39:K40"/>
    <mergeCell ref="K41:K42"/>
    <mergeCell ref="K43:K44"/>
    <mergeCell ref="K45:K46"/>
    <mergeCell ref="L43:L46"/>
    <mergeCell ref="Q33:Q46"/>
    <mergeCell ref="I47:Q47"/>
    <mergeCell ref="I48:Q48"/>
    <mergeCell ref="O33:O34"/>
    <mergeCell ref="O35:O38"/>
    <mergeCell ref="O39:O46"/>
    <mergeCell ref="P33:P38"/>
    <mergeCell ref="P39:P46"/>
    <mergeCell ref="L39:L42"/>
    <mergeCell ref="L36:L38"/>
    <mergeCell ref="M35:M38"/>
    <mergeCell ref="M39:M42"/>
    <mergeCell ref="M43:M46"/>
    <mergeCell ref="N39:N46"/>
    <mergeCell ref="N35:N38"/>
    <mergeCell ref="K37:K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Митин Юрий Олегович</dc:creator>
  <cp:lastModifiedBy>tasher</cp:lastModifiedBy>
  <dcterms:created xsi:type="dcterms:W3CDTF">2015-06-05T18:19:34Z</dcterms:created>
  <dcterms:modified xsi:type="dcterms:W3CDTF">2023-05-29T19:35:50Z</dcterms:modified>
</cp:coreProperties>
</file>