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7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8.xml" ContentType="application/vnd.openxmlformats-officedocument.spreadsheetml.pivotTab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9.xml" ContentType="application/vnd.openxmlformats-officedocument.spreadsheetml.pivotTab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10.xml" ContentType="application/vnd.openxmlformats-officedocument.spreadsheetml.pivotTab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ivotTables/pivotTable11.xml" ContentType="application/vnd.openxmlformats-officedocument.spreadsheetml.pivotTab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2022_1ПИб-02-1оп-22\Рябкова А.Л\_2 курс\4 семестр\DS\Лаб1\"/>
    </mc:Choice>
  </mc:AlternateContent>
  <bookViews>
    <workbookView xWindow="0" yWindow="0" windowWidth="28800" windowHeight="12300" firstSheet="8" activeTab="13"/>
  </bookViews>
  <sheets>
    <sheet name="Кач(новые вещи)" sheetId="4" r:id="rId1"/>
    <sheet name="Кач(гендер)" sheetId="5" r:id="rId2"/>
    <sheet name="Кач(заметки)" sheetId="6" r:id="rId3"/>
    <sheet name="Кач(Стат.депрессии)" sheetId="7" r:id="rId4"/>
    <sheet name="Кач(Задачи)" sheetId="8" r:id="rId5"/>
    <sheet name="Кач(Оценки)" sheetId="9" r:id="rId6"/>
    <sheet name="Кач(презент)" sheetId="10" r:id="rId7"/>
    <sheet name="Кол(Часы сна)" sheetId="11" r:id="rId8"/>
    <sheet name="Кол(гендер и возраст)" sheetId="12" r:id="rId9"/>
    <sheet name="Кол(друзья и возраст)" sheetId="14" r:id="rId10"/>
    <sheet name="Кол(Сон и возраст)" sheetId="13" r:id="rId11"/>
    <sheet name="Лист4" sheetId="18" r:id="rId12"/>
    <sheet name="Лист6" sheetId="20" r:id="rId13"/>
    <sheet name="CSE_student_performances" sheetId="1" r:id="rId14"/>
    <sheet name="Лист7" sheetId="21" r:id="rId15"/>
    <sheet name="Лист3" sheetId="17" r:id="rId16"/>
  </sheets>
  <definedNames>
    <definedName name="_xlnm._FilterDatabase" localSheetId="13" hidden="1">CSE_student_performances!$B$1:$B$106</definedName>
    <definedName name="_xlnm._FilterDatabase" localSheetId="11" hidden="1">Лист4!$E$1:$F$100</definedName>
    <definedName name="_xlnm._FilterDatabase" localSheetId="14" hidden="1">Лист7!$A$1:$B$101</definedName>
  </definedNames>
  <calcPr calcId="162913"/>
  <pivotCaches>
    <pivotCache cacheId="0" r:id="rId17"/>
  </pivotCaches>
</workbook>
</file>

<file path=xl/calcChain.xml><?xml version="1.0" encoding="utf-8"?>
<calcChain xmlns="http://schemas.openxmlformats.org/spreadsheetml/2006/main">
  <c r="A42" i="21" l="1"/>
  <c r="B39" i="21"/>
  <c r="A33" i="21"/>
  <c r="A15" i="18"/>
  <c r="B10" i="18"/>
  <c r="A10" i="18"/>
  <c r="G2" i="17"/>
  <c r="D2" i="17"/>
  <c r="A4" i="17"/>
  <c r="A5" i="17"/>
  <c r="A6" i="17"/>
  <c r="A7" i="17"/>
  <c r="A8" i="17" s="1"/>
  <c r="A9" i="17" s="1"/>
  <c r="A10" i="17" s="1"/>
  <c r="A11" i="17" s="1"/>
  <c r="A12" i="17" s="1"/>
  <c r="A13" i="17" s="1"/>
  <c r="A14" i="17" s="1"/>
  <c r="A15" i="17" s="1"/>
  <c r="A16" i="17" s="1"/>
  <c r="A17" i="17" s="1"/>
  <c r="A18" i="17" s="1"/>
  <c r="A19" i="17" s="1"/>
  <c r="A20" i="17" s="1"/>
  <c r="A21" i="17" s="1"/>
  <c r="A22" i="17" s="1"/>
  <c r="A23" i="17" s="1"/>
  <c r="A24" i="17" s="1"/>
  <c r="A25" i="17" s="1"/>
  <c r="A26" i="17" s="1"/>
  <c r="A27" i="17" s="1"/>
  <c r="A28" i="17" s="1"/>
  <c r="A29" i="17" s="1"/>
  <c r="A30" i="17" s="1"/>
  <c r="A31" i="17" s="1"/>
  <c r="A32" i="17" s="1"/>
  <c r="A33" i="17" s="1"/>
  <c r="A34" i="17" s="1"/>
  <c r="A35" i="17" s="1"/>
  <c r="A36" i="17" s="1"/>
  <c r="A37" i="17" s="1"/>
  <c r="A38" i="17" s="1"/>
  <c r="A39" i="17" s="1"/>
  <c r="A40" i="17" s="1"/>
  <c r="A41" i="17" s="1"/>
  <c r="A42" i="17" s="1"/>
  <c r="A43" i="17" s="1"/>
  <c r="A44" i="17" s="1"/>
  <c r="A45" i="17" s="1"/>
  <c r="A46" i="17" s="1"/>
  <c r="A47" i="17" s="1"/>
  <c r="A48" i="17" s="1"/>
  <c r="A49" i="17" s="1"/>
  <c r="A50" i="17" s="1"/>
  <c r="A51" i="17" s="1"/>
  <c r="A52" i="17" s="1"/>
  <c r="A53" i="17" s="1"/>
  <c r="A54" i="17" s="1"/>
  <c r="A55" i="17" s="1"/>
  <c r="A56" i="17" s="1"/>
  <c r="A57" i="17" s="1"/>
  <c r="A58" i="17" s="1"/>
  <c r="A59" i="17" s="1"/>
  <c r="A60" i="17" s="1"/>
  <c r="A61" i="17" s="1"/>
  <c r="A62" i="17" s="1"/>
  <c r="A63" i="17" s="1"/>
  <c r="A64" i="17" s="1"/>
  <c r="A65" i="17" s="1"/>
  <c r="A66" i="17" s="1"/>
  <c r="A67" i="17" s="1"/>
  <c r="A68" i="17" s="1"/>
  <c r="A69" i="17" s="1"/>
  <c r="A70" i="17" s="1"/>
  <c r="A71" i="17" s="1"/>
  <c r="A72" i="17" s="1"/>
  <c r="A73" i="17" s="1"/>
  <c r="A74" i="17" s="1"/>
  <c r="A75" i="17" s="1"/>
  <c r="A76" i="17" s="1"/>
  <c r="A77" i="17" s="1"/>
  <c r="A78" i="17" s="1"/>
  <c r="A79" i="17" s="1"/>
  <c r="A80" i="17" s="1"/>
  <c r="A81" i="17" s="1"/>
  <c r="A82" i="17" s="1"/>
  <c r="A83" i="17" s="1"/>
  <c r="A84" i="17" s="1"/>
  <c r="A85" i="17" s="1"/>
  <c r="A86" i="17" s="1"/>
  <c r="A87" i="17" s="1"/>
  <c r="A88" i="17" s="1"/>
  <c r="A89" i="17" s="1"/>
  <c r="A90" i="17" s="1"/>
  <c r="A91" i="17" s="1"/>
  <c r="A92" i="17" s="1"/>
  <c r="A93" i="17" s="1"/>
  <c r="A94" i="17" s="1"/>
  <c r="A95" i="17" s="1"/>
  <c r="A96" i="17" s="1"/>
  <c r="A97" i="17" s="1"/>
  <c r="A98" i="17" s="1"/>
  <c r="A99" i="17" s="1"/>
  <c r="A100" i="17" s="1"/>
  <c r="A3" i="17"/>
  <c r="K92" i="1"/>
  <c r="I2" i="17"/>
</calcChain>
</file>

<file path=xl/sharedStrings.xml><?xml version="1.0" encoding="utf-8"?>
<sst xmlns="http://schemas.openxmlformats.org/spreadsheetml/2006/main" count="1014" uniqueCount="72">
  <si>
    <t xml:space="preserve">Age </t>
  </si>
  <si>
    <t>Gender</t>
  </si>
  <si>
    <t>AcademicPerformance</t>
  </si>
  <si>
    <t>TakingNoteInClass</t>
  </si>
  <si>
    <t>DepressionStatus</t>
  </si>
  <si>
    <t>FaceChallangesToCompleteAcademicTask</t>
  </si>
  <si>
    <t>LikePresentation</t>
  </si>
  <si>
    <t>SleepPerDayHours</t>
  </si>
  <si>
    <t>NumberOfFriend</t>
  </si>
  <si>
    <t>LikeNewThings</t>
  </si>
  <si>
    <t>Male</t>
  </si>
  <si>
    <t>Average</t>
  </si>
  <si>
    <t>No</t>
  </si>
  <si>
    <t>Sometimes</t>
  </si>
  <si>
    <t>Yes</t>
  </si>
  <si>
    <t>Excellent</t>
  </si>
  <si>
    <t>Female</t>
  </si>
  <si>
    <t>Good</t>
  </si>
  <si>
    <t>Below average</t>
  </si>
  <si>
    <t>Названия строк</t>
  </si>
  <si>
    <t>Общий итог</t>
  </si>
  <si>
    <t>Количество по полю Gender</t>
  </si>
  <si>
    <t>Названия столбцов</t>
  </si>
  <si>
    <t>Количество по полю LikeNewThings</t>
  </si>
  <si>
    <t>Количество по полю TakingNoteInClass</t>
  </si>
  <si>
    <t>Количество по полю DepressionStatus</t>
  </si>
  <si>
    <t>Количество по полю FaceChallangesToCompleteAcademicTask</t>
  </si>
  <si>
    <t>Количество по полю AcademicPerformance</t>
  </si>
  <si>
    <t>Количество по полю LikePresentation</t>
  </si>
  <si>
    <t>Сумма по полю SleepPerDayHours</t>
  </si>
  <si>
    <t>Количество по полю SleepPerDayHours</t>
  </si>
  <si>
    <t xml:space="preserve">Сумма по полю Age </t>
  </si>
  <si>
    <t>Age</t>
  </si>
  <si>
    <t>Сумма по полю NumberOfFriend</t>
  </si>
  <si>
    <t>Данная диграмма показывает насколько опрошенным нравятся новые вещи, готовы ли они приступать к новым задачам.</t>
  </si>
  <si>
    <t>Как показывает график, большинство за новые вещи, это значит, что они в основном адаптивны и гибки к изменениям.</t>
  </si>
  <si>
    <t>Данный график показывает сколько среди опрошенных женщин и мужчин. Как показывает график мужчин не намного, но больше</t>
  </si>
  <si>
    <t>Данный график показывает делают ли опрошенные заметки в аудитории, большинство делает, но есть десятая часть, которая совсем их не делает</t>
  </si>
  <si>
    <t xml:space="preserve">Данный график показывает какой статус депрессии у опрошенных. </t>
  </si>
  <si>
    <t xml:space="preserve">Большинство иногда подвержено депрессии, на втором месте те, кто постоянно находятся в депрессии. </t>
  </si>
  <si>
    <t>Данный график показывает, готовы ли опрошенные сталкиваться лицом к лицу с задачами во время учебы.</t>
  </si>
  <si>
    <t>Все варианты примерно равны по кол-ву ответов, но все же большее количество всегда готово сталкиваться с трудностями</t>
  </si>
  <si>
    <t>И пополам люди готовы иногда сталкиваться с задачами или не готовы вовсе</t>
  </si>
  <si>
    <t xml:space="preserve">Данный график показывает какие оценки получают опрошенные. </t>
  </si>
  <si>
    <t>В основном, люди получают либо средние оценки, либо  хорошие.</t>
  </si>
  <si>
    <t>Меньше людей получают превосходные оценки, и совсем малое кол-во получает оценки ниже среднего</t>
  </si>
  <si>
    <t>Данный график показывает нравится ли людям делать презентации или нет</t>
  </si>
  <si>
    <t>Большинство любят представлять графически информацию, но есть и те, кто больше предпочитает устные рассказы</t>
  </si>
  <si>
    <t>Данный график показывает сколько часов на сон уделяют студенты в день</t>
  </si>
  <si>
    <t>Большинство придерживается здоровому режиму и спят по 7-8 часов в день. Но есть и те, кто спят по 5 часов</t>
  </si>
  <si>
    <t>Данный график показывает сколько мужчин и женщин разного возраста учится в университете.</t>
  </si>
  <si>
    <t>Больше всего учится женщин в возрасте 21 года и мужчин в возрасте 24 лет</t>
  </si>
  <si>
    <t>Данный график отражает то, сколько люди в разном возрасте уделяют сну.</t>
  </si>
  <si>
    <t>Видно, что чем старше становятся студенты, тем больше они спят.</t>
  </si>
  <si>
    <t>\</t>
  </si>
  <si>
    <t>Данный график показывает сколько друзей у людей разного возраста. Судя по графику, больше всего друзей у людей в диапазоне 22-24 года</t>
  </si>
  <si>
    <t>Вывод: Данные графики можно использовать в различных целях. Например, можно выяснить скольким людям в университете нужна</t>
  </si>
  <si>
    <t xml:space="preserve">психологическая помощь, чтобы вовремя ее оказать. Также можно узнать, сколько спят студенты, чтобы возможно перестроить программу и так дать им возможность больше спать. </t>
  </si>
  <si>
    <t>Можно узнать сколько девушек и юношей учатся в универе. Ещё можно узнать старательность учащихся, их стремление к учебе и их успеваемость.</t>
  </si>
  <si>
    <t>Кол - Инт</t>
  </si>
  <si>
    <t>Кол - Относ</t>
  </si>
  <si>
    <t>Кач - ном</t>
  </si>
  <si>
    <t>Кач - Порядк</t>
  </si>
  <si>
    <t>Кач - Ном</t>
  </si>
  <si>
    <t>Кол - относ</t>
  </si>
  <si>
    <t>№</t>
  </si>
  <si>
    <t>Среднее значение</t>
  </si>
  <si>
    <t>Станд.отклон</t>
  </si>
  <si>
    <t>Ср.отклонение NO</t>
  </si>
  <si>
    <t>Ср.Отклон Sometimes</t>
  </si>
  <si>
    <t>Ср.отклон YES</t>
  </si>
  <si>
    <t>Количество по полю NumberOfFriend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</si>
</sst>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1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0" applyNumberFormat="1"/>
    <xf numFmtId="0" fontId="0" fillId="0" borderId="0" xfId="0" applyAlignment="1">
      <alignment wrapText="1"/>
    </xf>
    <xf numFmtId="164" fontId="0" fillId="0" borderId="0" xfId="0" applyNumberFormat="1"/>
    <xf numFmtId="165" fontId="0" fillId="0" borderId="0" xfId="0" applyNumberFormat="1"/>
    <xf numFmtId="0" fontId="0" fillId="0" borderId="10" xfId="0" applyBorder="1"/>
    <xf numFmtId="0" fontId="18" fillId="0" borderId="0" xfId="0" applyFont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[лб 1.xlsx]Кач(новые вещи)!Сводная таблица3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Нравятся новые вещи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'Кач(новые вещи)'!$B$3</c:f>
              <c:strCache>
                <c:ptCount val="1"/>
                <c:pt idx="0">
                  <c:v>Итог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973-464A-A497-68DEAC3965A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973-464A-A497-68DEAC3965AB}"/>
              </c:ext>
            </c:extLst>
          </c:dPt>
          <c:cat>
            <c:strRef>
              <c:f>'Кач(новые вещи)'!$A$4:$A$6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'Кач(новые вещи)'!$B$4:$B$6</c:f>
              <c:numCache>
                <c:formatCode>General</c:formatCode>
                <c:ptCount val="2"/>
                <c:pt idx="0">
                  <c:v>10</c:v>
                </c:pt>
                <c:pt idx="1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71-4B19-9B9F-F6FE976263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[лб 1.xlsx]Кол(друзья и возраст)!Сводная таблица13</c:name>
    <c:fmtId val="6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'Кол(друзья и возраст)'!$B$3:$B$4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'Кол(друзья и возраст)'!$A$5:$A$11</c:f>
              <c:strCache>
                <c:ptCount val="6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</c:strCache>
            </c:strRef>
          </c:cat>
          <c:val>
            <c:numRef>
              <c:f>'Кол(друзья и возраст)'!$B$5:$B$11</c:f>
              <c:numCache>
                <c:formatCode>0.00%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A3-40F6-9329-0125F17C0626}"/>
            </c:ext>
          </c:extLst>
        </c:ser>
        <c:ser>
          <c:idx val="1"/>
          <c:order val="1"/>
          <c:tx>
            <c:strRef>
              <c:f>'Кол(друзья и возраст)'!$C$3:$C$4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'Кол(друзья и возраст)'!$A$5:$A$11</c:f>
              <c:strCache>
                <c:ptCount val="6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</c:strCache>
            </c:strRef>
          </c:cat>
          <c:val>
            <c:numRef>
              <c:f>'Кол(друзья и возраст)'!$C$5:$C$11</c:f>
              <c:numCache>
                <c:formatCode>0.00%</c:formatCode>
                <c:ptCount val="6"/>
                <c:pt idx="0">
                  <c:v>0</c:v>
                </c:pt>
                <c:pt idx="1">
                  <c:v>2.6007802340702211E-3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89A3-40F6-9329-0125F17C0626}"/>
            </c:ext>
          </c:extLst>
        </c:ser>
        <c:ser>
          <c:idx val="2"/>
          <c:order val="2"/>
          <c:tx>
            <c:strRef>
              <c:f>'Кол(друзья и возраст)'!$D$3:$D$4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'Кол(друзья и возраст)'!$A$5:$A$11</c:f>
              <c:strCache>
                <c:ptCount val="6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</c:strCache>
            </c:strRef>
          </c:cat>
          <c:val>
            <c:numRef>
              <c:f>'Кол(друзья и возраст)'!$D$5:$D$11</c:f>
              <c:numCache>
                <c:formatCode>0.00%</c:formatCode>
                <c:ptCount val="6"/>
                <c:pt idx="0">
                  <c:v>0</c:v>
                </c:pt>
                <c:pt idx="1">
                  <c:v>5.2015604681404422E-3</c:v>
                </c:pt>
                <c:pt idx="2">
                  <c:v>0</c:v>
                </c:pt>
                <c:pt idx="3">
                  <c:v>2.6007802340702211E-3</c:v>
                </c:pt>
                <c:pt idx="4">
                  <c:v>3.9011703511053317E-3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89A3-40F6-9329-0125F17C0626}"/>
            </c:ext>
          </c:extLst>
        </c:ser>
        <c:ser>
          <c:idx val="3"/>
          <c:order val="3"/>
          <c:tx>
            <c:strRef>
              <c:f>'Кол(друзья и возраст)'!$E$3:$E$4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'Кол(друзья и возраст)'!$A$5:$A$11</c:f>
              <c:strCache>
                <c:ptCount val="6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</c:strCache>
            </c:strRef>
          </c:cat>
          <c:val>
            <c:numRef>
              <c:f>'Кол(друзья и возраст)'!$E$5:$E$11</c:f>
              <c:numCache>
                <c:formatCode>0.00%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9.7529258777633299E-3</c:v>
                </c:pt>
                <c:pt idx="3">
                  <c:v>3.9011703511053317E-3</c:v>
                </c:pt>
                <c:pt idx="4">
                  <c:v>1.3654096228868661E-2</c:v>
                </c:pt>
                <c:pt idx="5">
                  <c:v>7.8023407022106634E-3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89A3-40F6-9329-0125F17C0626}"/>
            </c:ext>
          </c:extLst>
        </c:ser>
        <c:ser>
          <c:idx val="4"/>
          <c:order val="4"/>
          <c:tx>
            <c:strRef>
              <c:f>'Кол(друзья и возраст)'!$F$3:$F$4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'Кол(друзья и возраст)'!$A$5:$A$11</c:f>
              <c:strCache>
                <c:ptCount val="6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</c:strCache>
            </c:strRef>
          </c:cat>
          <c:val>
            <c:numRef>
              <c:f>'Кол(друзья и возраст)'!$F$5:$F$11</c:f>
              <c:numCache>
                <c:formatCode>0.00%</c:formatCode>
                <c:ptCount val="6"/>
                <c:pt idx="0">
                  <c:v>0</c:v>
                </c:pt>
                <c:pt idx="1">
                  <c:v>1.0403120936280884E-2</c:v>
                </c:pt>
                <c:pt idx="2">
                  <c:v>0</c:v>
                </c:pt>
                <c:pt idx="3">
                  <c:v>7.8023407022106634E-3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89A3-40F6-9329-0125F17C0626}"/>
            </c:ext>
          </c:extLst>
        </c:ser>
        <c:ser>
          <c:idx val="5"/>
          <c:order val="5"/>
          <c:tx>
            <c:strRef>
              <c:f>'Кол(друзья и возраст)'!$G$3:$G$4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'Кол(друзья и возраст)'!$A$5:$A$11</c:f>
              <c:strCache>
                <c:ptCount val="6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</c:strCache>
            </c:strRef>
          </c:cat>
          <c:val>
            <c:numRef>
              <c:f>'Кол(друзья и возраст)'!$G$5:$G$11</c:f>
              <c:numCache>
                <c:formatCode>0.00%</c:formatCode>
                <c:ptCount val="6"/>
                <c:pt idx="0">
                  <c:v>0</c:v>
                </c:pt>
                <c:pt idx="1">
                  <c:v>2.7308192457737322E-2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89A3-40F6-9329-0125F17C0626}"/>
            </c:ext>
          </c:extLst>
        </c:ser>
        <c:ser>
          <c:idx val="6"/>
          <c:order val="6"/>
          <c:tx>
            <c:strRef>
              <c:f>'Кол(друзья и возраст)'!$H$3:$H$4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'Кол(друзья и возраст)'!$A$5:$A$11</c:f>
              <c:strCache>
                <c:ptCount val="6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</c:strCache>
            </c:strRef>
          </c:cat>
          <c:val>
            <c:numRef>
              <c:f>'Кол(друзья и возраст)'!$H$5:$H$11</c:f>
              <c:numCache>
                <c:formatCode>0.00%</c:formatCode>
                <c:ptCount val="6"/>
                <c:pt idx="0">
                  <c:v>1.8205461638491547E-2</c:v>
                </c:pt>
                <c:pt idx="1">
                  <c:v>2.2756827048114433E-2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89A3-40F6-9329-0125F17C0626}"/>
            </c:ext>
          </c:extLst>
        </c:ser>
        <c:ser>
          <c:idx val="7"/>
          <c:order val="7"/>
          <c:tx>
            <c:strRef>
              <c:f>'Кол(друзья и возраст)'!$I$3:$I$4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'Кол(друзья и возраст)'!$A$5:$A$11</c:f>
              <c:strCache>
                <c:ptCount val="6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</c:strCache>
            </c:strRef>
          </c:cat>
          <c:val>
            <c:numRef>
              <c:f>'Кол(друзья и возраст)'!$I$5:$I$11</c:f>
              <c:numCache>
                <c:formatCode>0.00%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2.3407022106631991E-2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89A3-40F6-9329-0125F17C0626}"/>
            </c:ext>
          </c:extLst>
        </c:ser>
        <c:ser>
          <c:idx val="8"/>
          <c:order val="8"/>
          <c:tx>
            <c:strRef>
              <c:f>'Кол(друзья и возраст)'!$J$3:$J$4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'Кол(друзья и возраст)'!$A$5:$A$11</c:f>
              <c:strCache>
                <c:ptCount val="6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</c:strCache>
            </c:strRef>
          </c:cat>
          <c:val>
            <c:numRef>
              <c:f>'Кол(друзья и возраст)'!$J$5:$J$11</c:f>
              <c:numCache>
                <c:formatCode>0.00%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1.950585175552666E-2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89A3-40F6-9329-0125F17C0626}"/>
            </c:ext>
          </c:extLst>
        </c:ser>
        <c:ser>
          <c:idx val="9"/>
          <c:order val="9"/>
          <c:tx>
            <c:strRef>
              <c:f>'Кол(друзья и возраст)'!$K$3:$K$4</c:f>
              <c:strCache>
                <c:ptCount val="1"/>
                <c:pt idx="0">
                  <c:v>12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'Кол(друзья и возраст)'!$A$5:$A$11</c:f>
              <c:strCache>
                <c:ptCount val="6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</c:strCache>
            </c:strRef>
          </c:cat>
          <c:val>
            <c:numRef>
              <c:f>'Кол(друзья и возраст)'!$K$5:$K$11</c:f>
              <c:numCache>
                <c:formatCode>0.00%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3.9011703511053319E-2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89A3-40F6-9329-0125F17C0626}"/>
            </c:ext>
          </c:extLst>
        </c:ser>
        <c:ser>
          <c:idx val="10"/>
          <c:order val="10"/>
          <c:tx>
            <c:strRef>
              <c:f>'Кол(друзья и возраст)'!$L$3:$L$4</c:f>
              <c:strCache>
                <c:ptCount val="1"/>
                <c:pt idx="0">
                  <c:v>15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'Кол(друзья и возраст)'!$A$5:$A$11</c:f>
              <c:strCache>
                <c:ptCount val="6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</c:strCache>
            </c:strRef>
          </c:cat>
          <c:val>
            <c:numRef>
              <c:f>'Кол(друзья и возраст)'!$L$5:$L$11</c:f>
              <c:numCache>
                <c:formatCode>0.00%</c:formatCode>
                <c:ptCount val="6"/>
                <c:pt idx="0">
                  <c:v>2.9258777633289986E-2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1.950585175552666E-2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89A3-40F6-9329-0125F17C0626}"/>
            </c:ext>
          </c:extLst>
        </c:ser>
        <c:ser>
          <c:idx val="11"/>
          <c:order val="11"/>
          <c:tx>
            <c:strRef>
              <c:f>'Кол(друзья и возраст)'!$M$3:$M$4</c:f>
              <c:strCache>
                <c:ptCount val="1"/>
                <c:pt idx="0">
                  <c:v>17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'Кол(друзья и возраст)'!$A$5:$A$11</c:f>
              <c:strCache>
                <c:ptCount val="6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</c:strCache>
            </c:strRef>
          </c:cat>
          <c:val>
            <c:numRef>
              <c:f>'Кол(друзья и возраст)'!$M$5:$M$11</c:f>
              <c:numCache>
                <c:formatCode>0.00%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3.3159947984395317E-2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89A3-40F6-9329-0125F17C0626}"/>
            </c:ext>
          </c:extLst>
        </c:ser>
        <c:ser>
          <c:idx val="12"/>
          <c:order val="12"/>
          <c:tx>
            <c:strRef>
              <c:f>'Кол(друзья и возраст)'!$N$3:$N$4</c:f>
              <c:strCache>
                <c:ptCount val="1"/>
                <c:pt idx="0">
                  <c:v>23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'Кол(друзья и возраст)'!$A$5:$A$11</c:f>
              <c:strCache>
                <c:ptCount val="6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</c:strCache>
            </c:strRef>
          </c:cat>
          <c:val>
            <c:numRef>
              <c:f>'Кол(друзья и возраст)'!$N$5:$N$11</c:f>
              <c:numCache>
                <c:formatCode>0.00%</c:formatCode>
                <c:ptCount val="6"/>
                <c:pt idx="0">
                  <c:v>0</c:v>
                </c:pt>
                <c:pt idx="1">
                  <c:v>5.9817945383615082E-2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89A3-40F6-9329-0125F17C0626}"/>
            </c:ext>
          </c:extLst>
        </c:ser>
        <c:ser>
          <c:idx val="13"/>
          <c:order val="13"/>
          <c:tx>
            <c:strRef>
              <c:f>'Кол(друзья и возраст)'!$O$3:$O$4</c:f>
              <c:strCache>
                <c:ptCount val="1"/>
                <c:pt idx="0">
                  <c:v>55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'Кол(друзья и возраст)'!$A$5:$A$11</c:f>
              <c:strCache>
                <c:ptCount val="6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</c:strCache>
            </c:strRef>
          </c:cat>
          <c:val>
            <c:numRef>
              <c:f>'Кол(друзья и возраст)'!$O$5:$O$11</c:f>
              <c:numCache>
                <c:formatCode>0.00%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0.10728218465539661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89A3-40F6-9329-0125F17C0626}"/>
            </c:ext>
          </c:extLst>
        </c:ser>
        <c:ser>
          <c:idx val="14"/>
          <c:order val="14"/>
          <c:tx>
            <c:strRef>
              <c:f>'Кол(друзья и возраст)'!$P$3:$P$4</c:f>
              <c:strCache>
                <c:ptCount val="1"/>
                <c:pt idx="0">
                  <c:v>60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'Кол(друзья и возраст)'!$A$5:$A$11</c:f>
              <c:strCache>
                <c:ptCount val="6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</c:strCache>
            </c:strRef>
          </c:cat>
          <c:val>
            <c:numRef>
              <c:f>'Кол(друзья и возраст)'!$P$5:$P$11</c:f>
              <c:numCache>
                <c:formatCode>0.00%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0.11703511053315994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89A3-40F6-9329-0125F17C0626}"/>
            </c:ext>
          </c:extLst>
        </c:ser>
        <c:ser>
          <c:idx val="15"/>
          <c:order val="15"/>
          <c:tx>
            <c:strRef>
              <c:f>'Кол(друзья и возраст)'!$Q$3:$Q$4</c:f>
              <c:strCache>
                <c:ptCount val="1"/>
                <c:pt idx="0">
                  <c:v>80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'Кол(друзья и возраст)'!$A$5:$A$11</c:f>
              <c:strCache>
                <c:ptCount val="6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</c:strCache>
            </c:strRef>
          </c:cat>
          <c:val>
            <c:numRef>
              <c:f>'Кол(друзья и возраст)'!$Q$5:$Q$11</c:f>
              <c:numCache>
                <c:formatCode>0.00%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0.15604681404421328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89A3-40F6-9329-0125F17C0626}"/>
            </c:ext>
          </c:extLst>
        </c:ser>
        <c:ser>
          <c:idx val="16"/>
          <c:order val="16"/>
          <c:tx>
            <c:strRef>
              <c:f>'Кол(друзья и возраст)'!$R$3:$R$4</c:f>
              <c:strCache>
                <c:ptCount val="1"/>
                <c:pt idx="0">
                  <c:v>100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'Кол(друзья и возраст)'!$A$5:$A$11</c:f>
              <c:strCache>
                <c:ptCount val="6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</c:strCache>
            </c:strRef>
          </c:cat>
          <c:val>
            <c:numRef>
              <c:f>'Кол(друзья и возраст)'!$R$5:$R$11</c:f>
              <c:numCache>
                <c:formatCode>0.00%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0.26007802340702213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89A3-40F6-9329-0125F17C06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9229599"/>
        <c:axId val="919232095"/>
      </c:barChart>
      <c:catAx>
        <c:axId val="919229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Возраст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19232095"/>
        <c:crosses val="autoZero"/>
        <c:auto val="1"/>
        <c:lblAlgn val="ctr"/>
        <c:lblOffset val="100"/>
        <c:noMultiLvlLbl val="0"/>
      </c:catAx>
      <c:valAx>
        <c:axId val="919232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Процент от общего кол-ва</a:t>
                </a:r>
                <a:r>
                  <a:rPr lang="ru-RU" baseline="0"/>
                  <a:t> 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19229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t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[лб 1.xlsx]Кол(Сон и возраст)!Сводная таблица12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'Кол(Сон и возраст)'!$B$3:$B$4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'Кол(Сон и возраст)'!$A$5:$A$12</c:f>
              <c:strCache>
                <c:ptCount val="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</c:strCache>
            </c:strRef>
          </c:cat>
          <c:val>
            <c:numRef>
              <c:f>'Кол(Сон и возраст)'!$B$5:$B$12</c:f>
              <c:numCache>
                <c:formatCode>0.00%</c:formatCode>
                <c:ptCount val="7"/>
                <c:pt idx="0">
                  <c:v>0</c:v>
                </c:pt>
                <c:pt idx="1">
                  <c:v>2.2556390977443608E-2</c:v>
                </c:pt>
                <c:pt idx="2">
                  <c:v>0</c:v>
                </c:pt>
                <c:pt idx="3">
                  <c:v>4.2105263157894736E-2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3A-4863-9376-7E6EC01C1357}"/>
            </c:ext>
          </c:extLst>
        </c:ser>
        <c:ser>
          <c:idx val="1"/>
          <c:order val="1"/>
          <c:tx>
            <c:strRef>
              <c:f>'Кол(Сон и возраст)'!$C$3:$C$4</c:f>
              <c:strCache>
                <c:ptCount val="1"/>
                <c:pt idx="0">
                  <c:v>21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'Кол(Сон и возраст)'!$A$5:$A$12</c:f>
              <c:strCache>
                <c:ptCount val="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</c:strCache>
            </c:strRef>
          </c:cat>
          <c:val>
            <c:numRef>
              <c:f>'Кол(Сон и возраст)'!$C$5:$C$12</c:f>
              <c:numCache>
                <c:formatCode>0.00%</c:formatCode>
                <c:ptCount val="7"/>
                <c:pt idx="0">
                  <c:v>2.4060150375939851E-2</c:v>
                </c:pt>
                <c:pt idx="1">
                  <c:v>3.007518796992481E-2</c:v>
                </c:pt>
                <c:pt idx="2">
                  <c:v>7.2180451127819553E-2</c:v>
                </c:pt>
                <c:pt idx="3">
                  <c:v>2.1052631578947368E-2</c:v>
                </c:pt>
                <c:pt idx="4">
                  <c:v>9.6240601503759404E-2</c:v>
                </c:pt>
                <c:pt idx="5">
                  <c:v>6.0150375939849621E-2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3A-4863-9376-7E6EC01C1357}"/>
            </c:ext>
          </c:extLst>
        </c:ser>
        <c:ser>
          <c:idx val="2"/>
          <c:order val="2"/>
          <c:tx>
            <c:strRef>
              <c:f>'Кол(Сон и возраст)'!$D$3:$D$4</c:f>
              <c:strCache>
                <c:ptCount val="1"/>
                <c:pt idx="0">
                  <c:v>22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'Кол(Сон и возраст)'!$A$5:$A$12</c:f>
              <c:strCache>
                <c:ptCount val="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</c:strCache>
            </c:strRef>
          </c:cat>
          <c:val>
            <c:numRef>
              <c:f>'Кол(Сон и возраст)'!$D$5:$D$12</c:f>
              <c:numCache>
                <c:formatCode>0.00%</c:formatCode>
                <c:ptCount val="7"/>
                <c:pt idx="0">
                  <c:v>1.8045112781954888E-2</c:v>
                </c:pt>
                <c:pt idx="1">
                  <c:v>0</c:v>
                </c:pt>
                <c:pt idx="2">
                  <c:v>0</c:v>
                </c:pt>
                <c:pt idx="3">
                  <c:v>8.4210526315789472E-2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3A-4863-9376-7E6EC01C1357}"/>
            </c:ext>
          </c:extLst>
        </c:ser>
        <c:ser>
          <c:idx val="3"/>
          <c:order val="3"/>
          <c:tx>
            <c:strRef>
              <c:f>'Кол(Сон и возраст)'!$E$3:$E$4</c:f>
              <c:strCache>
                <c:ptCount val="1"/>
                <c:pt idx="0">
                  <c:v>23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'Кол(Сон и возраст)'!$A$5:$A$12</c:f>
              <c:strCache>
                <c:ptCount val="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</c:strCache>
            </c:strRef>
          </c:cat>
          <c:val>
            <c:numRef>
              <c:f>'Кол(Сон и возраст)'!$E$5:$E$12</c:f>
              <c:numCache>
                <c:formatCode>0.00%</c:formatCode>
                <c:ptCount val="7"/>
                <c:pt idx="0">
                  <c:v>0</c:v>
                </c:pt>
                <c:pt idx="1">
                  <c:v>1.5037593984962405E-2</c:v>
                </c:pt>
                <c:pt idx="2">
                  <c:v>0</c:v>
                </c:pt>
                <c:pt idx="3">
                  <c:v>0</c:v>
                </c:pt>
                <c:pt idx="4">
                  <c:v>0.18045112781954886</c:v>
                </c:pt>
                <c:pt idx="5">
                  <c:v>0</c:v>
                </c:pt>
                <c:pt idx="6">
                  <c:v>3.6090225563909777E-2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23A-4863-9376-7E6EC01C1357}"/>
            </c:ext>
          </c:extLst>
        </c:ser>
        <c:ser>
          <c:idx val="4"/>
          <c:order val="4"/>
          <c:tx>
            <c:strRef>
              <c:f>'Кол(Сон и возраст)'!$F$3:$F$4</c:f>
              <c:strCache>
                <c:ptCount val="1"/>
                <c:pt idx="0">
                  <c:v>24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'Кол(Сон и возраст)'!$A$5:$A$12</c:f>
              <c:strCache>
                <c:ptCount val="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</c:strCache>
            </c:strRef>
          </c:cat>
          <c:val>
            <c:numRef>
              <c:f>'Кол(Сон и возраст)'!$F$5:$F$12</c:f>
              <c:numCache>
                <c:formatCode>0.00%</c:formatCode>
                <c:ptCount val="7"/>
                <c:pt idx="0">
                  <c:v>0</c:v>
                </c:pt>
                <c:pt idx="1">
                  <c:v>5.2631578947368418E-2</c:v>
                </c:pt>
                <c:pt idx="2">
                  <c:v>0</c:v>
                </c:pt>
                <c:pt idx="3">
                  <c:v>7.3684210526315783E-2</c:v>
                </c:pt>
                <c:pt idx="4">
                  <c:v>7.2180451127819553E-2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23A-4863-9376-7E6EC01C1357}"/>
            </c:ext>
          </c:extLst>
        </c:ser>
        <c:ser>
          <c:idx val="5"/>
          <c:order val="5"/>
          <c:tx>
            <c:strRef>
              <c:f>'Кол(Сон и возраст)'!$G$3:$G$4</c:f>
              <c:strCache>
                <c:ptCount val="1"/>
                <c:pt idx="0">
                  <c:v>25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'Кол(Сон и возраст)'!$A$5:$A$12</c:f>
              <c:strCache>
                <c:ptCount val="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</c:strCache>
            </c:strRef>
          </c:cat>
          <c:val>
            <c:numRef>
              <c:f>'Кол(Сон и возраст)'!$G$5:$G$12</c:f>
              <c:numCache>
                <c:formatCode>0.00%</c:formatCode>
                <c:ptCount val="7"/>
                <c:pt idx="0">
                  <c:v>2.4060150375939851E-2</c:v>
                </c:pt>
                <c:pt idx="1">
                  <c:v>3.007518796992481E-2</c:v>
                </c:pt>
                <c:pt idx="2">
                  <c:v>0</c:v>
                </c:pt>
                <c:pt idx="3">
                  <c:v>2.1052631578947368E-2</c:v>
                </c:pt>
                <c:pt idx="4">
                  <c:v>2.4060150375939851E-2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23A-4863-9376-7E6EC01C13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9433759"/>
        <c:axId val="919430847"/>
      </c:barChart>
      <c:catAx>
        <c:axId val="9194337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Кол-во часов сна в день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19430847"/>
        <c:crosses val="autoZero"/>
        <c:auto val="1"/>
        <c:lblAlgn val="ctr"/>
        <c:lblOffset val="100"/>
        <c:noMultiLvlLbl val="0"/>
      </c:catAx>
      <c:valAx>
        <c:axId val="919430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Процент</a:t>
                </a:r>
                <a:r>
                  <a:rPr lang="ru-RU" baseline="0"/>
                  <a:t> от общего кол-ва людей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19433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[лб 1.xlsx]Кач(гендер)!Сводная таблица4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Гендеры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'Кач(гендер)'!$B$3</c:f>
              <c:strCache>
                <c:ptCount val="1"/>
                <c:pt idx="0">
                  <c:v>Итог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A34-4E08-A77D-C255814CFF6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A34-4E08-A77D-C255814CFF69}"/>
              </c:ext>
            </c:extLst>
          </c:dPt>
          <c:cat>
            <c:strRef>
              <c:f>'Кач(гендер)'!$A$4:$A$6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'Кач(гендер)'!$B$4:$B$6</c:f>
              <c:numCache>
                <c:formatCode>General</c:formatCode>
                <c:ptCount val="2"/>
                <c:pt idx="0">
                  <c:v>43</c:v>
                </c:pt>
                <c:pt idx="1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01-458E-BC6F-B5EAFF805B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[лб 1.xlsx]Кач(заметки)!Сводная таблица5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Заметки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'Кач(заметки)'!$B$3</c:f>
              <c:strCache>
                <c:ptCount val="1"/>
                <c:pt idx="0">
                  <c:v>Итог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60E-4E02-BCAE-68D6EE725B0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60E-4E02-BCAE-68D6EE725B0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60E-4E02-BCAE-68D6EE725B0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'Кач(заметки)'!$A$4:$A$7</c:f>
              <c:strCache>
                <c:ptCount val="3"/>
                <c:pt idx="0">
                  <c:v>No</c:v>
                </c:pt>
                <c:pt idx="1">
                  <c:v>Sometimes</c:v>
                </c:pt>
                <c:pt idx="2">
                  <c:v>Yes</c:v>
                </c:pt>
              </c:strCache>
            </c:strRef>
          </c:cat>
          <c:val>
            <c:numRef>
              <c:f>'Кач(заметки)'!$B$4:$B$7</c:f>
              <c:numCache>
                <c:formatCode>General</c:formatCode>
                <c:ptCount val="3"/>
                <c:pt idx="0">
                  <c:v>12</c:v>
                </c:pt>
                <c:pt idx="1">
                  <c:v>26</c:v>
                </c:pt>
                <c:pt idx="2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4F-4D69-BEB5-81833F63606C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[лб 1.xlsx]Кач(Стат.депрессии)!Сводная таблица6</c:name>
    <c:fmtId val="2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Статус</a:t>
            </a:r>
            <a:r>
              <a:rPr lang="ru-RU" baseline="0"/>
              <a:t> депрессии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'Кач(Стат.депрессии)'!$B$3</c:f>
              <c:strCache>
                <c:ptCount val="1"/>
                <c:pt idx="0">
                  <c:v>Итог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564-4F0C-8648-35F6E60C70E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564-4F0C-8648-35F6E60C70E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564-4F0C-8648-35F6E60C70E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'Кач(Стат.депрессии)'!$A$4:$A$7</c:f>
              <c:strCache>
                <c:ptCount val="3"/>
                <c:pt idx="0">
                  <c:v>No</c:v>
                </c:pt>
                <c:pt idx="1">
                  <c:v>Sometimes</c:v>
                </c:pt>
                <c:pt idx="2">
                  <c:v>Yes</c:v>
                </c:pt>
              </c:strCache>
            </c:strRef>
          </c:cat>
          <c:val>
            <c:numRef>
              <c:f>'Кач(Стат.депрессии)'!$B$4:$B$7</c:f>
              <c:numCache>
                <c:formatCode>General</c:formatCode>
                <c:ptCount val="3"/>
                <c:pt idx="0">
                  <c:v>21</c:v>
                </c:pt>
                <c:pt idx="1">
                  <c:v>44</c:v>
                </c:pt>
                <c:pt idx="2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C8-4514-AD7B-74428879CCF0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[лб 1.xlsx]Кач(Задачи)!Сводная таблица7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Желание сталкиваться с задачами по учебе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'Кач(Задачи)'!$B$3</c:f>
              <c:strCache>
                <c:ptCount val="1"/>
                <c:pt idx="0">
                  <c:v>Итог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C69-4F92-846F-A4F13DDA828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C69-4F92-846F-A4F13DDA828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C69-4F92-846F-A4F13DDA828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'Кач(Задачи)'!$A$4:$A$7</c:f>
              <c:strCache>
                <c:ptCount val="3"/>
                <c:pt idx="0">
                  <c:v>No</c:v>
                </c:pt>
                <c:pt idx="1">
                  <c:v>Sometimes</c:v>
                </c:pt>
                <c:pt idx="2">
                  <c:v>Yes</c:v>
                </c:pt>
              </c:strCache>
            </c:strRef>
          </c:cat>
          <c:val>
            <c:numRef>
              <c:f>'Кач(Задачи)'!$B$4:$B$7</c:f>
              <c:numCache>
                <c:formatCode>General</c:formatCode>
                <c:ptCount val="3"/>
                <c:pt idx="0">
                  <c:v>31</c:v>
                </c:pt>
                <c:pt idx="1">
                  <c:v>31</c:v>
                </c:pt>
                <c:pt idx="2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BA-4C4B-81C6-DC8B284E5566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[лб 1.xlsx]Кач(Оценки)!Сводная таблица8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Оценки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'Кач(Оценки)'!$B$3</c:f>
              <c:strCache>
                <c:ptCount val="1"/>
                <c:pt idx="0">
                  <c:v>Итог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015-47AB-870E-7080C78C57E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015-47AB-870E-7080C78C57E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015-47AB-870E-7080C78C57E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015-47AB-870E-7080C78C57E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'Кач(Оценки)'!$A$4:$A$8</c:f>
              <c:strCache>
                <c:ptCount val="4"/>
                <c:pt idx="0">
                  <c:v>Average</c:v>
                </c:pt>
                <c:pt idx="1">
                  <c:v>Below average</c:v>
                </c:pt>
                <c:pt idx="2">
                  <c:v>Excellent</c:v>
                </c:pt>
                <c:pt idx="3">
                  <c:v>Good</c:v>
                </c:pt>
              </c:strCache>
            </c:strRef>
          </c:cat>
          <c:val>
            <c:numRef>
              <c:f>'Кач(Оценки)'!$B$4:$B$8</c:f>
              <c:numCache>
                <c:formatCode>General</c:formatCode>
                <c:ptCount val="4"/>
                <c:pt idx="0">
                  <c:v>45</c:v>
                </c:pt>
                <c:pt idx="1">
                  <c:v>4</c:v>
                </c:pt>
                <c:pt idx="2">
                  <c:v>9</c:v>
                </c:pt>
                <c:pt idx="3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9D-4FD4-9E50-A49B66C46EB3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[лб 1.xlsx]Кач(презент)!Сводная таблица9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Презентации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'Кач(презент)'!$B$3</c:f>
              <c:strCache>
                <c:ptCount val="1"/>
                <c:pt idx="0">
                  <c:v>Итог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C35-45D9-ABA4-1CB9382872A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C35-45D9-ABA4-1CB9382872A1}"/>
              </c:ext>
            </c:extLst>
          </c:dPt>
          <c:cat>
            <c:strRef>
              <c:f>'Кач(презент)'!$A$4:$A$6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'Кач(презент)'!$B$4:$B$6</c:f>
              <c:numCache>
                <c:formatCode>General</c:formatCode>
                <c:ptCount val="2"/>
                <c:pt idx="0">
                  <c:v>30</c:v>
                </c:pt>
                <c:pt idx="1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55-4453-AFCF-25598088B3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[лб 1.xlsx]Кол(Часы сна)!Сводная таблица10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Кол-во сна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'Кол(Часы сна)'!$B$3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'Кол(Часы сна)'!$A$4:$A$11</c:f>
              <c:strCache>
                <c:ptCount val="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</c:strCache>
            </c:strRef>
          </c:cat>
          <c:val>
            <c:numRef>
              <c:f>'Кол(Часы сна)'!$B$4:$B$11</c:f>
              <c:numCache>
                <c:formatCode>0.00%</c:formatCode>
                <c:ptCount val="7"/>
                <c:pt idx="0">
                  <c:v>0.1111111111111111</c:v>
                </c:pt>
                <c:pt idx="1">
                  <c:v>0.20202020202020202</c:v>
                </c:pt>
                <c:pt idx="2">
                  <c:v>8.0808080808080815E-2</c:v>
                </c:pt>
                <c:pt idx="3">
                  <c:v>0.23232323232323232</c:v>
                </c:pt>
                <c:pt idx="4">
                  <c:v>0.31313131313131315</c:v>
                </c:pt>
                <c:pt idx="5">
                  <c:v>4.0404040404040407E-2</c:v>
                </c:pt>
                <c:pt idx="6">
                  <c:v>2.0202020202020204E-2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35-40C7-AE0A-DABD2AD6F6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9230847"/>
        <c:axId val="919231263"/>
      </c:barChart>
      <c:catAx>
        <c:axId val="9192308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Кол-во часов</a:t>
                </a:r>
                <a:r>
                  <a:rPr lang="ru-RU" baseline="0"/>
                  <a:t> сна в день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19231263"/>
        <c:crosses val="autoZero"/>
        <c:auto val="1"/>
        <c:lblAlgn val="ctr"/>
        <c:lblOffset val="100"/>
        <c:noMultiLvlLbl val="0"/>
      </c:catAx>
      <c:valAx>
        <c:axId val="91923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Процент</a:t>
                </a:r>
                <a:r>
                  <a:rPr lang="ru-RU" baseline="0"/>
                  <a:t> от кол-ва опрошенных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19230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[лб 1.xlsx]Кол(гендер и возраст)!Сводная таблица11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'Кол(гендер и возраст)'!$B$3:$B$4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'Кол(гендер и возраст)'!$A$5:$A$11</c:f>
              <c:strCache>
                <c:ptCount val="6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</c:strCache>
            </c:strRef>
          </c:cat>
          <c:val>
            <c:numRef>
              <c:f>'Кол(гендер и возраст)'!$B$5:$B$11</c:f>
              <c:numCache>
                <c:formatCode>0.00%</c:formatCode>
                <c:ptCount val="6"/>
                <c:pt idx="0">
                  <c:v>2.6917900403768506E-2</c:v>
                </c:pt>
                <c:pt idx="1">
                  <c:v>0.1601615074024226</c:v>
                </c:pt>
                <c:pt idx="2">
                  <c:v>4.9349484073575596E-2</c:v>
                </c:pt>
                <c:pt idx="3">
                  <c:v>7.2229699416778828E-2</c:v>
                </c:pt>
                <c:pt idx="4">
                  <c:v>7.5370121130551818E-2</c:v>
                </c:pt>
                <c:pt idx="5">
                  <c:v>4.4863167339614179E-2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9E-4233-8633-A88F1D7FB2AC}"/>
            </c:ext>
          </c:extLst>
        </c:ser>
        <c:ser>
          <c:idx val="1"/>
          <c:order val="1"/>
          <c:tx>
            <c:strRef>
              <c:f>'Кол(гендер и возраст)'!$C$3:$C$4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'Кол(гендер и возраст)'!$A$5:$A$11</c:f>
              <c:strCache>
                <c:ptCount val="6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</c:strCache>
            </c:strRef>
          </c:cat>
          <c:val>
            <c:numRef>
              <c:f>'Кол(гендер и возраст)'!$C$5:$C$11</c:f>
              <c:numCache>
                <c:formatCode>0.00%</c:formatCode>
                <c:ptCount val="6"/>
                <c:pt idx="0">
                  <c:v>3.5890533871691339E-2</c:v>
                </c:pt>
                <c:pt idx="1">
                  <c:v>0.1224764468371467</c:v>
                </c:pt>
                <c:pt idx="2">
                  <c:v>5.9219380888290714E-2</c:v>
                </c:pt>
                <c:pt idx="3">
                  <c:v>0.12382234185733512</c:v>
                </c:pt>
                <c:pt idx="4">
                  <c:v>0.13997308209959622</c:v>
                </c:pt>
                <c:pt idx="5">
                  <c:v>8.9726334679228359E-2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9E-4233-8633-A88F1D7FB2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9220863"/>
        <c:axId val="919218367"/>
      </c:barChart>
      <c:catAx>
        <c:axId val="9192208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Возраст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19218367"/>
        <c:crosses val="autoZero"/>
        <c:auto val="1"/>
        <c:lblAlgn val="ctr"/>
        <c:lblOffset val="100"/>
        <c:noMultiLvlLbl val="0"/>
      </c:catAx>
      <c:valAx>
        <c:axId val="919218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Процент</a:t>
                </a:r>
                <a:r>
                  <a:rPr lang="ru-RU" baseline="0"/>
                  <a:t> от общего кол-ва людей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19220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104775</xdr:rowOff>
    </xdr:from>
    <xdr:to>
      <xdr:col>3</xdr:col>
      <xdr:colOff>514350</xdr:colOff>
      <xdr:row>21</xdr:row>
      <xdr:rowOff>180975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6803</xdr:colOff>
      <xdr:row>11</xdr:row>
      <xdr:rowOff>70757</xdr:rowOff>
    </xdr:from>
    <xdr:to>
      <xdr:col>8</xdr:col>
      <xdr:colOff>312965</xdr:colOff>
      <xdr:row>31</xdr:row>
      <xdr:rowOff>108856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42862</xdr:colOff>
      <xdr:row>12</xdr:row>
      <xdr:rowOff>114300</xdr:rowOff>
    </xdr:from>
    <xdr:to>
      <xdr:col>4</xdr:col>
      <xdr:colOff>71437</xdr:colOff>
      <xdr:row>27</xdr:row>
      <xdr:rowOff>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28575</xdr:rowOff>
    </xdr:from>
    <xdr:to>
      <xdr:col>4</xdr:col>
      <xdr:colOff>371475</xdr:colOff>
      <xdr:row>20</xdr:row>
      <xdr:rowOff>104775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90487</xdr:colOff>
      <xdr:row>8</xdr:row>
      <xdr:rowOff>9525</xdr:rowOff>
    </xdr:from>
    <xdr:to>
      <xdr:col>3</xdr:col>
      <xdr:colOff>414337</xdr:colOff>
      <xdr:row>22</xdr:row>
      <xdr:rowOff>85725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47625</xdr:rowOff>
    </xdr:from>
    <xdr:to>
      <xdr:col>3</xdr:col>
      <xdr:colOff>381000</xdr:colOff>
      <xdr:row>22</xdr:row>
      <xdr:rowOff>123825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9525</xdr:rowOff>
    </xdr:from>
    <xdr:to>
      <xdr:col>1</xdr:col>
      <xdr:colOff>3419475</xdr:colOff>
      <xdr:row>22</xdr:row>
      <xdr:rowOff>85725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66675</xdr:rowOff>
    </xdr:from>
    <xdr:to>
      <xdr:col>3</xdr:col>
      <xdr:colOff>66675</xdr:colOff>
      <xdr:row>22</xdr:row>
      <xdr:rowOff>142875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57150</xdr:rowOff>
    </xdr:from>
    <xdr:to>
      <xdr:col>3</xdr:col>
      <xdr:colOff>409575</xdr:colOff>
      <xdr:row>20</xdr:row>
      <xdr:rowOff>133350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180975</xdr:rowOff>
    </xdr:from>
    <xdr:to>
      <xdr:col>3</xdr:col>
      <xdr:colOff>314325</xdr:colOff>
      <xdr:row>25</xdr:row>
      <xdr:rowOff>66675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161925</xdr:rowOff>
    </xdr:from>
    <xdr:to>
      <xdr:col>7</xdr:col>
      <xdr:colOff>504825</xdr:colOff>
      <xdr:row>26</xdr:row>
      <xdr:rowOff>47625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" refreshedDate="45373.594395023145" createdVersion="6" refreshedVersion="6" minRefreshableVersion="3" recordCount="99">
  <cacheSource type="worksheet">
    <worksheetSource ref="A1:J100" sheet="CSE_student_performances"/>
  </cacheSource>
  <cacheFields count="10">
    <cacheField name="Age " numFmtId="0">
      <sharedItems containsSemiMixedTypes="0" containsString="0" containsNumber="1" containsInteger="1" minValue="20" maxValue="25" count="6">
        <n v="23"/>
        <n v="24"/>
        <n v="20"/>
        <n v="21"/>
        <n v="22"/>
        <n v="25"/>
      </sharedItems>
    </cacheField>
    <cacheField name="Gender" numFmtId="0">
      <sharedItems count="2">
        <s v="Male"/>
        <s v="Female"/>
      </sharedItems>
    </cacheField>
    <cacheField name="AcademicPerformance" numFmtId="0">
      <sharedItems count="4">
        <s v="Average"/>
        <s v="Excellent"/>
        <s v="Good"/>
        <s v="Below average"/>
      </sharedItems>
    </cacheField>
    <cacheField name="TakingNoteInClass" numFmtId="0">
      <sharedItems count="3">
        <s v="No"/>
        <s v="Sometimes"/>
        <s v="Yes"/>
      </sharedItems>
    </cacheField>
    <cacheField name="DepressionStatus" numFmtId="0">
      <sharedItems count="3">
        <s v="Sometimes"/>
        <s v="Yes"/>
        <s v="No"/>
      </sharedItems>
    </cacheField>
    <cacheField name="FaceChallangesToCompleteAcademicTask" numFmtId="0">
      <sharedItems count="3">
        <s v="Yes"/>
        <s v="No"/>
        <s v="Sometimes"/>
      </sharedItems>
    </cacheField>
    <cacheField name="LikePresentation" numFmtId="0">
      <sharedItems count="2">
        <s v="Yes"/>
        <s v="No"/>
      </sharedItems>
    </cacheField>
    <cacheField name="SleepPerDayHours" numFmtId="0">
      <sharedItems containsSemiMixedTypes="0" containsString="0" containsNumber="1" containsInteger="1" minValue="4" maxValue="12" count="7">
        <n v="12"/>
        <n v="8"/>
        <n v="5"/>
        <n v="4"/>
        <n v="7"/>
        <n v="6"/>
        <n v="10"/>
      </sharedItems>
    </cacheField>
    <cacheField name="NumberOfFriend" numFmtId="0">
      <sharedItems containsSemiMixedTypes="0" containsString="0" containsNumber="1" containsInteger="1" minValue="0" maxValue="100" count="17">
        <n v="0"/>
        <n v="80"/>
        <n v="10"/>
        <n v="15"/>
        <n v="2"/>
        <n v="12"/>
        <n v="7"/>
        <n v="6"/>
        <n v="3"/>
        <n v="4"/>
        <n v="60"/>
        <n v="55"/>
        <n v="17"/>
        <n v="1"/>
        <n v="100"/>
        <n v="9"/>
        <n v="23"/>
      </sharedItems>
    </cacheField>
    <cacheField name="LikeNewThings" numFmtId="0">
      <sharedItems count="2">
        <s v="Yes"/>
        <s v="N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9">
  <r>
    <x v="0"/>
    <x v="0"/>
    <x v="0"/>
    <x v="0"/>
    <x v="0"/>
    <x v="0"/>
    <x v="0"/>
    <x v="0"/>
    <x v="0"/>
    <x v="0"/>
  </r>
  <r>
    <x v="0"/>
    <x v="0"/>
    <x v="1"/>
    <x v="1"/>
    <x v="1"/>
    <x v="1"/>
    <x v="0"/>
    <x v="1"/>
    <x v="1"/>
    <x v="0"/>
  </r>
  <r>
    <x v="1"/>
    <x v="0"/>
    <x v="0"/>
    <x v="0"/>
    <x v="0"/>
    <x v="2"/>
    <x v="1"/>
    <x v="1"/>
    <x v="2"/>
    <x v="0"/>
  </r>
  <r>
    <x v="2"/>
    <x v="1"/>
    <x v="2"/>
    <x v="2"/>
    <x v="0"/>
    <x v="0"/>
    <x v="1"/>
    <x v="2"/>
    <x v="3"/>
    <x v="0"/>
  </r>
  <r>
    <x v="1"/>
    <x v="1"/>
    <x v="0"/>
    <x v="2"/>
    <x v="1"/>
    <x v="0"/>
    <x v="0"/>
    <x v="2"/>
    <x v="4"/>
    <x v="0"/>
  </r>
  <r>
    <x v="0"/>
    <x v="0"/>
    <x v="2"/>
    <x v="1"/>
    <x v="0"/>
    <x v="1"/>
    <x v="0"/>
    <x v="1"/>
    <x v="5"/>
    <x v="0"/>
  </r>
  <r>
    <x v="3"/>
    <x v="1"/>
    <x v="2"/>
    <x v="2"/>
    <x v="2"/>
    <x v="1"/>
    <x v="1"/>
    <x v="1"/>
    <x v="6"/>
    <x v="0"/>
  </r>
  <r>
    <x v="3"/>
    <x v="0"/>
    <x v="0"/>
    <x v="1"/>
    <x v="1"/>
    <x v="2"/>
    <x v="1"/>
    <x v="1"/>
    <x v="7"/>
    <x v="0"/>
  </r>
  <r>
    <x v="1"/>
    <x v="0"/>
    <x v="1"/>
    <x v="0"/>
    <x v="2"/>
    <x v="1"/>
    <x v="0"/>
    <x v="1"/>
    <x v="8"/>
    <x v="0"/>
  </r>
  <r>
    <x v="0"/>
    <x v="1"/>
    <x v="0"/>
    <x v="2"/>
    <x v="0"/>
    <x v="2"/>
    <x v="0"/>
    <x v="1"/>
    <x v="9"/>
    <x v="0"/>
  </r>
  <r>
    <x v="4"/>
    <x v="0"/>
    <x v="0"/>
    <x v="2"/>
    <x v="1"/>
    <x v="2"/>
    <x v="0"/>
    <x v="3"/>
    <x v="10"/>
    <x v="0"/>
  </r>
  <r>
    <x v="4"/>
    <x v="0"/>
    <x v="1"/>
    <x v="1"/>
    <x v="0"/>
    <x v="0"/>
    <x v="0"/>
    <x v="4"/>
    <x v="11"/>
    <x v="0"/>
  </r>
  <r>
    <x v="1"/>
    <x v="0"/>
    <x v="0"/>
    <x v="2"/>
    <x v="0"/>
    <x v="2"/>
    <x v="0"/>
    <x v="4"/>
    <x v="12"/>
    <x v="0"/>
  </r>
  <r>
    <x v="1"/>
    <x v="1"/>
    <x v="2"/>
    <x v="2"/>
    <x v="1"/>
    <x v="0"/>
    <x v="0"/>
    <x v="2"/>
    <x v="8"/>
    <x v="0"/>
  </r>
  <r>
    <x v="3"/>
    <x v="1"/>
    <x v="3"/>
    <x v="2"/>
    <x v="1"/>
    <x v="0"/>
    <x v="1"/>
    <x v="2"/>
    <x v="13"/>
    <x v="0"/>
  </r>
  <r>
    <x v="5"/>
    <x v="1"/>
    <x v="0"/>
    <x v="2"/>
    <x v="1"/>
    <x v="0"/>
    <x v="0"/>
    <x v="2"/>
    <x v="8"/>
    <x v="0"/>
  </r>
  <r>
    <x v="1"/>
    <x v="0"/>
    <x v="0"/>
    <x v="1"/>
    <x v="2"/>
    <x v="0"/>
    <x v="0"/>
    <x v="4"/>
    <x v="14"/>
    <x v="0"/>
  </r>
  <r>
    <x v="2"/>
    <x v="0"/>
    <x v="2"/>
    <x v="0"/>
    <x v="0"/>
    <x v="1"/>
    <x v="0"/>
    <x v="4"/>
    <x v="6"/>
    <x v="0"/>
  </r>
  <r>
    <x v="4"/>
    <x v="1"/>
    <x v="0"/>
    <x v="2"/>
    <x v="2"/>
    <x v="1"/>
    <x v="0"/>
    <x v="4"/>
    <x v="8"/>
    <x v="0"/>
  </r>
  <r>
    <x v="3"/>
    <x v="1"/>
    <x v="2"/>
    <x v="2"/>
    <x v="1"/>
    <x v="2"/>
    <x v="0"/>
    <x v="3"/>
    <x v="4"/>
    <x v="0"/>
  </r>
  <r>
    <x v="3"/>
    <x v="0"/>
    <x v="2"/>
    <x v="2"/>
    <x v="0"/>
    <x v="0"/>
    <x v="0"/>
    <x v="5"/>
    <x v="9"/>
    <x v="0"/>
  </r>
  <r>
    <x v="3"/>
    <x v="1"/>
    <x v="2"/>
    <x v="2"/>
    <x v="1"/>
    <x v="1"/>
    <x v="0"/>
    <x v="5"/>
    <x v="7"/>
    <x v="0"/>
  </r>
  <r>
    <x v="5"/>
    <x v="0"/>
    <x v="2"/>
    <x v="2"/>
    <x v="0"/>
    <x v="1"/>
    <x v="0"/>
    <x v="3"/>
    <x v="15"/>
    <x v="1"/>
  </r>
  <r>
    <x v="3"/>
    <x v="0"/>
    <x v="2"/>
    <x v="2"/>
    <x v="2"/>
    <x v="2"/>
    <x v="1"/>
    <x v="6"/>
    <x v="16"/>
    <x v="0"/>
  </r>
  <r>
    <x v="3"/>
    <x v="1"/>
    <x v="0"/>
    <x v="2"/>
    <x v="0"/>
    <x v="2"/>
    <x v="0"/>
    <x v="4"/>
    <x v="0"/>
    <x v="0"/>
  </r>
  <r>
    <x v="5"/>
    <x v="0"/>
    <x v="0"/>
    <x v="1"/>
    <x v="0"/>
    <x v="2"/>
    <x v="1"/>
    <x v="4"/>
    <x v="0"/>
    <x v="1"/>
  </r>
  <r>
    <x v="0"/>
    <x v="0"/>
    <x v="2"/>
    <x v="1"/>
    <x v="0"/>
    <x v="2"/>
    <x v="1"/>
    <x v="2"/>
    <x v="5"/>
    <x v="1"/>
  </r>
  <r>
    <x v="5"/>
    <x v="0"/>
    <x v="0"/>
    <x v="1"/>
    <x v="0"/>
    <x v="0"/>
    <x v="1"/>
    <x v="1"/>
    <x v="3"/>
    <x v="0"/>
  </r>
  <r>
    <x v="3"/>
    <x v="0"/>
    <x v="0"/>
    <x v="2"/>
    <x v="0"/>
    <x v="0"/>
    <x v="0"/>
    <x v="1"/>
    <x v="6"/>
    <x v="0"/>
  </r>
  <r>
    <x v="0"/>
    <x v="0"/>
    <x v="2"/>
    <x v="2"/>
    <x v="2"/>
    <x v="1"/>
    <x v="0"/>
    <x v="1"/>
    <x v="8"/>
    <x v="0"/>
  </r>
  <r>
    <x v="0"/>
    <x v="1"/>
    <x v="0"/>
    <x v="1"/>
    <x v="0"/>
    <x v="0"/>
    <x v="1"/>
    <x v="1"/>
    <x v="0"/>
    <x v="0"/>
  </r>
  <r>
    <x v="0"/>
    <x v="1"/>
    <x v="0"/>
    <x v="1"/>
    <x v="1"/>
    <x v="2"/>
    <x v="1"/>
    <x v="1"/>
    <x v="4"/>
    <x v="1"/>
  </r>
  <r>
    <x v="0"/>
    <x v="0"/>
    <x v="0"/>
    <x v="0"/>
    <x v="0"/>
    <x v="0"/>
    <x v="0"/>
    <x v="0"/>
    <x v="0"/>
    <x v="0"/>
  </r>
  <r>
    <x v="0"/>
    <x v="0"/>
    <x v="1"/>
    <x v="1"/>
    <x v="1"/>
    <x v="1"/>
    <x v="0"/>
    <x v="1"/>
    <x v="1"/>
    <x v="0"/>
  </r>
  <r>
    <x v="1"/>
    <x v="0"/>
    <x v="0"/>
    <x v="0"/>
    <x v="0"/>
    <x v="2"/>
    <x v="1"/>
    <x v="1"/>
    <x v="2"/>
    <x v="0"/>
  </r>
  <r>
    <x v="2"/>
    <x v="1"/>
    <x v="2"/>
    <x v="2"/>
    <x v="0"/>
    <x v="0"/>
    <x v="1"/>
    <x v="2"/>
    <x v="3"/>
    <x v="0"/>
  </r>
  <r>
    <x v="1"/>
    <x v="1"/>
    <x v="0"/>
    <x v="2"/>
    <x v="1"/>
    <x v="0"/>
    <x v="0"/>
    <x v="2"/>
    <x v="4"/>
    <x v="0"/>
  </r>
  <r>
    <x v="0"/>
    <x v="0"/>
    <x v="2"/>
    <x v="1"/>
    <x v="0"/>
    <x v="1"/>
    <x v="0"/>
    <x v="1"/>
    <x v="5"/>
    <x v="0"/>
  </r>
  <r>
    <x v="3"/>
    <x v="1"/>
    <x v="2"/>
    <x v="2"/>
    <x v="2"/>
    <x v="1"/>
    <x v="1"/>
    <x v="1"/>
    <x v="6"/>
    <x v="0"/>
  </r>
  <r>
    <x v="3"/>
    <x v="0"/>
    <x v="0"/>
    <x v="1"/>
    <x v="1"/>
    <x v="2"/>
    <x v="1"/>
    <x v="1"/>
    <x v="7"/>
    <x v="0"/>
  </r>
  <r>
    <x v="1"/>
    <x v="0"/>
    <x v="1"/>
    <x v="0"/>
    <x v="2"/>
    <x v="1"/>
    <x v="0"/>
    <x v="1"/>
    <x v="8"/>
    <x v="0"/>
  </r>
  <r>
    <x v="0"/>
    <x v="1"/>
    <x v="0"/>
    <x v="2"/>
    <x v="0"/>
    <x v="2"/>
    <x v="0"/>
    <x v="1"/>
    <x v="9"/>
    <x v="0"/>
  </r>
  <r>
    <x v="4"/>
    <x v="0"/>
    <x v="0"/>
    <x v="2"/>
    <x v="1"/>
    <x v="2"/>
    <x v="0"/>
    <x v="3"/>
    <x v="10"/>
    <x v="0"/>
  </r>
  <r>
    <x v="4"/>
    <x v="0"/>
    <x v="1"/>
    <x v="1"/>
    <x v="0"/>
    <x v="0"/>
    <x v="0"/>
    <x v="4"/>
    <x v="11"/>
    <x v="0"/>
  </r>
  <r>
    <x v="1"/>
    <x v="0"/>
    <x v="0"/>
    <x v="2"/>
    <x v="0"/>
    <x v="2"/>
    <x v="0"/>
    <x v="4"/>
    <x v="12"/>
    <x v="0"/>
  </r>
  <r>
    <x v="1"/>
    <x v="1"/>
    <x v="2"/>
    <x v="2"/>
    <x v="1"/>
    <x v="0"/>
    <x v="0"/>
    <x v="2"/>
    <x v="8"/>
    <x v="0"/>
  </r>
  <r>
    <x v="3"/>
    <x v="1"/>
    <x v="3"/>
    <x v="2"/>
    <x v="1"/>
    <x v="0"/>
    <x v="1"/>
    <x v="2"/>
    <x v="13"/>
    <x v="0"/>
  </r>
  <r>
    <x v="5"/>
    <x v="1"/>
    <x v="0"/>
    <x v="2"/>
    <x v="1"/>
    <x v="0"/>
    <x v="0"/>
    <x v="2"/>
    <x v="8"/>
    <x v="0"/>
  </r>
  <r>
    <x v="1"/>
    <x v="0"/>
    <x v="0"/>
    <x v="1"/>
    <x v="2"/>
    <x v="0"/>
    <x v="0"/>
    <x v="4"/>
    <x v="14"/>
    <x v="0"/>
  </r>
  <r>
    <x v="2"/>
    <x v="0"/>
    <x v="2"/>
    <x v="0"/>
    <x v="0"/>
    <x v="1"/>
    <x v="0"/>
    <x v="4"/>
    <x v="6"/>
    <x v="0"/>
  </r>
  <r>
    <x v="4"/>
    <x v="1"/>
    <x v="0"/>
    <x v="2"/>
    <x v="2"/>
    <x v="1"/>
    <x v="0"/>
    <x v="4"/>
    <x v="8"/>
    <x v="0"/>
  </r>
  <r>
    <x v="3"/>
    <x v="1"/>
    <x v="2"/>
    <x v="2"/>
    <x v="1"/>
    <x v="2"/>
    <x v="0"/>
    <x v="3"/>
    <x v="4"/>
    <x v="0"/>
  </r>
  <r>
    <x v="3"/>
    <x v="0"/>
    <x v="2"/>
    <x v="2"/>
    <x v="0"/>
    <x v="0"/>
    <x v="0"/>
    <x v="5"/>
    <x v="9"/>
    <x v="0"/>
  </r>
  <r>
    <x v="3"/>
    <x v="1"/>
    <x v="2"/>
    <x v="2"/>
    <x v="1"/>
    <x v="1"/>
    <x v="0"/>
    <x v="5"/>
    <x v="7"/>
    <x v="0"/>
  </r>
  <r>
    <x v="5"/>
    <x v="0"/>
    <x v="2"/>
    <x v="2"/>
    <x v="0"/>
    <x v="1"/>
    <x v="0"/>
    <x v="3"/>
    <x v="15"/>
    <x v="1"/>
  </r>
  <r>
    <x v="3"/>
    <x v="0"/>
    <x v="2"/>
    <x v="2"/>
    <x v="2"/>
    <x v="2"/>
    <x v="1"/>
    <x v="6"/>
    <x v="16"/>
    <x v="0"/>
  </r>
  <r>
    <x v="3"/>
    <x v="1"/>
    <x v="0"/>
    <x v="2"/>
    <x v="0"/>
    <x v="2"/>
    <x v="0"/>
    <x v="4"/>
    <x v="0"/>
    <x v="0"/>
  </r>
  <r>
    <x v="5"/>
    <x v="0"/>
    <x v="0"/>
    <x v="1"/>
    <x v="0"/>
    <x v="2"/>
    <x v="1"/>
    <x v="4"/>
    <x v="0"/>
    <x v="1"/>
  </r>
  <r>
    <x v="0"/>
    <x v="0"/>
    <x v="2"/>
    <x v="1"/>
    <x v="0"/>
    <x v="2"/>
    <x v="1"/>
    <x v="2"/>
    <x v="5"/>
    <x v="1"/>
  </r>
  <r>
    <x v="5"/>
    <x v="0"/>
    <x v="0"/>
    <x v="1"/>
    <x v="0"/>
    <x v="0"/>
    <x v="1"/>
    <x v="1"/>
    <x v="3"/>
    <x v="0"/>
  </r>
  <r>
    <x v="3"/>
    <x v="0"/>
    <x v="0"/>
    <x v="2"/>
    <x v="0"/>
    <x v="0"/>
    <x v="0"/>
    <x v="1"/>
    <x v="6"/>
    <x v="0"/>
  </r>
  <r>
    <x v="0"/>
    <x v="0"/>
    <x v="2"/>
    <x v="2"/>
    <x v="2"/>
    <x v="1"/>
    <x v="0"/>
    <x v="1"/>
    <x v="8"/>
    <x v="0"/>
  </r>
  <r>
    <x v="0"/>
    <x v="1"/>
    <x v="0"/>
    <x v="1"/>
    <x v="0"/>
    <x v="0"/>
    <x v="1"/>
    <x v="1"/>
    <x v="0"/>
    <x v="0"/>
  </r>
  <r>
    <x v="0"/>
    <x v="1"/>
    <x v="0"/>
    <x v="1"/>
    <x v="1"/>
    <x v="2"/>
    <x v="1"/>
    <x v="1"/>
    <x v="4"/>
    <x v="1"/>
  </r>
  <r>
    <x v="0"/>
    <x v="0"/>
    <x v="1"/>
    <x v="1"/>
    <x v="1"/>
    <x v="1"/>
    <x v="0"/>
    <x v="1"/>
    <x v="1"/>
    <x v="0"/>
  </r>
  <r>
    <x v="1"/>
    <x v="0"/>
    <x v="0"/>
    <x v="0"/>
    <x v="0"/>
    <x v="2"/>
    <x v="1"/>
    <x v="1"/>
    <x v="2"/>
    <x v="0"/>
  </r>
  <r>
    <x v="2"/>
    <x v="1"/>
    <x v="2"/>
    <x v="2"/>
    <x v="0"/>
    <x v="0"/>
    <x v="1"/>
    <x v="2"/>
    <x v="3"/>
    <x v="0"/>
  </r>
  <r>
    <x v="1"/>
    <x v="1"/>
    <x v="0"/>
    <x v="2"/>
    <x v="1"/>
    <x v="0"/>
    <x v="0"/>
    <x v="2"/>
    <x v="4"/>
    <x v="0"/>
  </r>
  <r>
    <x v="0"/>
    <x v="0"/>
    <x v="2"/>
    <x v="1"/>
    <x v="0"/>
    <x v="1"/>
    <x v="0"/>
    <x v="1"/>
    <x v="5"/>
    <x v="0"/>
  </r>
  <r>
    <x v="3"/>
    <x v="1"/>
    <x v="2"/>
    <x v="2"/>
    <x v="2"/>
    <x v="1"/>
    <x v="1"/>
    <x v="1"/>
    <x v="6"/>
    <x v="0"/>
  </r>
  <r>
    <x v="3"/>
    <x v="0"/>
    <x v="0"/>
    <x v="1"/>
    <x v="1"/>
    <x v="2"/>
    <x v="1"/>
    <x v="1"/>
    <x v="7"/>
    <x v="0"/>
  </r>
  <r>
    <x v="1"/>
    <x v="0"/>
    <x v="1"/>
    <x v="0"/>
    <x v="2"/>
    <x v="1"/>
    <x v="0"/>
    <x v="1"/>
    <x v="8"/>
    <x v="0"/>
  </r>
  <r>
    <x v="0"/>
    <x v="1"/>
    <x v="0"/>
    <x v="2"/>
    <x v="0"/>
    <x v="2"/>
    <x v="0"/>
    <x v="1"/>
    <x v="9"/>
    <x v="0"/>
  </r>
  <r>
    <x v="4"/>
    <x v="0"/>
    <x v="0"/>
    <x v="2"/>
    <x v="1"/>
    <x v="2"/>
    <x v="0"/>
    <x v="3"/>
    <x v="10"/>
    <x v="0"/>
  </r>
  <r>
    <x v="4"/>
    <x v="0"/>
    <x v="1"/>
    <x v="1"/>
    <x v="0"/>
    <x v="0"/>
    <x v="0"/>
    <x v="4"/>
    <x v="11"/>
    <x v="0"/>
  </r>
  <r>
    <x v="1"/>
    <x v="0"/>
    <x v="0"/>
    <x v="2"/>
    <x v="0"/>
    <x v="2"/>
    <x v="0"/>
    <x v="4"/>
    <x v="12"/>
    <x v="0"/>
  </r>
  <r>
    <x v="1"/>
    <x v="1"/>
    <x v="2"/>
    <x v="2"/>
    <x v="1"/>
    <x v="0"/>
    <x v="0"/>
    <x v="2"/>
    <x v="8"/>
    <x v="0"/>
  </r>
  <r>
    <x v="3"/>
    <x v="1"/>
    <x v="3"/>
    <x v="2"/>
    <x v="1"/>
    <x v="0"/>
    <x v="1"/>
    <x v="2"/>
    <x v="13"/>
    <x v="0"/>
  </r>
  <r>
    <x v="5"/>
    <x v="1"/>
    <x v="0"/>
    <x v="2"/>
    <x v="1"/>
    <x v="0"/>
    <x v="0"/>
    <x v="2"/>
    <x v="8"/>
    <x v="0"/>
  </r>
  <r>
    <x v="1"/>
    <x v="0"/>
    <x v="0"/>
    <x v="1"/>
    <x v="2"/>
    <x v="0"/>
    <x v="0"/>
    <x v="4"/>
    <x v="14"/>
    <x v="0"/>
  </r>
  <r>
    <x v="2"/>
    <x v="0"/>
    <x v="2"/>
    <x v="0"/>
    <x v="0"/>
    <x v="1"/>
    <x v="0"/>
    <x v="4"/>
    <x v="6"/>
    <x v="0"/>
  </r>
  <r>
    <x v="4"/>
    <x v="1"/>
    <x v="0"/>
    <x v="2"/>
    <x v="2"/>
    <x v="1"/>
    <x v="0"/>
    <x v="4"/>
    <x v="8"/>
    <x v="0"/>
  </r>
  <r>
    <x v="3"/>
    <x v="1"/>
    <x v="2"/>
    <x v="2"/>
    <x v="1"/>
    <x v="2"/>
    <x v="0"/>
    <x v="3"/>
    <x v="4"/>
    <x v="0"/>
  </r>
  <r>
    <x v="3"/>
    <x v="0"/>
    <x v="2"/>
    <x v="2"/>
    <x v="0"/>
    <x v="0"/>
    <x v="0"/>
    <x v="5"/>
    <x v="9"/>
    <x v="0"/>
  </r>
  <r>
    <x v="3"/>
    <x v="1"/>
    <x v="2"/>
    <x v="2"/>
    <x v="1"/>
    <x v="1"/>
    <x v="0"/>
    <x v="5"/>
    <x v="7"/>
    <x v="0"/>
  </r>
  <r>
    <x v="5"/>
    <x v="0"/>
    <x v="2"/>
    <x v="2"/>
    <x v="0"/>
    <x v="1"/>
    <x v="0"/>
    <x v="3"/>
    <x v="15"/>
    <x v="1"/>
  </r>
  <r>
    <x v="3"/>
    <x v="0"/>
    <x v="2"/>
    <x v="2"/>
    <x v="2"/>
    <x v="2"/>
    <x v="1"/>
    <x v="6"/>
    <x v="16"/>
    <x v="0"/>
  </r>
  <r>
    <x v="1"/>
    <x v="1"/>
    <x v="2"/>
    <x v="2"/>
    <x v="1"/>
    <x v="0"/>
    <x v="0"/>
    <x v="2"/>
    <x v="8"/>
    <x v="0"/>
  </r>
  <r>
    <x v="3"/>
    <x v="1"/>
    <x v="3"/>
    <x v="2"/>
    <x v="1"/>
    <x v="0"/>
    <x v="1"/>
    <x v="2"/>
    <x v="13"/>
    <x v="0"/>
  </r>
  <r>
    <x v="5"/>
    <x v="1"/>
    <x v="0"/>
    <x v="2"/>
    <x v="1"/>
    <x v="0"/>
    <x v="0"/>
    <x v="2"/>
    <x v="8"/>
    <x v="0"/>
  </r>
  <r>
    <x v="1"/>
    <x v="0"/>
    <x v="0"/>
    <x v="1"/>
    <x v="2"/>
    <x v="0"/>
    <x v="0"/>
    <x v="4"/>
    <x v="14"/>
    <x v="0"/>
  </r>
  <r>
    <x v="2"/>
    <x v="0"/>
    <x v="2"/>
    <x v="0"/>
    <x v="0"/>
    <x v="1"/>
    <x v="0"/>
    <x v="4"/>
    <x v="6"/>
    <x v="0"/>
  </r>
  <r>
    <x v="4"/>
    <x v="1"/>
    <x v="0"/>
    <x v="2"/>
    <x v="2"/>
    <x v="1"/>
    <x v="0"/>
    <x v="4"/>
    <x v="8"/>
    <x v="0"/>
  </r>
  <r>
    <x v="3"/>
    <x v="1"/>
    <x v="2"/>
    <x v="2"/>
    <x v="1"/>
    <x v="2"/>
    <x v="0"/>
    <x v="3"/>
    <x v="4"/>
    <x v="0"/>
  </r>
  <r>
    <x v="3"/>
    <x v="0"/>
    <x v="2"/>
    <x v="2"/>
    <x v="0"/>
    <x v="0"/>
    <x v="0"/>
    <x v="5"/>
    <x v="9"/>
    <x v="0"/>
  </r>
  <r>
    <x v="3"/>
    <x v="1"/>
    <x v="2"/>
    <x v="2"/>
    <x v="1"/>
    <x v="1"/>
    <x v="0"/>
    <x v="5"/>
    <x v="7"/>
    <x v="0"/>
  </r>
  <r>
    <x v="5"/>
    <x v="0"/>
    <x v="2"/>
    <x v="2"/>
    <x v="0"/>
    <x v="1"/>
    <x v="0"/>
    <x v="3"/>
    <x v="15"/>
    <x v="1"/>
  </r>
  <r>
    <x v="3"/>
    <x v="0"/>
    <x v="2"/>
    <x v="2"/>
    <x v="2"/>
    <x v="2"/>
    <x v="1"/>
    <x v="6"/>
    <x v="16"/>
    <x v="0"/>
  </r>
  <r>
    <x v="4"/>
    <x v="1"/>
    <x v="0"/>
    <x v="2"/>
    <x v="2"/>
    <x v="1"/>
    <x v="0"/>
    <x v="4"/>
    <x v="8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таблица3" cacheId="0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1">
  <location ref="A3:B6" firstHeaderRow="1" firstDataRow="1" firstDataCol="1"/>
  <pivotFields count="10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3">
        <item x="1"/>
        <item x="0"/>
        <item t="default"/>
      </items>
    </pivotField>
  </pivotFields>
  <rowFields count="1">
    <field x="9"/>
  </rowFields>
  <rowItems count="3">
    <i>
      <x/>
    </i>
    <i>
      <x v="1"/>
    </i>
    <i t="grand">
      <x/>
    </i>
  </rowItems>
  <colItems count="1">
    <i/>
  </colItems>
  <dataFields count="1">
    <dataField name="Количество по полю LikeNewThings" fld="9" subtotal="count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0.xml><?xml version="1.0" encoding="utf-8"?>
<pivotTableDefinition xmlns="http://schemas.openxmlformats.org/spreadsheetml/2006/main" name="Сводная таблица13" cacheId="0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7">
  <location ref="A3:S11" firstHeaderRow="1" firstDataRow="2" firstDataCol="1"/>
  <pivotFields count="10">
    <pivotField axis="axisRow" showAll="0">
      <items count="7">
        <item x="2"/>
        <item x="3"/>
        <item x="4"/>
        <item x="0"/>
        <item x="1"/>
        <item x="5"/>
        <item t="default"/>
      </items>
    </pivotField>
    <pivotField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axis="axisCol" dataField="1" showAll="0">
      <items count="18">
        <item x="0"/>
        <item x="13"/>
        <item x="4"/>
        <item x="8"/>
        <item x="9"/>
        <item x="7"/>
        <item x="6"/>
        <item x="15"/>
        <item x="2"/>
        <item x="5"/>
        <item x="3"/>
        <item x="12"/>
        <item x="16"/>
        <item x="11"/>
        <item x="10"/>
        <item x="1"/>
        <item x="14"/>
        <item t="default"/>
      </items>
    </pivotField>
    <pivotField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8"/>
  </colFields>
  <col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colItems>
  <dataFields count="1">
    <dataField name="Сумма по полю NumberOfFriend" fld="8" showDataAs="percentOfTotal" baseField="0" baseItem="0" numFmtId="10"/>
  </dataFields>
  <chartFormats count="17"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6" format="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6" format="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6" format="4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4"/>
          </reference>
        </references>
      </pivotArea>
    </chartFormat>
    <chartFormat chart="6" format="5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5"/>
          </reference>
        </references>
      </pivotArea>
    </chartFormat>
    <chartFormat chart="6" format="6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6"/>
          </reference>
        </references>
      </pivotArea>
    </chartFormat>
    <chartFormat chart="6" format="7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7"/>
          </reference>
        </references>
      </pivotArea>
    </chartFormat>
    <chartFormat chart="6" format="8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8"/>
          </reference>
        </references>
      </pivotArea>
    </chartFormat>
    <chartFormat chart="6" format="9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9"/>
          </reference>
        </references>
      </pivotArea>
    </chartFormat>
    <chartFormat chart="6" format="1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0"/>
          </reference>
        </references>
      </pivotArea>
    </chartFormat>
    <chartFormat chart="6" format="1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1"/>
          </reference>
        </references>
      </pivotArea>
    </chartFormat>
    <chartFormat chart="6" format="1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2"/>
          </reference>
        </references>
      </pivotArea>
    </chartFormat>
    <chartFormat chart="6" format="1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3"/>
          </reference>
        </references>
      </pivotArea>
    </chartFormat>
    <chartFormat chart="6" format="14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4"/>
          </reference>
        </references>
      </pivotArea>
    </chartFormat>
    <chartFormat chart="6" format="15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5"/>
          </reference>
        </references>
      </pivotArea>
    </chartFormat>
    <chartFormat chart="6" format="16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1.xml><?xml version="1.0" encoding="utf-8"?>
<pivotTableDefinition xmlns="http://schemas.openxmlformats.org/spreadsheetml/2006/main" name="Сводная таблица12" cacheId="0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5">
  <location ref="A3:H12" firstHeaderRow="1" firstDataRow="2" firstDataCol="1"/>
  <pivotFields count="10">
    <pivotField axis="axisCol" showAll="0">
      <items count="7">
        <item x="2"/>
        <item x="3"/>
        <item x="4"/>
        <item x="0"/>
        <item x="1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axis="axisRow" dataField="1" showAll="0">
      <items count="8">
        <item x="3"/>
        <item x="2"/>
        <item x="5"/>
        <item x="4"/>
        <item x="1"/>
        <item x="6"/>
        <item x="0"/>
        <item t="default"/>
      </items>
    </pivotField>
    <pivotField showAll="0"/>
    <pivotField showAll="0"/>
  </pivotFields>
  <rowFields count="1">
    <field x="7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0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Сумма по полю SleepPerDayHours" fld="7" showDataAs="percentOfTotal" baseField="7" baseItem="0" numFmtId="10"/>
  </dataFields>
  <chartFormats count="6"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2.xml><?xml version="1.0" encoding="utf-8"?>
<pivotTableDefinition xmlns="http://schemas.openxmlformats.org/spreadsheetml/2006/main" name="Сводная таблица2" cacheId="0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A3:B7" firstHeaderRow="1" firstDataRow="1" firstDataCol="1"/>
  <pivotFields count="10">
    <pivotField showAll="0"/>
    <pivotField showAll="0">
      <items count="3">
        <item x="1"/>
        <item x="0"/>
        <item t="default"/>
      </items>
    </pivotField>
    <pivotField showAll="0"/>
    <pivotField showAll="0"/>
    <pivotField axis="axisRow" showAll="0">
      <items count="4">
        <item x="2"/>
        <item x="0"/>
        <item x="1"/>
        <item t="default"/>
      </items>
    </pivotField>
    <pivotField showAll="0"/>
    <pivotField showAll="0"/>
    <pivotField showAll="0"/>
    <pivotField dataField="1" showAll="0"/>
    <pivotField showAll="0"/>
  </pivotFields>
  <rowFields count="1">
    <field x="4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Количество по полю NumberOfFriend" fld="8" subtotal="count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3.xml><?xml version="1.0" encoding="utf-8"?>
<pivotTableDefinition xmlns="http://schemas.openxmlformats.org/spreadsheetml/2006/main" name="Сводная таблица3" cacheId="0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A3:B10" firstHeaderRow="1" firstDataRow="1" firstDataCol="1"/>
  <pivotFields count="10">
    <pivotField axis="axisRow" showAll="0">
      <items count="7">
        <item x="2"/>
        <item x="3"/>
        <item x="4"/>
        <item x="0"/>
        <item x="1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>
      <items count="18">
        <item x="0"/>
        <item x="13"/>
        <item x="4"/>
        <item x="8"/>
        <item x="9"/>
        <item x="7"/>
        <item x="6"/>
        <item x="15"/>
        <item x="2"/>
        <item x="5"/>
        <item x="3"/>
        <item x="12"/>
        <item x="16"/>
        <item x="11"/>
        <item x="10"/>
        <item x="1"/>
        <item x="14"/>
        <item t="default"/>
      </items>
    </pivotField>
    <pivotField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Сумма по полю NumberOfFriend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Сводная таблица4" cacheId="0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3">
  <location ref="A3:B6" firstHeaderRow="1" firstDataRow="1" firstDataCol="1"/>
  <pivotFields count="10">
    <pivotField showAll="0"/>
    <pivotField axis="axisRow" dataField="1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Количество по полю Gender" fld="1" subtotal="count" baseField="0" baseItem="0"/>
  </dataFields>
  <chartFormats count="3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Сводная таблица5" cacheId="0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2">
  <location ref="A3:B7" firstHeaderRow="1" firstDataRow="1" firstDataCol="1"/>
  <pivotFields count="10">
    <pivotField showAll="0"/>
    <pivotField showAll="0"/>
    <pivotField showAll="0"/>
    <pivotField axis="axisRow" dataField="1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3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Количество по полю TakingNoteInClass" fld="3" subtotal="count" baseField="0" baseItem="0"/>
  </dataFields>
  <chartFormats count="4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Сводная таблица6" cacheId="0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25">
  <location ref="A3:B7" firstHeaderRow="1" firstDataRow="1" firstDataCol="1"/>
  <pivotFields count="10">
    <pivotField showAll="0"/>
    <pivotField showAll="0"/>
    <pivotField showAll="0"/>
    <pivotField showAll="0"/>
    <pivotField axis="axisRow" dataField="1" showAll="0">
      <items count="4">
        <item x="2"/>
        <item x="0"/>
        <item x="1"/>
        <item t="default"/>
      </items>
    </pivotField>
    <pivotField showAll="0"/>
    <pivotField showAll="0"/>
    <pivotField showAll="0"/>
    <pivotField showAll="0"/>
    <pivotField showAll="0"/>
  </pivotFields>
  <rowFields count="1">
    <field x="4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Количество по полю DepressionStatus" fld="4" subtotal="count" baseField="0" baseItem="0"/>
  </dataFields>
  <chartFormats count="4">
    <chartFormat chart="2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24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24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Сводная таблица7" cacheId="0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8">
  <location ref="A3:B7" firstHeaderRow="1" firstDataRow="1" firstDataCol="1"/>
  <pivotFields count="10">
    <pivotField showAll="0"/>
    <pivotField showAll="0"/>
    <pivotField showAll="0"/>
    <pivotField showAll="0"/>
    <pivotField showAll="0"/>
    <pivotField axis="axisRow" dataField="1"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</pivotFields>
  <rowFields count="1">
    <field x="5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Количество по полю FaceChallangesToCompleteAcademicTask" fld="5" subtotal="count" baseField="0" baseItem="0"/>
  </dataFields>
  <chartFormats count="4"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7" format="2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7" format="3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Сводная таблица8" cacheId="0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4">
  <location ref="A3:B8" firstHeaderRow="1" firstDataRow="1" firstDataCol="1"/>
  <pivotFields count="10">
    <pivotField showAll="0"/>
    <pivotField showAll="0"/>
    <pivotField axis="axisRow" dataField="1" showAll="0">
      <items count="5">
        <item x="0"/>
        <item x="3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Количество по полю AcademicPerformance" fld="2" subtotal="count" baseField="0" baseItem="0"/>
  </dataFields>
  <chartFormats count="5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3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3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3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Сводная таблица9" cacheId="0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4">
  <location ref="A3:B6" firstHeaderRow="1" firstDataRow="1" firstDataCol="1"/>
  <pivotFields count="10">
    <pivotField showAll="0"/>
    <pivotField showAll="0"/>
    <pivotField showAll="0"/>
    <pivotField showAll="0"/>
    <pivotField showAll="0"/>
    <pivotField showAll="0"/>
    <pivotField axis="axisRow" dataField="1" showAll="0">
      <items count="3">
        <item x="1"/>
        <item x="0"/>
        <item t="default"/>
      </items>
    </pivotField>
    <pivotField showAll="0"/>
    <pivotField showAll="0"/>
    <pivotField showAll="0"/>
  </pivotFields>
  <rowFields count="1">
    <field x="6"/>
  </rowFields>
  <rowItems count="3">
    <i>
      <x/>
    </i>
    <i>
      <x v="1"/>
    </i>
    <i t="grand">
      <x/>
    </i>
  </rowItems>
  <colItems count="1">
    <i/>
  </colItems>
  <dataFields count="1">
    <dataField name="Количество по полю LikePresentation" fld="6" subtotal="count" baseField="0" baseItem="0"/>
  </dataFields>
  <chartFormats count="3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3" format="2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Сводная таблица10" cacheId="0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5">
  <location ref="A3:B11" firstHeaderRow="1" firstDataRow="1" firstDataCol="1"/>
  <pivotFields count="10">
    <pivotField showAll="0"/>
    <pivotField showAll="0"/>
    <pivotField showAll="0"/>
    <pivotField showAll="0"/>
    <pivotField showAll="0"/>
    <pivotField showAll="0"/>
    <pivotField showAll="0"/>
    <pivotField axis="axisRow" dataField="1" showAll="0" sortType="ascending">
      <items count="8">
        <item x="3"/>
        <item x="2"/>
        <item x="5"/>
        <item x="4"/>
        <item x="1"/>
        <item x="6"/>
        <item x="0"/>
        <item t="default"/>
      </items>
    </pivotField>
    <pivotField showAll="0">
      <items count="18">
        <item x="0"/>
        <item x="13"/>
        <item x="4"/>
        <item x="8"/>
        <item x="9"/>
        <item x="7"/>
        <item x="6"/>
        <item x="15"/>
        <item x="2"/>
        <item x="5"/>
        <item x="3"/>
        <item x="12"/>
        <item x="16"/>
        <item x="11"/>
        <item x="10"/>
        <item x="1"/>
        <item x="14"/>
        <item t="default"/>
      </items>
    </pivotField>
    <pivotField showAll="0"/>
  </pivotFields>
  <rowFields count="1">
    <field x="7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Количество по полю SleepPerDayHours" fld="7" subtotal="count" showDataAs="percentOfCol" baseField="7" baseItem="6" numFmtId="10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Сводная таблица11" cacheId="0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2" rowHeaderCaption="Age" colHeaderCaption="Gender">
  <location ref="A3:D11" firstHeaderRow="1" firstDataRow="2" firstDataCol="1"/>
  <pivotFields count="10">
    <pivotField axis="axisRow" dataField="1" showAll="0">
      <items count="7">
        <item x="2"/>
        <item x="3"/>
        <item x="4"/>
        <item x="0"/>
        <item x="1"/>
        <item x="5"/>
        <item t="default"/>
      </items>
    </pivotField>
    <pivotField axis="axisCol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Сумма по полю Age " fld="0" showDataAs="percentOfTotal" baseField="0" baseItem="0" numFmtId="10"/>
  </dataFields>
  <chartFormats count="2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ivotTable" Target="../pivotTables/pivotTable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ivotTable" Target="../pivotTables/pivot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5"/>
  <sheetViews>
    <sheetView workbookViewId="0">
      <selection activeCell="A25" sqref="A25"/>
    </sheetView>
  </sheetViews>
  <sheetFormatPr defaultRowHeight="15" x14ac:dyDescent="0.25"/>
  <cols>
    <col min="1" max="1" width="17.28515625" bestFit="1" customWidth="1"/>
    <col min="2" max="2" width="34.42578125" bestFit="1" customWidth="1"/>
  </cols>
  <sheetData>
    <row r="3" spans="1:2" x14ac:dyDescent="0.25">
      <c r="A3" s="1" t="s">
        <v>19</v>
      </c>
      <c r="B3" t="s">
        <v>23</v>
      </c>
    </row>
    <row r="4" spans="1:2" x14ac:dyDescent="0.25">
      <c r="A4" s="2" t="s">
        <v>12</v>
      </c>
      <c r="B4" s="3">
        <v>10</v>
      </c>
    </row>
    <row r="5" spans="1:2" x14ac:dyDescent="0.25">
      <c r="A5" s="2" t="s">
        <v>14</v>
      </c>
      <c r="B5" s="3">
        <v>89</v>
      </c>
    </row>
    <row r="6" spans="1:2" x14ac:dyDescent="0.25">
      <c r="A6" s="2" t="s">
        <v>20</v>
      </c>
      <c r="B6" s="3">
        <v>99</v>
      </c>
    </row>
    <row r="24" spans="1:1" x14ac:dyDescent="0.25">
      <c r="A24" t="s">
        <v>34</v>
      </c>
    </row>
    <row r="25" spans="1:1" x14ac:dyDescent="0.25">
      <c r="A25" t="s">
        <v>35</v>
      </c>
    </row>
  </sheetData>
  <pageMargins left="0.7" right="0.7" top="0.75" bottom="0.75" header="0.3" footer="0.3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S34"/>
  <sheetViews>
    <sheetView topLeftCell="A4" zoomScale="90" zoomScaleNormal="90" workbookViewId="0">
      <selection activeCell="H3" sqref="H3"/>
    </sheetView>
  </sheetViews>
  <sheetFormatPr defaultRowHeight="15" x14ac:dyDescent="0.25"/>
  <cols>
    <col min="1" max="1" width="31.7109375" customWidth="1"/>
    <col min="2" max="2" width="20.85546875" customWidth="1"/>
    <col min="3" max="14" width="6.28515625" customWidth="1"/>
    <col min="15" max="18" width="7.42578125" customWidth="1"/>
    <col min="19" max="19" width="11.85546875" customWidth="1"/>
    <col min="20" max="20" width="2" customWidth="1"/>
    <col min="21" max="31" width="3" customWidth="1"/>
    <col min="32" max="35" width="4" customWidth="1"/>
    <col min="36" max="36" width="24.7109375" customWidth="1"/>
    <col min="37" max="37" width="36.42578125" bestFit="1" customWidth="1"/>
  </cols>
  <sheetData>
    <row r="3" spans="1:19" x14ac:dyDescent="0.25">
      <c r="A3" s="1" t="s">
        <v>33</v>
      </c>
      <c r="B3" s="1" t="s">
        <v>22</v>
      </c>
    </row>
    <row r="4" spans="1:19" x14ac:dyDescent="0.25">
      <c r="A4" s="1" t="s">
        <v>19</v>
      </c>
      <c r="B4">
        <v>0</v>
      </c>
      <c r="C4">
        <v>1</v>
      </c>
      <c r="D4">
        <v>2</v>
      </c>
      <c r="E4">
        <v>3</v>
      </c>
      <c r="F4">
        <v>4</v>
      </c>
      <c r="G4">
        <v>6</v>
      </c>
      <c r="H4">
        <v>7</v>
      </c>
      <c r="I4">
        <v>9</v>
      </c>
      <c r="J4">
        <v>10</v>
      </c>
      <c r="K4">
        <v>12</v>
      </c>
      <c r="L4">
        <v>15</v>
      </c>
      <c r="M4">
        <v>17</v>
      </c>
      <c r="N4">
        <v>23</v>
      </c>
      <c r="O4">
        <v>55</v>
      </c>
      <c r="P4">
        <v>60</v>
      </c>
      <c r="Q4">
        <v>80</v>
      </c>
      <c r="R4">
        <v>100</v>
      </c>
      <c r="S4" t="s">
        <v>20</v>
      </c>
    </row>
    <row r="5" spans="1:19" x14ac:dyDescent="0.25">
      <c r="A5" s="2">
        <v>20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1.8205461638491547E-2</v>
      </c>
      <c r="I5" s="4">
        <v>0</v>
      </c>
      <c r="J5" s="4">
        <v>0</v>
      </c>
      <c r="K5" s="4">
        <v>0</v>
      </c>
      <c r="L5" s="4">
        <v>2.9258777633289986E-2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4.7464239271781533E-2</v>
      </c>
    </row>
    <row r="6" spans="1:19" x14ac:dyDescent="0.25">
      <c r="A6" s="2">
        <v>21</v>
      </c>
      <c r="B6" s="4">
        <v>0</v>
      </c>
      <c r="C6" s="4">
        <v>2.6007802340702211E-3</v>
      </c>
      <c r="D6" s="4">
        <v>5.2015604681404422E-3</v>
      </c>
      <c r="E6" s="4">
        <v>0</v>
      </c>
      <c r="F6" s="4">
        <v>1.0403120936280884E-2</v>
      </c>
      <c r="G6" s="4">
        <v>2.7308192457737322E-2</v>
      </c>
      <c r="H6" s="4">
        <v>2.2756827048114433E-2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5.9817945383615082E-2</v>
      </c>
      <c r="O6" s="4">
        <v>0</v>
      </c>
      <c r="P6" s="4">
        <v>0</v>
      </c>
      <c r="Q6" s="4">
        <v>0</v>
      </c>
      <c r="R6" s="4">
        <v>0</v>
      </c>
      <c r="S6" s="4">
        <v>0.12808842652795838</v>
      </c>
    </row>
    <row r="7" spans="1:19" x14ac:dyDescent="0.25">
      <c r="A7" s="2">
        <v>22</v>
      </c>
      <c r="B7" s="4">
        <v>0</v>
      </c>
      <c r="C7" s="4">
        <v>0</v>
      </c>
      <c r="D7" s="4">
        <v>0</v>
      </c>
      <c r="E7" s="4">
        <v>9.7529258777633299E-3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0.10728218465539661</v>
      </c>
      <c r="P7" s="4">
        <v>0.11703511053315994</v>
      </c>
      <c r="Q7" s="4">
        <v>0</v>
      </c>
      <c r="R7" s="4">
        <v>0</v>
      </c>
      <c r="S7" s="4">
        <v>0.23407022106631989</v>
      </c>
    </row>
    <row r="8" spans="1:19" x14ac:dyDescent="0.25">
      <c r="A8" s="2">
        <v>23</v>
      </c>
      <c r="B8" s="4">
        <v>0</v>
      </c>
      <c r="C8" s="4">
        <v>0</v>
      </c>
      <c r="D8" s="4">
        <v>2.6007802340702211E-3</v>
      </c>
      <c r="E8" s="4">
        <v>3.9011703511053317E-3</v>
      </c>
      <c r="F8" s="4">
        <v>7.8023407022106634E-3</v>
      </c>
      <c r="G8" s="4">
        <v>0</v>
      </c>
      <c r="H8" s="4">
        <v>0</v>
      </c>
      <c r="I8" s="4">
        <v>0</v>
      </c>
      <c r="J8" s="4">
        <v>0</v>
      </c>
      <c r="K8" s="4">
        <v>3.9011703511053319E-2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0.15604681404421328</v>
      </c>
      <c r="R8" s="4">
        <v>0</v>
      </c>
      <c r="S8" s="4">
        <v>0.20936280884265279</v>
      </c>
    </row>
    <row r="9" spans="1:19" x14ac:dyDescent="0.25">
      <c r="A9" s="2">
        <v>24</v>
      </c>
      <c r="B9" s="4">
        <v>0</v>
      </c>
      <c r="C9" s="4">
        <v>0</v>
      </c>
      <c r="D9" s="4">
        <v>3.9011703511053317E-3</v>
      </c>
      <c r="E9" s="4">
        <v>1.3654096228868661E-2</v>
      </c>
      <c r="F9" s="4">
        <v>0</v>
      </c>
      <c r="G9" s="4">
        <v>0</v>
      </c>
      <c r="H9" s="4">
        <v>0</v>
      </c>
      <c r="I9" s="4">
        <v>0</v>
      </c>
      <c r="J9" s="4">
        <v>1.950585175552666E-2</v>
      </c>
      <c r="K9" s="4">
        <v>0</v>
      </c>
      <c r="L9" s="4">
        <v>0</v>
      </c>
      <c r="M9" s="4">
        <v>3.3159947984395317E-2</v>
      </c>
      <c r="N9" s="4">
        <v>0</v>
      </c>
      <c r="O9" s="4">
        <v>0</v>
      </c>
      <c r="P9" s="4">
        <v>0</v>
      </c>
      <c r="Q9" s="4">
        <v>0</v>
      </c>
      <c r="R9" s="4">
        <v>0.26007802340702213</v>
      </c>
      <c r="S9" s="4">
        <v>0.33029908972691807</v>
      </c>
    </row>
    <row r="10" spans="1:19" x14ac:dyDescent="0.25">
      <c r="A10" s="2">
        <v>25</v>
      </c>
      <c r="B10" s="4">
        <v>0</v>
      </c>
      <c r="C10" s="4">
        <v>0</v>
      </c>
      <c r="D10" s="4">
        <v>0</v>
      </c>
      <c r="E10" s="4">
        <v>7.8023407022106634E-3</v>
      </c>
      <c r="F10" s="4">
        <v>0</v>
      </c>
      <c r="G10" s="4">
        <v>0</v>
      </c>
      <c r="H10" s="4">
        <v>0</v>
      </c>
      <c r="I10" s="4">
        <v>2.3407022106631991E-2</v>
      </c>
      <c r="J10" s="4">
        <v>0</v>
      </c>
      <c r="K10" s="4">
        <v>0</v>
      </c>
      <c r="L10" s="4">
        <v>1.950585175552666E-2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5.071521456436931E-2</v>
      </c>
    </row>
    <row r="11" spans="1:19" x14ac:dyDescent="0.25">
      <c r="A11" s="2" t="s">
        <v>20</v>
      </c>
      <c r="B11" s="4">
        <v>0</v>
      </c>
      <c r="C11" s="4">
        <v>2.6007802340702211E-3</v>
      </c>
      <c r="D11" s="4">
        <v>1.1703511053315995E-2</v>
      </c>
      <c r="E11" s="4">
        <v>3.5110533159947985E-2</v>
      </c>
      <c r="F11" s="4">
        <v>1.8205461638491547E-2</v>
      </c>
      <c r="G11" s="4">
        <v>2.7308192457737322E-2</v>
      </c>
      <c r="H11" s="4">
        <v>4.096228868660598E-2</v>
      </c>
      <c r="I11" s="4">
        <v>2.3407022106631991E-2</v>
      </c>
      <c r="J11" s="4">
        <v>1.950585175552666E-2</v>
      </c>
      <c r="K11" s="4">
        <v>3.9011703511053319E-2</v>
      </c>
      <c r="L11" s="4">
        <v>4.8764629388816642E-2</v>
      </c>
      <c r="M11" s="4">
        <v>3.3159947984395317E-2</v>
      </c>
      <c r="N11" s="4">
        <v>5.9817945383615082E-2</v>
      </c>
      <c r="O11" s="4">
        <v>0.10728218465539661</v>
      </c>
      <c r="P11" s="4">
        <v>0.11703511053315994</v>
      </c>
      <c r="Q11" s="4">
        <v>0.15604681404421328</v>
      </c>
      <c r="R11" s="4">
        <v>0.26007802340702213</v>
      </c>
      <c r="S11" s="4">
        <v>1</v>
      </c>
    </row>
    <row r="34" spans="1:1" x14ac:dyDescent="0.25">
      <c r="A34" t="s">
        <v>55</v>
      </c>
    </row>
  </sheetData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31"/>
  <sheetViews>
    <sheetView workbookViewId="0">
      <selection activeCell="F19" sqref="F19"/>
    </sheetView>
  </sheetViews>
  <sheetFormatPr defaultRowHeight="15" x14ac:dyDescent="0.25"/>
  <cols>
    <col min="1" max="1" width="33" customWidth="1"/>
    <col min="2" max="2" width="20.85546875" customWidth="1"/>
    <col min="3" max="6" width="7.140625" customWidth="1"/>
    <col min="7" max="7" width="6.140625" customWidth="1"/>
    <col min="8" max="8" width="11.85546875" customWidth="1"/>
    <col min="9" max="9" width="33" customWidth="1"/>
    <col min="10" max="10" width="20" customWidth="1"/>
    <col min="11" max="11" width="33" customWidth="1"/>
    <col min="12" max="12" width="20" customWidth="1"/>
    <col min="13" max="13" width="33" customWidth="1"/>
    <col min="14" max="14" width="24.7109375" customWidth="1"/>
    <col min="15" max="15" width="37.7109375" bestFit="1" customWidth="1"/>
  </cols>
  <sheetData>
    <row r="3" spans="1:8" x14ac:dyDescent="0.25">
      <c r="A3" s="1" t="s">
        <v>29</v>
      </c>
      <c r="B3" s="1" t="s">
        <v>22</v>
      </c>
    </row>
    <row r="4" spans="1:8" x14ac:dyDescent="0.25">
      <c r="A4" s="1" t="s">
        <v>19</v>
      </c>
      <c r="B4">
        <v>20</v>
      </c>
      <c r="C4">
        <v>21</v>
      </c>
      <c r="D4">
        <v>22</v>
      </c>
      <c r="E4">
        <v>23</v>
      </c>
      <c r="F4">
        <v>24</v>
      </c>
      <c r="G4">
        <v>25</v>
      </c>
      <c r="H4" t="s">
        <v>20</v>
      </c>
    </row>
    <row r="5" spans="1:8" x14ac:dyDescent="0.25">
      <c r="A5" s="2">
        <v>4</v>
      </c>
      <c r="B5" s="4">
        <v>0</v>
      </c>
      <c r="C5" s="4">
        <v>2.4060150375939851E-2</v>
      </c>
      <c r="D5" s="4">
        <v>1.8045112781954888E-2</v>
      </c>
      <c r="E5" s="4">
        <v>0</v>
      </c>
      <c r="F5" s="4">
        <v>0</v>
      </c>
      <c r="G5" s="4">
        <v>2.4060150375939851E-2</v>
      </c>
      <c r="H5" s="4">
        <v>6.616541353383458E-2</v>
      </c>
    </row>
    <row r="6" spans="1:8" x14ac:dyDescent="0.25">
      <c r="A6" s="2">
        <v>5</v>
      </c>
      <c r="B6" s="4">
        <v>2.2556390977443608E-2</v>
      </c>
      <c r="C6" s="4">
        <v>3.007518796992481E-2</v>
      </c>
      <c r="D6" s="4">
        <v>0</v>
      </c>
      <c r="E6" s="4">
        <v>1.5037593984962405E-2</v>
      </c>
      <c r="F6" s="4">
        <v>5.2631578947368418E-2</v>
      </c>
      <c r="G6" s="4">
        <v>3.007518796992481E-2</v>
      </c>
      <c r="H6" s="4">
        <v>0.15037593984962405</v>
      </c>
    </row>
    <row r="7" spans="1:8" x14ac:dyDescent="0.25">
      <c r="A7" s="2">
        <v>6</v>
      </c>
      <c r="B7" s="4">
        <v>0</v>
      </c>
      <c r="C7" s="4">
        <v>7.2180451127819553E-2</v>
      </c>
      <c r="D7" s="4">
        <v>0</v>
      </c>
      <c r="E7" s="4">
        <v>0</v>
      </c>
      <c r="F7" s="4">
        <v>0</v>
      </c>
      <c r="G7" s="4">
        <v>0</v>
      </c>
      <c r="H7" s="4">
        <v>7.2180451127819553E-2</v>
      </c>
    </row>
    <row r="8" spans="1:8" x14ac:dyDescent="0.25">
      <c r="A8" s="2">
        <v>7</v>
      </c>
      <c r="B8" s="4">
        <v>4.2105263157894736E-2</v>
      </c>
      <c r="C8" s="4">
        <v>2.1052631578947368E-2</v>
      </c>
      <c r="D8" s="4">
        <v>8.4210526315789472E-2</v>
      </c>
      <c r="E8" s="4">
        <v>0</v>
      </c>
      <c r="F8" s="4">
        <v>7.3684210526315783E-2</v>
      </c>
      <c r="G8" s="4">
        <v>2.1052631578947368E-2</v>
      </c>
      <c r="H8" s="4">
        <v>0.24210526315789474</v>
      </c>
    </row>
    <row r="9" spans="1:8" x14ac:dyDescent="0.25">
      <c r="A9" s="2">
        <v>8</v>
      </c>
      <c r="B9" s="4">
        <v>0</v>
      </c>
      <c r="C9" s="4">
        <v>9.6240601503759404E-2</v>
      </c>
      <c r="D9" s="4">
        <v>0</v>
      </c>
      <c r="E9" s="4">
        <v>0.18045112781954886</v>
      </c>
      <c r="F9" s="4">
        <v>7.2180451127819553E-2</v>
      </c>
      <c r="G9" s="4">
        <v>2.4060150375939851E-2</v>
      </c>
      <c r="H9" s="4">
        <v>0.37293233082706767</v>
      </c>
    </row>
    <row r="10" spans="1:8" x14ac:dyDescent="0.25">
      <c r="A10" s="2">
        <v>10</v>
      </c>
      <c r="B10" s="4">
        <v>0</v>
      </c>
      <c r="C10" s="4">
        <v>6.0150375939849621E-2</v>
      </c>
      <c r="D10" s="4">
        <v>0</v>
      </c>
      <c r="E10" s="4">
        <v>0</v>
      </c>
      <c r="F10" s="4">
        <v>0</v>
      </c>
      <c r="G10" s="4">
        <v>0</v>
      </c>
      <c r="H10" s="4">
        <v>6.0150375939849621E-2</v>
      </c>
    </row>
    <row r="11" spans="1:8" x14ac:dyDescent="0.25">
      <c r="A11" s="2">
        <v>12</v>
      </c>
      <c r="B11" s="4">
        <v>0</v>
      </c>
      <c r="C11" s="4">
        <v>0</v>
      </c>
      <c r="D11" s="4">
        <v>0</v>
      </c>
      <c r="E11" s="4">
        <v>3.6090225563909777E-2</v>
      </c>
      <c r="F11" s="4">
        <v>0</v>
      </c>
      <c r="G11" s="4">
        <v>0</v>
      </c>
      <c r="H11" s="4">
        <v>3.6090225563909777E-2</v>
      </c>
    </row>
    <row r="12" spans="1:8" x14ac:dyDescent="0.25">
      <c r="A12" s="2" t="s">
        <v>20</v>
      </c>
      <c r="B12" s="4">
        <v>6.4661654135338351E-2</v>
      </c>
      <c r="C12" s="4">
        <v>0.30375939849624062</v>
      </c>
      <c r="D12" s="4">
        <v>0.10225563909774436</v>
      </c>
      <c r="E12" s="4">
        <v>0.23157894736842105</v>
      </c>
      <c r="F12" s="4">
        <v>0.19849624060150375</v>
      </c>
      <c r="G12" s="4">
        <v>9.9248120300751877E-2</v>
      </c>
      <c r="H12" s="4">
        <v>1</v>
      </c>
    </row>
    <row r="29" spans="1:1" x14ac:dyDescent="0.25">
      <c r="A29" t="s">
        <v>52</v>
      </c>
    </row>
    <row r="30" spans="1:1" x14ac:dyDescent="0.25">
      <c r="A30" t="s">
        <v>53</v>
      </c>
    </row>
    <row r="31" spans="1:1" x14ac:dyDescent="0.25">
      <c r="A31" t="s">
        <v>54</v>
      </c>
    </row>
  </sheetData>
  <pageMargins left="0.7" right="0.7" top="0.75" bottom="0.75" header="0.3" footer="0.3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100"/>
  <sheetViews>
    <sheetView workbookViewId="0">
      <selection activeCell="E23" sqref="E23"/>
    </sheetView>
  </sheetViews>
  <sheetFormatPr defaultRowHeight="15" x14ac:dyDescent="0.25"/>
  <cols>
    <col min="1" max="1" width="17.28515625" customWidth="1"/>
    <col min="2" max="2" width="36.140625" customWidth="1"/>
    <col min="5" max="5" width="11.42578125" customWidth="1"/>
    <col min="6" max="6" width="16.28515625" bestFit="1" customWidth="1"/>
  </cols>
  <sheetData>
    <row r="1" spans="1:6" x14ac:dyDescent="0.25">
      <c r="E1" t="s">
        <v>1</v>
      </c>
      <c r="F1" t="s">
        <v>4</v>
      </c>
    </row>
    <row r="2" spans="1:6" hidden="1" x14ac:dyDescent="0.25">
      <c r="E2" t="s">
        <v>16</v>
      </c>
      <c r="F2" t="s">
        <v>13</v>
      </c>
    </row>
    <row r="3" spans="1:6" x14ac:dyDescent="0.25">
      <c r="A3" s="1" t="s">
        <v>19</v>
      </c>
      <c r="B3" t="s">
        <v>71</v>
      </c>
      <c r="E3" t="s">
        <v>16</v>
      </c>
      <c r="F3" t="s">
        <v>14</v>
      </c>
    </row>
    <row r="4" spans="1:6" hidden="1" x14ac:dyDescent="0.25">
      <c r="A4" s="2" t="s">
        <v>12</v>
      </c>
      <c r="B4" s="3">
        <v>21</v>
      </c>
      <c r="E4" t="s">
        <v>16</v>
      </c>
      <c r="F4" t="s">
        <v>12</v>
      </c>
    </row>
    <row r="5" spans="1:6" hidden="1" x14ac:dyDescent="0.25">
      <c r="A5" s="2" t="s">
        <v>13</v>
      </c>
      <c r="B5" s="3">
        <v>44</v>
      </c>
      <c r="E5" t="s">
        <v>16</v>
      </c>
      <c r="F5" t="s">
        <v>13</v>
      </c>
    </row>
    <row r="6" spans="1:6" x14ac:dyDescent="0.25">
      <c r="A6" s="2" t="s">
        <v>14</v>
      </c>
      <c r="B6" s="3">
        <v>34</v>
      </c>
      <c r="E6" t="s">
        <v>16</v>
      </c>
      <c r="F6" t="s">
        <v>14</v>
      </c>
    </row>
    <row r="7" spans="1:6" x14ac:dyDescent="0.25">
      <c r="A7" s="2" t="s">
        <v>20</v>
      </c>
      <c r="B7" s="3">
        <v>99</v>
      </c>
      <c r="E7" t="s">
        <v>16</v>
      </c>
      <c r="F7" t="s">
        <v>14</v>
      </c>
    </row>
    <row r="8" spans="1:6" x14ac:dyDescent="0.25">
      <c r="E8" t="s">
        <v>16</v>
      </c>
      <c r="F8" t="s">
        <v>14</v>
      </c>
    </row>
    <row r="9" spans="1:6" hidden="1" x14ac:dyDescent="0.25">
      <c r="A9" s="2" t="s">
        <v>68</v>
      </c>
      <c r="B9" t="s">
        <v>69</v>
      </c>
      <c r="E9" t="s">
        <v>16</v>
      </c>
      <c r="F9" t="s">
        <v>12</v>
      </c>
    </row>
    <row r="10" spans="1:6" x14ac:dyDescent="0.25">
      <c r="A10">
        <f>STDEVA(F2:F22)</f>
        <v>0</v>
      </c>
      <c r="B10">
        <f>STDEVA(F23:F66)</f>
        <v>0</v>
      </c>
      <c r="E10" t="s">
        <v>16</v>
      </c>
      <c r="F10" t="s">
        <v>14</v>
      </c>
    </row>
    <row r="11" spans="1:6" x14ac:dyDescent="0.25">
      <c r="E11" t="s">
        <v>16</v>
      </c>
      <c r="F11" t="s">
        <v>14</v>
      </c>
    </row>
    <row r="12" spans="1:6" hidden="1" x14ac:dyDescent="0.25">
      <c r="E12" t="s">
        <v>16</v>
      </c>
      <c r="F12" t="s">
        <v>13</v>
      </c>
    </row>
    <row r="13" spans="1:6" hidden="1" x14ac:dyDescent="0.25">
      <c r="E13" t="s">
        <v>16</v>
      </c>
      <c r="F13" t="s">
        <v>13</v>
      </c>
    </row>
    <row r="14" spans="1:6" x14ac:dyDescent="0.25">
      <c r="A14" t="s">
        <v>70</v>
      </c>
      <c r="E14" t="s">
        <v>16</v>
      </c>
      <c r="F14" t="s">
        <v>14</v>
      </c>
    </row>
    <row r="15" spans="1:6" hidden="1" x14ac:dyDescent="0.25">
      <c r="A15">
        <f>STDEVA(F67:F100)</f>
        <v>0</v>
      </c>
      <c r="E15" t="s">
        <v>16</v>
      </c>
      <c r="F15" t="s">
        <v>13</v>
      </c>
    </row>
    <row r="16" spans="1:6" x14ac:dyDescent="0.25">
      <c r="E16" t="s">
        <v>16</v>
      </c>
      <c r="F16" t="s">
        <v>14</v>
      </c>
    </row>
    <row r="17" spans="5:6" hidden="1" x14ac:dyDescent="0.25">
      <c r="E17" t="s">
        <v>16</v>
      </c>
      <c r="F17" t="s">
        <v>12</v>
      </c>
    </row>
    <row r="18" spans="5:6" hidden="1" x14ac:dyDescent="0.25">
      <c r="E18" t="s">
        <v>16</v>
      </c>
      <c r="F18" t="s">
        <v>13</v>
      </c>
    </row>
    <row r="19" spans="5:6" x14ac:dyDescent="0.25">
      <c r="E19" t="s">
        <v>16</v>
      </c>
      <c r="F19" t="s">
        <v>14</v>
      </c>
    </row>
    <row r="20" spans="5:6" x14ac:dyDescent="0.25">
      <c r="E20" t="s">
        <v>16</v>
      </c>
      <c r="F20" t="s">
        <v>14</v>
      </c>
    </row>
    <row r="21" spans="5:6" x14ac:dyDescent="0.25">
      <c r="E21" t="s">
        <v>16</v>
      </c>
      <c r="F21" t="s">
        <v>14</v>
      </c>
    </row>
    <row r="22" spans="5:6" hidden="1" x14ac:dyDescent="0.25">
      <c r="E22" t="s">
        <v>16</v>
      </c>
      <c r="F22" t="s">
        <v>12</v>
      </c>
    </row>
    <row r="23" spans="5:6" x14ac:dyDescent="0.25">
      <c r="E23" t="s">
        <v>16</v>
      </c>
      <c r="F23" t="s">
        <v>14</v>
      </c>
    </row>
    <row r="24" spans="5:6" x14ac:dyDescent="0.25">
      <c r="E24" t="s">
        <v>16</v>
      </c>
      <c r="F24" t="s">
        <v>14</v>
      </c>
    </row>
    <row r="25" spans="5:6" hidden="1" x14ac:dyDescent="0.25">
      <c r="E25" t="s">
        <v>16</v>
      </c>
      <c r="F25" t="s">
        <v>13</v>
      </c>
    </row>
    <row r="26" spans="5:6" hidden="1" x14ac:dyDescent="0.25">
      <c r="E26" t="s">
        <v>16</v>
      </c>
      <c r="F26" t="s">
        <v>13</v>
      </c>
    </row>
    <row r="27" spans="5:6" x14ac:dyDescent="0.25">
      <c r="E27" t="s">
        <v>16</v>
      </c>
      <c r="F27" t="s">
        <v>14</v>
      </c>
    </row>
    <row r="28" spans="5:6" hidden="1" x14ac:dyDescent="0.25">
      <c r="E28" t="s">
        <v>16</v>
      </c>
      <c r="F28" t="s">
        <v>13</v>
      </c>
    </row>
    <row r="29" spans="5:6" x14ac:dyDescent="0.25">
      <c r="E29" t="s">
        <v>16</v>
      </c>
      <c r="F29" t="s">
        <v>14</v>
      </c>
    </row>
    <row r="30" spans="5:6" hidden="1" x14ac:dyDescent="0.25">
      <c r="E30" t="s">
        <v>16</v>
      </c>
      <c r="F30" t="s">
        <v>12</v>
      </c>
    </row>
    <row r="31" spans="5:6" hidden="1" x14ac:dyDescent="0.25">
      <c r="E31" t="s">
        <v>16</v>
      </c>
      <c r="F31" t="s">
        <v>13</v>
      </c>
    </row>
    <row r="32" spans="5:6" x14ac:dyDescent="0.25">
      <c r="E32" t="s">
        <v>16</v>
      </c>
      <c r="F32" t="s">
        <v>14</v>
      </c>
    </row>
    <row r="33" spans="5:6" x14ac:dyDescent="0.25">
      <c r="E33" t="s">
        <v>16</v>
      </c>
      <c r="F33" t="s">
        <v>14</v>
      </c>
    </row>
    <row r="34" spans="5:6" x14ac:dyDescent="0.25">
      <c r="E34" t="s">
        <v>16</v>
      </c>
      <c r="F34" t="s">
        <v>14</v>
      </c>
    </row>
    <row r="35" spans="5:6" hidden="1" x14ac:dyDescent="0.25">
      <c r="E35" t="s">
        <v>16</v>
      </c>
      <c r="F35" t="s">
        <v>12</v>
      </c>
    </row>
    <row r="36" spans="5:6" x14ac:dyDescent="0.25">
      <c r="E36" t="s">
        <v>16</v>
      </c>
      <c r="F36" t="s">
        <v>14</v>
      </c>
    </row>
    <row r="37" spans="5:6" x14ac:dyDescent="0.25">
      <c r="E37" t="s">
        <v>16</v>
      </c>
      <c r="F37" t="s">
        <v>14</v>
      </c>
    </row>
    <row r="38" spans="5:6" x14ac:dyDescent="0.25">
      <c r="E38" t="s">
        <v>16</v>
      </c>
      <c r="F38" t="s">
        <v>14</v>
      </c>
    </row>
    <row r="39" spans="5:6" x14ac:dyDescent="0.25">
      <c r="E39" t="s">
        <v>16</v>
      </c>
      <c r="F39" t="s">
        <v>14</v>
      </c>
    </row>
    <row r="40" spans="5:6" x14ac:dyDescent="0.25">
      <c r="E40" t="s">
        <v>16</v>
      </c>
      <c r="F40" t="s">
        <v>14</v>
      </c>
    </row>
    <row r="41" spans="5:6" hidden="1" x14ac:dyDescent="0.25">
      <c r="E41" t="s">
        <v>16</v>
      </c>
      <c r="F41" t="s">
        <v>12</v>
      </c>
    </row>
    <row r="42" spans="5:6" x14ac:dyDescent="0.25">
      <c r="E42" t="s">
        <v>16</v>
      </c>
      <c r="F42" t="s">
        <v>14</v>
      </c>
    </row>
    <row r="43" spans="5:6" x14ac:dyDescent="0.25">
      <c r="E43" t="s">
        <v>16</v>
      </c>
      <c r="F43" t="s">
        <v>14</v>
      </c>
    </row>
    <row r="44" spans="5:6" hidden="1" x14ac:dyDescent="0.25">
      <c r="E44" t="s">
        <v>16</v>
      </c>
      <c r="F44" t="s">
        <v>12</v>
      </c>
    </row>
    <row r="45" spans="5:6" hidden="1" x14ac:dyDescent="0.25">
      <c r="E45" t="s">
        <v>10</v>
      </c>
      <c r="F45" t="s">
        <v>13</v>
      </c>
    </row>
    <row r="46" spans="5:6" x14ac:dyDescent="0.25">
      <c r="E46" t="s">
        <v>10</v>
      </c>
      <c r="F46" t="s">
        <v>14</v>
      </c>
    </row>
    <row r="47" spans="5:6" hidden="1" x14ac:dyDescent="0.25">
      <c r="E47" t="s">
        <v>10</v>
      </c>
      <c r="F47" t="s">
        <v>13</v>
      </c>
    </row>
    <row r="48" spans="5:6" hidden="1" x14ac:dyDescent="0.25">
      <c r="E48" t="s">
        <v>10</v>
      </c>
      <c r="F48" t="s">
        <v>13</v>
      </c>
    </row>
    <row r="49" spans="5:6" x14ac:dyDescent="0.25">
      <c r="E49" t="s">
        <v>10</v>
      </c>
      <c r="F49" t="s">
        <v>14</v>
      </c>
    </row>
    <row r="50" spans="5:6" hidden="1" x14ac:dyDescent="0.25">
      <c r="E50" t="s">
        <v>10</v>
      </c>
      <c r="F50" t="s">
        <v>12</v>
      </c>
    </row>
    <row r="51" spans="5:6" x14ac:dyDescent="0.25">
      <c r="E51" t="s">
        <v>10</v>
      </c>
      <c r="F51" t="s">
        <v>14</v>
      </c>
    </row>
    <row r="52" spans="5:6" hidden="1" x14ac:dyDescent="0.25">
      <c r="E52" t="s">
        <v>10</v>
      </c>
      <c r="F52" t="s">
        <v>13</v>
      </c>
    </row>
    <row r="53" spans="5:6" hidden="1" x14ac:dyDescent="0.25">
      <c r="E53" t="s">
        <v>10</v>
      </c>
      <c r="F53" t="s">
        <v>13</v>
      </c>
    </row>
    <row r="54" spans="5:6" hidden="1" x14ac:dyDescent="0.25">
      <c r="E54" t="s">
        <v>10</v>
      </c>
      <c r="F54" t="s">
        <v>12</v>
      </c>
    </row>
    <row r="55" spans="5:6" hidden="1" x14ac:dyDescent="0.25">
      <c r="E55" t="s">
        <v>10</v>
      </c>
      <c r="F55" t="s">
        <v>13</v>
      </c>
    </row>
    <row r="56" spans="5:6" hidden="1" x14ac:dyDescent="0.25">
      <c r="E56" t="s">
        <v>10</v>
      </c>
      <c r="F56" t="s">
        <v>13</v>
      </c>
    </row>
    <row r="57" spans="5:6" hidden="1" x14ac:dyDescent="0.25">
      <c r="E57" t="s">
        <v>10</v>
      </c>
      <c r="F57" t="s">
        <v>13</v>
      </c>
    </row>
    <row r="58" spans="5:6" hidden="1" x14ac:dyDescent="0.25">
      <c r="E58" t="s">
        <v>10</v>
      </c>
      <c r="F58" t="s">
        <v>12</v>
      </c>
    </row>
    <row r="59" spans="5:6" hidden="1" x14ac:dyDescent="0.25">
      <c r="E59" t="s">
        <v>10</v>
      </c>
      <c r="F59" t="s">
        <v>13</v>
      </c>
    </row>
    <row r="60" spans="5:6" hidden="1" x14ac:dyDescent="0.25">
      <c r="E60" t="s">
        <v>10</v>
      </c>
      <c r="F60" t="s">
        <v>13</v>
      </c>
    </row>
    <row r="61" spans="5:6" hidden="1" x14ac:dyDescent="0.25">
      <c r="E61" t="s">
        <v>10</v>
      </c>
      <c r="F61" t="s">
        <v>13</v>
      </c>
    </row>
    <row r="62" spans="5:6" hidden="1" x14ac:dyDescent="0.25">
      <c r="E62" t="s">
        <v>10</v>
      </c>
      <c r="F62" t="s">
        <v>13</v>
      </c>
    </row>
    <row r="63" spans="5:6" hidden="1" x14ac:dyDescent="0.25">
      <c r="E63" t="s">
        <v>10</v>
      </c>
      <c r="F63" t="s">
        <v>12</v>
      </c>
    </row>
    <row r="64" spans="5:6" hidden="1" x14ac:dyDescent="0.25">
      <c r="E64" t="s">
        <v>10</v>
      </c>
      <c r="F64" t="s">
        <v>13</v>
      </c>
    </row>
    <row r="65" spans="5:6" x14ac:dyDescent="0.25">
      <c r="E65" t="s">
        <v>10</v>
      </c>
      <c r="F65" t="s">
        <v>14</v>
      </c>
    </row>
    <row r="66" spans="5:6" hidden="1" x14ac:dyDescent="0.25">
      <c r="E66" t="s">
        <v>10</v>
      </c>
      <c r="F66" t="s">
        <v>13</v>
      </c>
    </row>
    <row r="67" spans="5:6" hidden="1" x14ac:dyDescent="0.25">
      <c r="E67" t="s">
        <v>10</v>
      </c>
      <c r="F67" t="s">
        <v>13</v>
      </c>
    </row>
    <row r="68" spans="5:6" x14ac:dyDescent="0.25">
      <c r="E68" t="s">
        <v>10</v>
      </c>
      <c r="F68" t="s">
        <v>14</v>
      </c>
    </row>
    <row r="69" spans="5:6" hidden="1" x14ac:dyDescent="0.25">
      <c r="E69" t="s">
        <v>10</v>
      </c>
      <c r="F69" t="s">
        <v>12</v>
      </c>
    </row>
    <row r="70" spans="5:6" x14ac:dyDescent="0.25">
      <c r="E70" t="s">
        <v>10</v>
      </c>
      <c r="F70" t="s">
        <v>14</v>
      </c>
    </row>
    <row r="71" spans="5:6" hidden="1" x14ac:dyDescent="0.25">
      <c r="E71" t="s">
        <v>10</v>
      </c>
      <c r="F71" t="s">
        <v>13</v>
      </c>
    </row>
    <row r="72" spans="5:6" hidden="1" x14ac:dyDescent="0.25">
      <c r="E72" t="s">
        <v>10</v>
      </c>
      <c r="F72" t="s">
        <v>13</v>
      </c>
    </row>
    <row r="73" spans="5:6" hidden="1" x14ac:dyDescent="0.25">
      <c r="E73" t="s">
        <v>10</v>
      </c>
      <c r="F73" t="s">
        <v>12</v>
      </c>
    </row>
    <row r="74" spans="5:6" hidden="1" x14ac:dyDescent="0.25">
      <c r="E74" t="s">
        <v>10</v>
      </c>
      <c r="F74" t="s">
        <v>13</v>
      </c>
    </row>
    <row r="75" spans="5:6" hidden="1" x14ac:dyDescent="0.25">
      <c r="E75" t="s">
        <v>10</v>
      </c>
      <c r="F75" t="s">
        <v>13</v>
      </c>
    </row>
    <row r="76" spans="5:6" hidden="1" x14ac:dyDescent="0.25">
      <c r="E76" t="s">
        <v>10</v>
      </c>
      <c r="F76" t="s">
        <v>13</v>
      </c>
    </row>
    <row r="77" spans="5:6" hidden="1" x14ac:dyDescent="0.25">
      <c r="E77" t="s">
        <v>10</v>
      </c>
      <c r="F77" t="s">
        <v>12</v>
      </c>
    </row>
    <row r="78" spans="5:6" hidden="1" x14ac:dyDescent="0.25">
      <c r="E78" t="s">
        <v>10</v>
      </c>
      <c r="F78" t="s">
        <v>13</v>
      </c>
    </row>
    <row r="79" spans="5:6" hidden="1" x14ac:dyDescent="0.25">
      <c r="E79" t="s">
        <v>10</v>
      </c>
      <c r="F79" t="s">
        <v>13</v>
      </c>
    </row>
    <row r="80" spans="5:6" hidden="1" x14ac:dyDescent="0.25">
      <c r="E80" t="s">
        <v>10</v>
      </c>
      <c r="F80" t="s">
        <v>13</v>
      </c>
    </row>
    <row r="81" spans="5:6" hidden="1" x14ac:dyDescent="0.25">
      <c r="E81" t="s">
        <v>10</v>
      </c>
      <c r="F81" t="s">
        <v>13</v>
      </c>
    </row>
    <row r="82" spans="5:6" hidden="1" x14ac:dyDescent="0.25">
      <c r="E82" t="s">
        <v>10</v>
      </c>
      <c r="F82" t="s">
        <v>12</v>
      </c>
    </row>
    <row r="83" spans="5:6" x14ac:dyDescent="0.25">
      <c r="E83" t="s">
        <v>10</v>
      </c>
      <c r="F83" t="s">
        <v>14</v>
      </c>
    </row>
    <row r="84" spans="5:6" hidden="1" x14ac:dyDescent="0.25">
      <c r="E84" t="s">
        <v>10</v>
      </c>
      <c r="F84" t="s">
        <v>13</v>
      </c>
    </row>
    <row r="85" spans="5:6" hidden="1" x14ac:dyDescent="0.25">
      <c r="E85" t="s">
        <v>10</v>
      </c>
      <c r="F85" t="s">
        <v>13</v>
      </c>
    </row>
    <row r="86" spans="5:6" x14ac:dyDescent="0.25">
      <c r="E86" t="s">
        <v>10</v>
      </c>
      <c r="F86" t="s">
        <v>14</v>
      </c>
    </row>
    <row r="87" spans="5:6" hidden="1" x14ac:dyDescent="0.25">
      <c r="E87" t="s">
        <v>10</v>
      </c>
      <c r="F87" t="s">
        <v>12</v>
      </c>
    </row>
    <row r="88" spans="5:6" x14ac:dyDescent="0.25">
      <c r="E88" t="s">
        <v>10</v>
      </c>
      <c r="F88" t="s">
        <v>14</v>
      </c>
    </row>
    <row r="89" spans="5:6" hidden="1" x14ac:dyDescent="0.25">
      <c r="E89" t="s">
        <v>10</v>
      </c>
      <c r="F89" t="s">
        <v>13</v>
      </c>
    </row>
    <row r="90" spans="5:6" hidden="1" x14ac:dyDescent="0.25">
      <c r="E90" t="s">
        <v>10</v>
      </c>
      <c r="F90" t="s">
        <v>13</v>
      </c>
    </row>
    <row r="91" spans="5:6" hidden="1" x14ac:dyDescent="0.25">
      <c r="E91" t="s">
        <v>10</v>
      </c>
      <c r="F91" t="s">
        <v>12</v>
      </c>
    </row>
    <row r="92" spans="5:6" hidden="1" x14ac:dyDescent="0.25">
      <c r="E92" t="s">
        <v>10</v>
      </c>
      <c r="F92" t="s">
        <v>13</v>
      </c>
    </row>
    <row r="93" spans="5:6" hidden="1" x14ac:dyDescent="0.25">
      <c r="E93" t="s">
        <v>10</v>
      </c>
      <c r="F93" t="s">
        <v>13</v>
      </c>
    </row>
    <row r="94" spans="5:6" hidden="1" x14ac:dyDescent="0.25">
      <c r="E94" t="s">
        <v>10</v>
      </c>
      <c r="F94" t="s">
        <v>13</v>
      </c>
    </row>
    <row r="95" spans="5:6" hidden="1" x14ac:dyDescent="0.25">
      <c r="E95" t="s">
        <v>10</v>
      </c>
      <c r="F95" t="s">
        <v>12</v>
      </c>
    </row>
    <row r="96" spans="5:6" hidden="1" x14ac:dyDescent="0.25">
      <c r="E96" t="s">
        <v>10</v>
      </c>
      <c r="F96" t="s">
        <v>12</v>
      </c>
    </row>
    <row r="97" spans="5:6" hidden="1" x14ac:dyDescent="0.25">
      <c r="E97" t="s">
        <v>10</v>
      </c>
      <c r="F97" t="s">
        <v>13</v>
      </c>
    </row>
    <row r="98" spans="5:6" hidden="1" x14ac:dyDescent="0.25">
      <c r="E98" t="s">
        <v>10</v>
      </c>
      <c r="F98" t="s">
        <v>13</v>
      </c>
    </row>
    <row r="99" spans="5:6" hidden="1" x14ac:dyDescent="0.25">
      <c r="E99" t="s">
        <v>10</v>
      </c>
      <c r="F99" t="s">
        <v>13</v>
      </c>
    </row>
    <row r="100" spans="5:6" hidden="1" x14ac:dyDescent="0.25">
      <c r="E100" t="s">
        <v>10</v>
      </c>
      <c r="F100" t="s">
        <v>12</v>
      </c>
    </row>
  </sheetData>
  <autoFilter ref="E1:F100">
    <filterColumn colId="1">
      <filters>
        <filter val="Yes"/>
      </filters>
    </filterColumn>
  </autoFilter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0"/>
  <sheetViews>
    <sheetView workbookViewId="0">
      <selection activeCell="B15" sqref="B15"/>
    </sheetView>
  </sheetViews>
  <sheetFormatPr defaultRowHeight="15" x14ac:dyDescent="0.25"/>
  <cols>
    <col min="1" max="1" width="17.28515625" customWidth="1"/>
    <col min="2" max="2" width="31.7109375" bestFit="1" customWidth="1"/>
  </cols>
  <sheetData>
    <row r="3" spans="1:2" x14ac:dyDescent="0.25">
      <c r="A3" s="1" t="s">
        <v>19</v>
      </c>
      <c r="B3" t="s">
        <v>33</v>
      </c>
    </row>
    <row r="4" spans="1:2" x14ac:dyDescent="0.25">
      <c r="A4" s="2">
        <v>20</v>
      </c>
      <c r="B4" s="3">
        <v>73</v>
      </c>
    </row>
    <row r="5" spans="1:2" x14ac:dyDescent="0.25">
      <c r="A5" s="2">
        <v>21</v>
      </c>
      <c r="B5" s="3">
        <v>197</v>
      </c>
    </row>
    <row r="6" spans="1:2" x14ac:dyDescent="0.25">
      <c r="A6" s="2">
        <v>22</v>
      </c>
      <c r="B6" s="3">
        <v>360</v>
      </c>
    </row>
    <row r="7" spans="1:2" x14ac:dyDescent="0.25">
      <c r="A7" s="2">
        <v>23</v>
      </c>
      <c r="B7" s="3">
        <v>322</v>
      </c>
    </row>
    <row r="8" spans="1:2" x14ac:dyDescent="0.25">
      <c r="A8" s="2">
        <v>24</v>
      </c>
      <c r="B8" s="3">
        <v>508</v>
      </c>
    </row>
    <row r="9" spans="1:2" x14ac:dyDescent="0.25">
      <c r="A9" s="2">
        <v>25</v>
      </c>
      <c r="B9" s="3">
        <v>78</v>
      </c>
    </row>
    <row r="10" spans="1:2" x14ac:dyDescent="0.25">
      <c r="A10" s="2" t="s">
        <v>20</v>
      </c>
      <c r="B10" s="3">
        <v>1538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6"/>
  <sheetViews>
    <sheetView tabSelected="1" topLeftCell="A94" zoomScale="85" zoomScaleNormal="85" workbookViewId="0">
      <selection sqref="A1:J106"/>
    </sheetView>
  </sheetViews>
  <sheetFormatPr defaultRowHeight="15" x14ac:dyDescent="0.25"/>
  <cols>
    <col min="1" max="1" width="10.5703125" customWidth="1"/>
    <col min="2" max="2" width="11.42578125" customWidth="1"/>
    <col min="3" max="3" width="23.140625" bestFit="1" customWidth="1"/>
    <col min="4" max="4" width="19.85546875" bestFit="1" customWidth="1"/>
    <col min="5" max="5" width="18.85546875" bestFit="1" customWidth="1"/>
    <col min="6" max="6" width="43.140625" bestFit="1" customWidth="1"/>
    <col min="7" max="7" width="17.85546875" bestFit="1" customWidth="1"/>
    <col min="8" max="8" width="19.42578125" bestFit="1" customWidth="1"/>
    <col min="9" max="9" width="17.42578125" bestFit="1" customWidth="1"/>
    <col min="10" max="10" width="16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20</v>
      </c>
      <c r="B2" t="s">
        <v>16</v>
      </c>
      <c r="C2" t="s">
        <v>17</v>
      </c>
      <c r="D2" t="s">
        <v>14</v>
      </c>
      <c r="E2" t="s">
        <v>13</v>
      </c>
      <c r="F2" t="s">
        <v>14</v>
      </c>
      <c r="G2" t="s">
        <v>12</v>
      </c>
      <c r="H2">
        <v>5</v>
      </c>
      <c r="I2">
        <v>15</v>
      </c>
      <c r="J2" t="s">
        <v>14</v>
      </c>
    </row>
    <row r="3" spans="1:10" x14ac:dyDescent="0.25">
      <c r="A3">
        <v>24</v>
      </c>
      <c r="B3" t="s">
        <v>16</v>
      </c>
      <c r="C3" t="s">
        <v>11</v>
      </c>
      <c r="D3" t="s">
        <v>14</v>
      </c>
      <c r="E3" t="s">
        <v>14</v>
      </c>
      <c r="F3" t="s">
        <v>14</v>
      </c>
      <c r="G3" t="s">
        <v>14</v>
      </c>
      <c r="H3">
        <v>5</v>
      </c>
      <c r="I3">
        <v>2</v>
      </c>
      <c r="J3" t="s">
        <v>14</v>
      </c>
    </row>
    <row r="4" spans="1:10" x14ac:dyDescent="0.25">
      <c r="A4">
        <v>21</v>
      </c>
      <c r="B4" t="s">
        <v>16</v>
      </c>
      <c r="C4" t="s">
        <v>17</v>
      </c>
      <c r="D4" t="s">
        <v>14</v>
      </c>
      <c r="E4" t="s">
        <v>12</v>
      </c>
      <c r="F4" t="s">
        <v>12</v>
      </c>
      <c r="G4" t="s">
        <v>12</v>
      </c>
      <c r="H4">
        <v>8</v>
      </c>
      <c r="I4">
        <v>7</v>
      </c>
      <c r="J4" t="s">
        <v>14</v>
      </c>
    </row>
    <row r="5" spans="1:10" x14ac:dyDescent="0.25">
      <c r="A5">
        <v>23</v>
      </c>
      <c r="B5" t="s">
        <v>16</v>
      </c>
      <c r="C5" t="s">
        <v>11</v>
      </c>
      <c r="D5" t="s">
        <v>14</v>
      </c>
      <c r="E5" t="s">
        <v>13</v>
      </c>
      <c r="F5" t="s">
        <v>13</v>
      </c>
      <c r="G5" t="s">
        <v>14</v>
      </c>
      <c r="H5">
        <v>8</v>
      </c>
      <c r="I5">
        <v>4</v>
      </c>
      <c r="J5" t="s">
        <v>14</v>
      </c>
    </row>
    <row r="6" spans="1:10" x14ac:dyDescent="0.25">
      <c r="A6">
        <v>24</v>
      </c>
      <c r="B6" t="s">
        <v>16</v>
      </c>
      <c r="C6" t="s">
        <v>17</v>
      </c>
      <c r="D6" t="s">
        <v>14</v>
      </c>
      <c r="E6" t="s">
        <v>14</v>
      </c>
      <c r="F6" t="s">
        <v>14</v>
      </c>
      <c r="G6" t="s">
        <v>14</v>
      </c>
      <c r="H6">
        <v>5</v>
      </c>
      <c r="I6">
        <v>3</v>
      </c>
      <c r="J6" t="s">
        <v>14</v>
      </c>
    </row>
    <row r="7" spans="1:10" x14ac:dyDescent="0.25">
      <c r="A7">
        <v>21</v>
      </c>
      <c r="B7" t="s">
        <v>16</v>
      </c>
      <c r="C7" t="s">
        <v>18</v>
      </c>
      <c r="D7" t="s">
        <v>14</v>
      </c>
      <c r="E7" t="s">
        <v>14</v>
      </c>
      <c r="F7" t="s">
        <v>14</v>
      </c>
      <c r="G7" t="s">
        <v>12</v>
      </c>
      <c r="H7">
        <v>5</v>
      </c>
      <c r="I7">
        <v>1</v>
      </c>
      <c r="J7" t="s">
        <v>14</v>
      </c>
    </row>
    <row r="8" spans="1:10" x14ac:dyDescent="0.25">
      <c r="A8">
        <v>25</v>
      </c>
      <c r="B8" t="s">
        <v>16</v>
      </c>
      <c r="C8" t="s">
        <v>11</v>
      </c>
      <c r="D8" t="s">
        <v>14</v>
      </c>
      <c r="E8" t="s">
        <v>14</v>
      </c>
      <c r="F8" t="s">
        <v>14</v>
      </c>
      <c r="G8" t="s">
        <v>14</v>
      </c>
      <c r="H8">
        <v>5</v>
      </c>
      <c r="I8">
        <v>3</v>
      </c>
      <c r="J8" t="s">
        <v>14</v>
      </c>
    </row>
    <row r="9" spans="1:10" x14ac:dyDescent="0.25">
      <c r="A9">
        <v>22</v>
      </c>
      <c r="B9" t="s">
        <v>16</v>
      </c>
      <c r="C9" t="s">
        <v>11</v>
      </c>
      <c r="D9" t="s">
        <v>14</v>
      </c>
      <c r="E9" t="s">
        <v>12</v>
      </c>
      <c r="F9" t="s">
        <v>12</v>
      </c>
      <c r="G9" t="s">
        <v>14</v>
      </c>
      <c r="H9">
        <v>7</v>
      </c>
      <c r="I9">
        <v>3</v>
      </c>
      <c r="J9" t="s">
        <v>14</v>
      </c>
    </row>
    <row r="10" spans="1:10" x14ac:dyDescent="0.25">
      <c r="A10">
        <v>21</v>
      </c>
      <c r="B10" t="s">
        <v>16</v>
      </c>
      <c r="C10" t="s">
        <v>17</v>
      </c>
      <c r="D10" t="s">
        <v>14</v>
      </c>
      <c r="E10" t="s">
        <v>14</v>
      </c>
      <c r="F10" t="s">
        <v>13</v>
      </c>
      <c r="G10" t="s">
        <v>14</v>
      </c>
      <c r="H10">
        <v>4</v>
      </c>
      <c r="I10">
        <v>2</v>
      </c>
      <c r="J10" t="s">
        <v>14</v>
      </c>
    </row>
    <row r="11" spans="1:10" x14ac:dyDescent="0.25">
      <c r="A11">
        <v>21</v>
      </c>
      <c r="B11" t="s">
        <v>16</v>
      </c>
      <c r="C11" t="s">
        <v>17</v>
      </c>
      <c r="D11" t="s">
        <v>14</v>
      </c>
      <c r="E11" t="s">
        <v>14</v>
      </c>
      <c r="F11" t="s">
        <v>12</v>
      </c>
      <c r="G11" t="s">
        <v>14</v>
      </c>
      <c r="H11">
        <v>6</v>
      </c>
      <c r="I11">
        <v>6</v>
      </c>
      <c r="J11" t="s">
        <v>14</v>
      </c>
    </row>
    <row r="12" spans="1:10" x14ac:dyDescent="0.25">
      <c r="A12">
        <v>21</v>
      </c>
      <c r="B12" t="s">
        <v>16</v>
      </c>
      <c r="C12" t="s">
        <v>11</v>
      </c>
      <c r="D12" t="s">
        <v>14</v>
      </c>
      <c r="E12" t="s">
        <v>13</v>
      </c>
      <c r="F12" t="s">
        <v>13</v>
      </c>
      <c r="G12" t="s">
        <v>14</v>
      </c>
      <c r="H12">
        <v>7</v>
      </c>
      <c r="I12">
        <v>0</v>
      </c>
      <c r="J12" t="s">
        <v>14</v>
      </c>
    </row>
    <row r="13" spans="1:10" x14ac:dyDescent="0.25">
      <c r="A13">
        <v>23</v>
      </c>
      <c r="B13" t="s">
        <v>16</v>
      </c>
      <c r="C13" t="s">
        <v>11</v>
      </c>
      <c r="D13" t="s">
        <v>13</v>
      </c>
      <c r="E13" t="s">
        <v>13</v>
      </c>
      <c r="F13" t="s">
        <v>14</v>
      </c>
      <c r="G13" t="s">
        <v>12</v>
      </c>
      <c r="H13">
        <v>8</v>
      </c>
      <c r="I13">
        <v>0</v>
      </c>
      <c r="J13" t="s">
        <v>14</v>
      </c>
    </row>
    <row r="14" spans="1:10" x14ac:dyDescent="0.25">
      <c r="A14">
        <v>23</v>
      </c>
      <c r="B14" t="s">
        <v>16</v>
      </c>
      <c r="C14" t="s">
        <v>11</v>
      </c>
      <c r="D14" t="s">
        <v>13</v>
      </c>
      <c r="E14" t="s">
        <v>14</v>
      </c>
      <c r="F14" t="s">
        <v>13</v>
      </c>
      <c r="G14" t="s">
        <v>12</v>
      </c>
      <c r="H14">
        <v>8</v>
      </c>
      <c r="I14">
        <v>2</v>
      </c>
      <c r="J14" t="s">
        <v>12</v>
      </c>
    </row>
    <row r="15" spans="1:10" x14ac:dyDescent="0.25">
      <c r="A15">
        <v>20</v>
      </c>
      <c r="B15" t="s">
        <v>16</v>
      </c>
      <c r="C15" t="s">
        <v>17</v>
      </c>
      <c r="D15" t="s">
        <v>14</v>
      </c>
      <c r="E15" t="s">
        <v>13</v>
      </c>
      <c r="F15" t="s">
        <v>14</v>
      </c>
      <c r="G15" t="s">
        <v>12</v>
      </c>
      <c r="H15">
        <v>5</v>
      </c>
      <c r="I15">
        <v>15</v>
      </c>
      <c r="J15" t="s">
        <v>14</v>
      </c>
    </row>
    <row r="16" spans="1:10" x14ac:dyDescent="0.25">
      <c r="A16">
        <v>24</v>
      </c>
      <c r="B16" t="s">
        <v>16</v>
      </c>
      <c r="C16" t="s">
        <v>11</v>
      </c>
      <c r="D16" t="s">
        <v>14</v>
      </c>
      <c r="E16" t="s">
        <v>14</v>
      </c>
      <c r="F16" t="s">
        <v>14</v>
      </c>
      <c r="G16" t="s">
        <v>14</v>
      </c>
      <c r="H16">
        <v>5</v>
      </c>
      <c r="I16">
        <v>2</v>
      </c>
      <c r="J16" t="s">
        <v>14</v>
      </c>
    </row>
    <row r="17" spans="1:10" x14ac:dyDescent="0.25">
      <c r="A17">
        <v>21</v>
      </c>
      <c r="B17" t="s">
        <v>16</v>
      </c>
      <c r="C17" t="s">
        <v>17</v>
      </c>
      <c r="D17" t="s">
        <v>14</v>
      </c>
      <c r="E17" t="s">
        <v>12</v>
      </c>
      <c r="F17" t="s">
        <v>12</v>
      </c>
      <c r="G17" t="s">
        <v>12</v>
      </c>
      <c r="H17">
        <v>8</v>
      </c>
      <c r="I17">
        <v>7</v>
      </c>
      <c r="J17" t="s">
        <v>14</v>
      </c>
    </row>
    <row r="18" spans="1:10" x14ac:dyDescent="0.25">
      <c r="A18">
        <v>23</v>
      </c>
      <c r="B18" t="s">
        <v>16</v>
      </c>
      <c r="C18" t="s">
        <v>11</v>
      </c>
      <c r="D18" t="s">
        <v>14</v>
      </c>
      <c r="E18" t="s">
        <v>13</v>
      </c>
      <c r="F18" t="s">
        <v>13</v>
      </c>
      <c r="G18" t="s">
        <v>14</v>
      </c>
      <c r="H18">
        <v>8</v>
      </c>
      <c r="I18">
        <v>4</v>
      </c>
      <c r="J18" t="s">
        <v>14</v>
      </c>
    </row>
    <row r="19" spans="1:10" x14ac:dyDescent="0.25">
      <c r="A19">
        <v>24</v>
      </c>
      <c r="B19" t="s">
        <v>16</v>
      </c>
      <c r="C19" t="s">
        <v>17</v>
      </c>
      <c r="D19" t="s">
        <v>14</v>
      </c>
      <c r="E19" t="s">
        <v>14</v>
      </c>
      <c r="F19" t="s">
        <v>14</v>
      </c>
      <c r="G19" t="s">
        <v>14</v>
      </c>
      <c r="H19">
        <v>5</v>
      </c>
      <c r="I19">
        <v>3</v>
      </c>
      <c r="J19" t="s">
        <v>14</v>
      </c>
    </row>
    <row r="20" spans="1:10" x14ac:dyDescent="0.25">
      <c r="A20">
        <v>21</v>
      </c>
      <c r="B20" t="s">
        <v>16</v>
      </c>
      <c r="C20" t="s">
        <v>18</v>
      </c>
      <c r="D20" t="s">
        <v>14</v>
      </c>
      <c r="E20" t="s">
        <v>14</v>
      </c>
      <c r="F20" t="s">
        <v>14</v>
      </c>
      <c r="G20" t="s">
        <v>12</v>
      </c>
      <c r="H20">
        <v>5</v>
      </c>
      <c r="I20">
        <v>1</v>
      </c>
      <c r="J20" t="s">
        <v>14</v>
      </c>
    </row>
    <row r="21" spans="1:10" x14ac:dyDescent="0.25">
      <c r="A21">
        <v>25</v>
      </c>
      <c r="B21" t="s">
        <v>16</v>
      </c>
      <c r="C21" t="s">
        <v>11</v>
      </c>
      <c r="D21" t="s">
        <v>14</v>
      </c>
      <c r="E21" t="s">
        <v>14</v>
      </c>
      <c r="F21" t="s">
        <v>14</v>
      </c>
      <c r="G21" t="s">
        <v>14</v>
      </c>
      <c r="H21">
        <v>5</v>
      </c>
      <c r="I21">
        <v>3</v>
      </c>
      <c r="J21" t="s">
        <v>14</v>
      </c>
    </row>
    <row r="22" spans="1:10" x14ac:dyDescent="0.25">
      <c r="A22">
        <v>22</v>
      </c>
      <c r="B22" t="s">
        <v>16</v>
      </c>
      <c r="C22" t="s">
        <v>11</v>
      </c>
      <c r="D22" t="s">
        <v>14</v>
      </c>
      <c r="E22" t="s">
        <v>12</v>
      </c>
      <c r="F22" t="s">
        <v>12</v>
      </c>
      <c r="G22" t="s">
        <v>14</v>
      </c>
      <c r="H22">
        <v>7</v>
      </c>
      <c r="I22">
        <v>3</v>
      </c>
      <c r="J22" t="s">
        <v>14</v>
      </c>
    </row>
    <row r="23" spans="1:10" x14ac:dyDescent="0.25">
      <c r="A23">
        <v>21</v>
      </c>
      <c r="B23" t="s">
        <v>16</v>
      </c>
      <c r="C23" t="s">
        <v>17</v>
      </c>
      <c r="D23" t="s">
        <v>14</v>
      </c>
      <c r="E23" t="s">
        <v>14</v>
      </c>
      <c r="F23" t="s">
        <v>13</v>
      </c>
      <c r="G23" t="s">
        <v>14</v>
      </c>
      <c r="H23">
        <v>4</v>
      </c>
      <c r="I23">
        <v>2</v>
      </c>
      <c r="J23" t="s">
        <v>14</v>
      </c>
    </row>
    <row r="24" spans="1:10" x14ac:dyDescent="0.25">
      <c r="A24">
        <v>21</v>
      </c>
      <c r="B24" t="s">
        <v>16</v>
      </c>
      <c r="C24" t="s">
        <v>17</v>
      </c>
      <c r="D24" t="s">
        <v>14</v>
      </c>
      <c r="E24" t="s">
        <v>14</v>
      </c>
      <c r="F24" t="s">
        <v>12</v>
      </c>
      <c r="G24" t="s">
        <v>14</v>
      </c>
      <c r="H24">
        <v>6</v>
      </c>
      <c r="I24">
        <v>6</v>
      </c>
      <c r="J24" t="s">
        <v>14</v>
      </c>
    </row>
    <row r="25" spans="1:10" x14ac:dyDescent="0.25">
      <c r="A25">
        <v>21</v>
      </c>
      <c r="B25" t="s">
        <v>16</v>
      </c>
      <c r="C25" t="s">
        <v>11</v>
      </c>
      <c r="D25" t="s">
        <v>14</v>
      </c>
      <c r="E25" t="s">
        <v>13</v>
      </c>
      <c r="F25" t="s">
        <v>13</v>
      </c>
      <c r="G25" t="s">
        <v>14</v>
      </c>
      <c r="H25">
        <v>7</v>
      </c>
      <c r="I25">
        <v>0</v>
      </c>
      <c r="J25" t="s">
        <v>14</v>
      </c>
    </row>
    <row r="26" spans="1:10" x14ac:dyDescent="0.25">
      <c r="A26">
        <v>23</v>
      </c>
      <c r="B26" t="s">
        <v>16</v>
      </c>
      <c r="C26" t="s">
        <v>11</v>
      </c>
      <c r="D26" t="s">
        <v>13</v>
      </c>
      <c r="E26" t="s">
        <v>13</v>
      </c>
      <c r="F26" t="s">
        <v>14</v>
      </c>
      <c r="G26" t="s">
        <v>12</v>
      </c>
      <c r="H26">
        <v>8</v>
      </c>
      <c r="I26">
        <v>0</v>
      </c>
      <c r="J26" t="s">
        <v>14</v>
      </c>
    </row>
    <row r="27" spans="1:10" x14ac:dyDescent="0.25">
      <c r="A27">
        <v>23</v>
      </c>
      <c r="B27" t="s">
        <v>16</v>
      </c>
      <c r="C27" t="s">
        <v>11</v>
      </c>
      <c r="D27" t="s">
        <v>13</v>
      </c>
      <c r="E27" t="s">
        <v>14</v>
      </c>
      <c r="F27" t="s">
        <v>13</v>
      </c>
      <c r="G27" t="s">
        <v>12</v>
      </c>
      <c r="H27">
        <v>8</v>
      </c>
      <c r="I27">
        <v>2</v>
      </c>
      <c r="J27" t="s">
        <v>12</v>
      </c>
    </row>
    <row r="28" spans="1:10" x14ac:dyDescent="0.25">
      <c r="A28">
        <v>20</v>
      </c>
      <c r="B28" t="s">
        <v>16</v>
      </c>
      <c r="C28" t="s">
        <v>17</v>
      </c>
      <c r="D28" t="s">
        <v>14</v>
      </c>
      <c r="E28" t="s">
        <v>13</v>
      </c>
      <c r="F28" t="s">
        <v>14</v>
      </c>
      <c r="G28" t="s">
        <v>12</v>
      </c>
      <c r="H28">
        <v>5</v>
      </c>
      <c r="I28">
        <v>15</v>
      </c>
      <c r="J28" t="s">
        <v>14</v>
      </c>
    </row>
    <row r="29" spans="1:10" x14ac:dyDescent="0.25">
      <c r="A29">
        <v>24</v>
      </c>
      <c r="B29" t="s">
        <v>16</v>
      </c>
      <c r="C29" t="s">
        <v>11</v>
      </c>
      <c r="D29" t="s">
        <v>14</v>
      </c>
      <c r="E29" t="s">
        <v>14</v>
      </c>
      <c r="F29" t="s">
        <v>14</v>
      </c>
      <c r="G29" t="s">
        <v>14</v>
      </c>
      <c r="H29">
        <v>5</v>
      </c>
      <c r="I29">
        <v>2</v>
      </c>
      <c r="J29" t="s">
        <v>14</v>
      </c>
    </row>
    <row r="30" spans="1:10" x14ac:dyDescent="0.25">
      <c r="A30">
        <v>21</v>
      </c>
      <c r="B30" t="s">
        <v>16</v>
      </c>
      <c r="C30" t="s">
        <v>17</v>
      </c>
      <c r="D30" t="s">
        <v>14</v>
      </c>
      <c r="E30" t="s">
        <v>12</v>
      </c>
      <c r="F30" t="s">
        <v>12</v>
      </c>
      <c r="G30" t="s">
        <v>12</v>
      </c>
      <c r="H30">
        <v>8</v>
      </c>
      <c r="I30">
        <v>7</v>
      </c>
      <c r="J30" t="s">
        <v>14</v>
      </c>
    </row>
    <row r="31" spans="1:10" x14ac:dyDescent="0.25">
      <c r="A31">
        <v>23</v>
      </c>
      <c r="B31" t="s">
        <v>16</v>
      </c>
      <c r="C31" t="s">
        <v>11</v>
      </c>
      <c r="D31" t="s">
        <v>14</v>
      </c>
      <c r="E31" t="s">
        <v>13</v>
      </c>
      <c r="F31" t="s">
        <v>13</v>
      </c>
      <c r="G31" t="s">
        <v>14</v>
      </c>
      <c r="H31">
        <v>8</v>
      </c>
      <c r="I31">
        <v>4</v>
      </c>
      <c r="J31" t="s">
        <v>14</v>
      </c>
    </row>
    <row r="32" spans="1:10" x14ac:dyDescent="0.25">
      <c r="A32">
        <v>24</v>
      </c>
      <c r="B32" t="s">
        <v>16</v>
      </c>
      <c r="C32" t="s">
        <v>17</v>
      </c>
      <c r="D32" t="s">
        <v>14</v>
      </c>
      <c r="E32" t="s">
        <v>14</v>
      </c>
      <c r="F32" t="s">
        <v>14</v>
      </c>
      <c r="G32" t="s">
        <v>14</v>
      </c>
      <c r="H32">
        <v>5</v>
      </c>
      <c r="I32">
        <v>3</v>
      </c>
      <c r="J32" t="s">
        <v>14</v>
      </c>
    </row>
    <row r="33" spans="1:10" x14ac:dyDescent="0.25">
      <c r="A33">
        <v>21</v>
      </c>
      <c r="B33" t="s">
        <v>16</v>
      </c>
      <c r="C33" t="s">
        <v>18</v>
      </c>
      <c r="D33" t="s">
        <v>14</v>
      </c>
      <c r="E33" t="s">
        <v>14</v>
      </c>
      <c r="F33" t="s">
        <v>14</v>
      </c>
      <c r="G33" t="s">
        <v>12</v>
      </c>
      <c r="H33">
        <v>5</v>
      </c>
      <c r="I33">
        <v>1</v>
      </c>
      <c r="J33" t="s">
        <v>14</v>
      </c>
    </row>
    <row r="34" spans="1:10" x14ac:dyDescent="0.25">
      <c r="A34">
        <v>25</v>
      </c>
      <c r="B34" t="s">
        <v>16</v>
      </c>
      <c r="C34" t="s">
        <v>11</v>
      </c>
      <c r="D34" t="s">
        <v>14</v>
      </c>
      <c r="E34" t="s">
        <v>14</v>
      </c>
      <c r="F34" t="s">
        <v>14</v>
      </c>
      <c r="G34" t="s">
        <v>14</v>
      </c>
      <c r="H34">
        <v>5</v>
      </c>
      <c r="I34">
        <v>3</v>
      </c>
      <c r="J34" t="s">
        <v>14</v>
      </c>
    </row>
    <row r="35" spans="1:10" x14ac:dyDescent="0.25">
      <c r="A35">
        <v>22</v>
      </c>
      <c r="B35" t="s">
        <v>16</v>
      </c>
      <c r="C35" t="s">
        <v>11</v>
      </c>
      <c r="D35" t="s">
        <v>14</v>
      </c>
      <c r="E35" t="s">
        <v>12</v>
      </c>
      <c r="F35" t="s">
        <v>12</v>
      </c>
      <c r="G35" t="s">
        <v>14</v>
      </c>
      <c r="H35">
        <v>7</v>
      </c>
      <c r="I35">
        <v>3</v>
      </c>
      <c r="J35" t="s">
        <v>14</v>
      </c>
    </row>
    <row r="36" spans="1:10" x14ac:dyDescent="0.25">
      <c r="A36">
        <v>21</v>
      </c>
      <c r="B36" t="s">
        <v>16</v>
      </c>
      <c r="C36" t="s">
        <v>17</v>
      </c>
      <c r="D36" t="s">
        <v>14</v>
      </c>
      <c r="E36" t="s">
        <v>14</v>
      </c>
      <c r="F36" t="s">
        <v>13</v>
      </c>
      <c r="G36" t="s">
        <v>14</v>
      </c>
      <c r="H36">
        <v>4</v>
      </c>
      <c r="I36">
        <v>2</v>
      </c>
      <c r="J36" t="s">
        <v>14</v>
      </c>
    </row>
    <row r="37" spans="1:10" x14ac:dyDescent="0.25">
      <c r="A37">
        <v>21</v>
      </c>
      <c r="B37" t="s">
        <v>16</v>
      </c>
      <c r="C37" t="s">
        <v>17</v>
      </c>
      <c r="D37" t="s">
        <v>14</v>
      </c>
      <c r="E37" t="s">
        <v>14</v>
      </c>
      <c r="F37" t="s">
        <v>12</v>
      </c>
      <c r="G37" t="s">
        <v>14</v>
      </c>
      <c r="H37">
        <v>6</v>
      </c>
      <c r="I37">
        <v>6</v>
      </c>
      <c r="J37" t="s">
        <v>14</v>
      </c>
    </row>
    <row r="38" spans="1:10" x14ac:dyDescent="0.25">
      <c r="A38">
        <v>24</v>
      </c>
      <c r="B38" t="s">
        <v>16</v>
      </c>
      <c r="C38" t="s">
        <v>17</v>
      </c>
      <c r="D38" t="s">
        <v>14</v>
      </c>
      <c r="E38" t="s">
        <v>14</v>
      </c>
      <c r="F38" t="s">
        <v>14</v>
      </c>
      <c r="G38" t="s">
        <v>14</v>
      </c>
      <c r="H38">
        <v>5</v>
      </c>
      <c r="I38">
        <v>3</v>
      </c>
      <c r="J38" t="s">
        <v>14</v>
      </c>
    </row>
    <row r="39" spans="1:10" x14ac:dyDescent="0.25">
      <c r="A39">
        <v>21</v>
      </c>
      <c r="B39" t="s">
        <v>16</v>
      </c>
      <c r="C39" t="s">
        <v>18</v>
      </c>
      <c r="D39" t="s">
        <v>14</v>
      </c>
      <c r="E39" t="s">
        <v>14</v>
      </c>
      <c r="F39" t="s">
        <v>14</v>
      </c>
      <c r="G39" t="s">
        <v>12</v>
      </c>
      <c r="H39">
        <v>5</v>
      </c>
      <c r="I39">
        <v>1</v>
      </c>
      <c r="J39" t="s">
        <v>14</v>
      </c>
    </row>
    <row r="40" spans="1:10" x14ac:dyDescent="0.25">
      <c r="A40">
        <v>25</v>
      </c>
      <c r="B40" t="s">
        <v>16</v>
      </c>
      <c r="C40" t="s">
        <v>11</v>
      </c>
      <c r="D40" t="s">
        <v>14</v>
      </c>
      <c r="E40" t="s">
        <v>14</v>
      </c>
      <c r="F40" t="s">
        <v>14</v>
      </c>
      <c r="G40" t="s">
        <v>14</v>
      </c>
      <c r="H40">
        <v>5</v>
      </c>
      <c r="I40">
        <v>3</v>
      </c>
      <c r="J40" t="s">
        <v>14</v>
      </c>
    </row>
    <row r="41" spans="1:10" x14ac:dyDescent="0.25">
      <c r="A41">
        <v>22</v>
      </c>
      <c r="B41" t="s">
        <v>16</v>
      </c>
      <c r="C41" t="s">
        <v>11</v>
      </c>
      <c r="D41" t="s">
        <v>14</v>
      </c>
      <c r="E41" t="s">
        <v>12</v>
      </c>
      <c r="F41" t="s">
        <v>12</v>
      </c>
      <c r="G41" t="s">
        <v>14</v>
      </c>
      <c r="H41">
        <v>7</v>
      </c>
      <c r="I41">
        <v>3</v>
      </c>
      <c r="J41" t="s">
        <v>14</v>
      </c>
    </row>
    <row r="42" spans="1:10" x14ac:dyDescent="0.25">
      <c r="A42">
        <v>21</v>
      </c>
      <c r="B42" t="s">
        <v>16</v>
      </c>
      <c r="C42" t="s">
        <v>17</v>
      </c>
      <c r="D42" t="s">
        <v>14</v>
      </c>
      <c r="E42" t="s">
        <v>14</v>
      </c>
      <c r="F42" t="s">
        <v>13</v>
      </c>
      <c r="G42" t="s">
        <v>14</v>
      </c>
      <c r="H42">
        <v>4</v>
      </c>
      <c r="I42">
        <v>2</v>
      </c>
      <c r="J42" t="s">
        <v>14</v>
      </c>
    </row>
    <row r="43" spans="1:10" x14ac:dyDescent="0.25">
      <c r="A43">
        <v>21</v>
      </c>
      <c r="B43" t="s">
        <v>16</v>
      </c>
      <c r="C43" t="s">
        <v>17</v>
      </c>
      <c r="D43" t="s">
        <v>14</v>
      </c>
      <c r="E43" t="s">
        <v>14</v>
      </c>
      <c r="F43" t="s">
        <v>12</v>
      </c>
      <c r="G43" t="s">
        <v>14</v>
      </c>
      <c r="H43">
        <v>6</v>
      </c>
      <c r="I43">
        <v>6</v>
      </c>
      <c r="J43" t="s">
        <v>14</v>
      </c>
    </row>
    <row r="44" spans="1:10" x14ac:dyDescent="0.25">
      <c r="A44">
        <v>22</v>
      </c>
      <c r="B44" t="s">
        <v>16</v>
      </c>
      <c r="C44" t="s">
        <v>11</v>
      </c>
      <c r="D44" t="s">
        <v>14</v>
      </c>
      <c r="E44" t="s">
        <v>12</v>
      </c>
      <c r="F44" t="s">
        <v>12</v>
      </c>
      <c r="G44" t="s">
        <v>14</v>
      </c>
      <c r="H44">
        <v>7</v>
      </c>
      <c r="I44">
        <v>3</v>
      </c>
      <c r="J44" t="s">
        <v>14</v>
      </c>
    </row>
    <row r="45" spans="1:10" x14ac:dyDescent="0.25">
      <c r="A45">
        <v>23</v>
      </c>
      <c r="B45" t="s">
        <v>10</v>
      </c>
      <c r="C45" t="s">
        <v>11</v>
      </c>
      <c r="D45" t="s">
        <v>12</v>
      </c>
      <c r="E45" t="s">
        <v>13</v>
      </c>
      <c r="F45" t="s">
        <v>14</v>
      </c>
      <c r="G45" t="s">
        <v>14</v>
      </c>
      <c r="H45">
        <v>12</v>
      </c>
      <c r="I45">
        <v>0</v>
      </c>
      <c r="J45" t="s">
        <v>14</v>
      </c>
    </row>
    <row r="46" spans="1:10" x14ac:dyDescent="0.25">
      <c r="A46">
        <v>23</v>
      </c>
      <c r="B46" t="s">
        <v>10</v>
      </c>
      <c r="C46" t="s">
        <v>15</v>
      </c>
      <c r="D46" t="s">
        <v>13</v>
      </c>
      <c r="E46" t="s">
        <v>14</v>
      </c>
      <c r="F46" t="s">
        <v>12</v>
      </c>
      <c r="G46" t="s">
        <v>14</v>
      </c>
      <c r="H46">
        <v>8</v>
      </c>
      <c r="I46">
        <v>80</v>
      </c>
      <c r="J46" t="s">
        <v>14</v>
      </c>
    </row>
    <row r="47" spans="1:10" x14ac:dyDescent="0.25">
      <c r="A47">
        <v>24</v>
      </c>
      <c r="B47" t="s">
        <v>10</v>
      </c>
      <c r="C47" t="s">
        <v>11</v>
      </c>
      <c r="D47" t="s">
        <v>12</v>
      </c>
      <c r="E47" t="s">
        <v>13</v>
      </c>
      <c r="F47" t="s">
        <v>13</v>
      </c>
      <c r="G47" t="s">
        <v>12</v>
      </c>
      <c r="H47">
        <v>8</v>
      </c>
      <c r="I47">
        <v>10</v>
      </c>
      <c r="J47" t="s">
        <v>14</v>
      </c>
    </row>
    <row r="48" spans="1:10" x14ac:dyDescent="0.25">
      <c r="A48">
        <v>23</v>
      </c>
      <c r="B48" t="s">
        <v>10</v>
      </c>
      <c r="C48" t="s">
        <v>17</v>
      </c>
      <c r="D48" t="s">
        <v>13</v>
      </c>
      <c r="E48" t="s">
        <v>13</v>
      </c>
      <c r="F48" t="s">
        <v>12</v>
      </c>
      <c r="G48" t="s">
        <v>14</v>
      </c>
      <c r="H48">
        <v>8</v>
      </c>
      <c r="I48">
        <v>12</v>
      </c>
      <c r="J48" t="s">
        <v>14</v>
      </c>
    </row>
    <row r="49" spans="1:10" x14ac:dyDescent="0.25">
      <c r="A49">
        <v>21</v>
      </c>
      <c r="B49" t="s">
        <v>10</v>
      </c>
      <c r="C49" t="s">
        <v>11</v>
      </c>
      <c r="D49" t="s">
        <v>13</v>
      </c>
      <c r="E49" t="s">
        <v>14</v>
      </c>
      <c r="F49" t="s">
        <v>13</v>
      </c>
      <c r="G49" t="s">
        <v>12</v>
      </c>
      <c r="H49">
        <v>8</v>
      </c>
      <c r="I49">
        <v>6</v>
      </c>
      <c r="J49" t="s">
        <v>14</v>
      </c>
    </row>
    <row r="50" spans="1:10" x14ac:dyDescent="0.25">
      <c r="A50">
        <v>24</v>
      </c>
      <c r="B50" t="s">
        <v>10</v>
      </c>
      <c r="C50" t="s">
        <v>15</v>
      </c>
      <c r="D50" t="s">
        <v>12</v>
      </c>
      <c r="E50" t="s">
        <v>12</v>
      </c>
      <c r="F50" t="s">
        <v>12</v>
      </c>
      <c r="G50" t="s">
        <v>14</v>
      </c>
      <c r="H50">
        <v>8</v>
      </c>
      <c r="I50">
        <v>3</v>
      </c>
      <c r="J50" t="s">
        <v>14</v>
      </c>
    </row>
    <row r="51" spans="1:10" x14ac:dyDescent="0.25">
      <c r="A51">
        <v>22</v>
      </c>
      <c r="B51" t="s">
        <v>10</v>
      </c>
      <c r="C51" t="s">
        <v>11</v>
      </c>
      <c r="D51" t="s">
        <v>14</v>
      </c>
      <c r="E51" t="s">
        <v>14</v>
      </c>
      <c r="F51" t="s">
        <v>13</v>
      </c>
      <c r="G51" t="s">
        <v>14</v>
      </c>
      <c r="H51">
        <v>4</v>
      </c>
      <c r="I51">
        <v>60</v>
      </c>
      <c r="J51" t="s">
        <v>14</v>
      </c>
    </row>
    <row r="52" spans="1:10" x14ac:dyDescent="0.25">
      <c r="A52">
        <v>22</v>
      </c>
      <c r="B52" t="s">
        <v>10</v>
      </c>
      <c r="C52" t="s">
        <v>15</v>
      </c>
      <c r="D52" t="s">
        <v>13</v>
      </c>
      <c r="E52" t="s">
        <v>13</v>
      </c>
      <c r="F52" t="s">
        <v>14</v>
      </c>
      <c r="G52" t="s">
        <v>14</v>
      </c>
      <c r="H52">
        <v>7</v>
      </c>
      <c r="I52">
        <v>55</v>
      </c>
      <c r="J52" t="s">
        <v>14</v>
      </c>
    </row>
    <row r="53" spans="1:10" x14ac:dyDescent="0.25">
      <c r="A53">
        <v>24</v>
      </c>
      <c r="B53" t="s">
        <v>10</v>
      </c>
      <c r="C53" t="s">
        <v>11</v>
      </c>
      <c r="D53" t="s">
        <v>14</v>
      </c>
      <c r="E53" t="s">
        <v>13</v>
      </c>
      <c r="F53" t="s">
        <v>13</v>
      </c>
      <c r="G53" t="s">
        <v>14</v>
      </c>
      <c r="H53">
        <v>7</v>
      </c>
      <c r="I53">
        <v>17</v>
      </c>
      <c r="J53" t="s">
        <v>14</v>
      </c>
    </row>
    <row r="54" spans="1:10" x14ac:dyDescent="0.25">
      <c r="A54">
        <v>24</v>
      </c>
      <c r="B54" t="s">
        <v>10</v>
      </c>
      <c r="C54" t="s">
        <v>11</v>
      </c>
      <c r="D54" t="s">
        <v>13</v>
      </c>
      <c r="E54" t="s">
        <v>12</v>
      </c>
      <c r="F54" t="s">
        <v>14</v>
      </c>
      <c r="G54" t="s">
        <v>14</v>
      </c>
      <c r="H54">
        <v>7</v>
      </c>
      <c r="I54">
        <v>100</v>
      </c>
      <c r="J54" t="s">
        <v>14</v>
      </c>
    </row>
    <row r="55" spans="1:10" x14ac:dyDescent="0.25">
      <c r="A55">
        <v>20</v>
      </c>
      <c r="B55" t="s">
        <v>10</v>
      </c>
      <c r="C55" t="s">
        <v>17</v>
      </c>
      <c r="D55" t="s">
        <v>12</v>
      </c>
      <c r="E55" t="s">
        <v>13</v>
      </c>
      <c r="F55" t="s">
        <v>12</v>
      </c>
      <c r="G55" t="s">
        <v>14</v>
      </c>
      <c r="H55">
        <v>7</v>
      </c>
      <c r="I55">
        <v>7</v>
      </c>
      <c r="J55" t="s">
        <v>14</v>
      </c>
    </row>
    <row r="56" spans="1:10" x14ac:dyDescent="0.25">
      <c r="A56">
        <v>21</v>
      </c>
      <c r="B56" t="s">
        <v>10</v>
      </c>
      <c r="C56" t="s">
        <v>17</v>
      </c>
      <c r="D56" t="s">
        <v>14</v>
      </c>
      <c r="E56" t="s">
        <v>13</v>
      </c>
      <c r="F56" t="s">
        <v>14</v>
      </c>
      <c r="G56" t="s">
        <v>14</v>
      </c>
      <c r="H56">
        <v>6</v>
      </c>
      <c r="I56">
        <v>4</v>
      </c>
      <c r="J56" t="s">
        <v>14</v>
      </c>
    </row>
    <row r="57" spans="1:10" x14ac:dyDescent="0.25">
      <c r="A57">
        <v>25</v>
      </c>
      <c r="B57" t="s">
        <v>10</v>
      </c>
      <c r="C57" t="s">
        <v>17</v>
      </c>
      <c r="D57" t="s">
        <v>14</v>
      </c>
      <c r="E57" t="s">
        <v>13</v>
      </c>
      <c r="F57" t="s">
        <v>12</v>
      </c>
      <c r="G57" t="s">
        <v>14</v>
      </c>
      <c r="H57">
        <v>4</v>
      </c>
      <c r="I57">
        <v>9</v>
      </c>
      <c r="J57" t="s">
        <v>12</v>
      </c>
    </row>
    <row r="58" spans="1:10" x14ac:dyDescent="0.25">
      <c r="A58">
        <v>21</v>
      </c>
      <c r="B58" t="s">
        <v>10</v>
      </c>
      <c r="C58" t="s">
        <v>17</v>
      </c>
      <c r="D58" t="s">
        <v>14</v>
      </c>
      <c r="E58" t="s">
        <v>12</v>
      </c>
      <c r="F58" t="s">
        <v>13</v>
      </c>
      <c r="G58" t="s">
        <v>12</v>
      </c>
      <c r="H58">
        <v>10</v>
      </c>
      <c r="I58">
        <v>23</v>
      </c>
      <c r="J58" t="s">
        <v>14</v>
      </c>
    </row>
    <row r="59" spans="1:10" x14ac:dyDescent="0.25">
      <c r="A59">
        <v>25</v>
      </c>
      <c r="B59" t="s">
        <v>10</v>
      </c>
      <c r="C59" t="s">
        <v>11</v>
      </c>
      <c r="D59" t="s">
        <v>13</v>
      </c>
      <c r="E59" t="s">
        <v>13</v>
      </c>
      <c r="F59" t="s">
        <v>13</v>
      </c>
      <c r="G59" t="s">
        <v>12</v>
      </c>
      <c r="H59">
        <v>7</v>
      </c>
      <c r="I59">
        <v>0</v>
      </c>
      <c r="J59" t="s">
        <v>12</v>
      </c>
    </row>
    <row r="60" spans="1:10" x14ac:dyDescent="0.25">
      <c r="A60">
        <v>23</v>
      </c>
      <c r="B60" t="s">
        <v>10</v>
      </c>
      <c r="C60" t="s">
        <v>17</v>
      </c>
      <c r="D60" t="s">
        <v>13</v>
      </c>
      <c r="E60" t="s">
        <v>13</v>
      </c>
      <c r="F60" t="s">
        <v>13</v>
      </c>
      <c r="G60" t="s">
        <v>12</v>
      </c>
      <c r="H60">
        <v>5</v>
      </c>
      <c r="I60">
        <v>12</v>
      </c>
      <c r="J60" t="s">
        <v>12</v>
      </c>
    </row>
    <row r="61" spans="1:10" x14ac:dyDescent="0.25">
      <c r="A61">
        <v>25</v>
      </c>
      <c r="B61" t="s">
        <v>10</v>
      </c>
      <c r="C61" t="s">
        <v>11</v>
      </c>
      <c r="D61" t="s">
        <v>13</v>
      </c>
      <c r="E61" t="s">
        <v>13</v>
      </c>
      <c r="F61" t="s">
        <v>14</v>
      </c>
      <c r="G61" t="s">
        <v>12</v>
      </c>
      <c r="H61">
        <v>8</v>
      </c>
      <c r="I61">
        <v>15</v>
      </c>
      <c r="J61" t="s">
        <v>14</v>
      </c>
    </row>
    <row r="62" spans="1:10" x14ac:dyDescent="0.25">
      <c r="A62">
        <v>21</v>
      </c>
      <c r="B62" t="s">
        <v>10</v>
      </c>
      <c r="C62" t="s">
        <v>11</v>
      </c>
      <c r="D62" t="s">
        <v>14</v>
      </c>
      <c r="E62" t="s">
        <v>13</v>
      </c>
      <c r="F62" t="s">
        <v>14</v>
      </c>
      <c r="G62" t="s">
        <v>14</v>
      </c>
      <c r="H62">
        <v>8</v>
      </c>
      <c r="I62">
        <v>7</v>
      </c>
      <c r="J62" t="s">
        <v>14</v>
      </c>
    </row>
    <row r="63" spans="1:10" x14ac:dyDescent="0.25">
      <c r="A63">
        <v>23</v>
      </c>
      <c r="B63" t="s">
        <v>10</v>
      </c>
      <c r="C63" t="s">
        <v>17</v>
      </c>
      <c r="D63" t="s">
        <v>14</v>
      </c>
      <c r="E63" t="s">
        <v>12</v>
      </c>
      <c r="F63" t="s">
        <v>12</v>
      </c>
      <c r="G63" t="s">
        <v>14</v>
      </c>
      <c r="H63">
        <v>8</v>
      </c>
      <c r="I63">
        <v>3</v>
      </c>
      <c r="J63" t="s">
        <v>14</v>
      </c>
    </row>
    <row r="64" spans="1:10" x14ac:dyDescent="0.25">
      <c r="A64">
        <v>23</v>
      </c>
      <c r="B64" t="s">
        <v>10</v>
      </c>
      <c r="C64" t="s">
        <v>11</v>
      </c>
      <c r="D64" t="s">
        <v>12</v>
      </c>
      <c r="E64" t="s">
        <v>13</v>
      </c>
      <c r="F64" t="s">
        <v>14</v>
      </c>
      <c r="G64" t="s">
        <v>14</v>
      </c>
      <c r="H64">
        <v>12</v>
      </c>
      <c r="I64">
        <v>0</v>
      </c>
      <c r="J64" t="s">
        <v>14</v>
      </c>
    </row>
    <row r="65" spans="1:10" x14ac:dyDescent="0.25">
      <c r="A65">
        <v>23</v>
      </c>
      <c r="B65" t="s">
        <v>10</v>
      </c>
      <c r="C65" t="s">
        <v>15</v>
      </c>
      <c r="D65" t="s">
        <v>13</v>
      </c>
      <c r="E65" t="s">
        <v>14</v>
      </c>
      <c r="F65" t="s">
        <v>12</v>
      </c>
      <c r="G65" t="s">
        <v>14</v>
      </c>
      <c r="H65">
        <v>8</v>
      </c>
      <c r="I65">
        <v>80</v>
      </c>
      <c r="J65" t="s">
        <v>14</v>
      </c>
    </row>
    <row r="66" spans="1:10" x14ac:dyDescent="0.25">
      <c r="A66">
        <v>24</v>
      </c>
      <c r="B66" t="s">
        <v>10</v>
      </c>
      <c r="C66" t="s">
        <v>11</v>
      </c>
      <c r="D66" t="s">
        <v>12</v>
      </c>
      <c r="E66" t="s">
        <v>13</v>
      </c>
      <c r="F66" t="s">
        <v>13</v>
      </c>
      <c r="G66" t="s">
        <v>12</v>
      </c>
      <c r="H66">
        <v>8</v>
      </c>
      <c r="I66">
        <v>10</v>
      </c>
      <c r="J66" t="s">
        <v>14</v>
      </c>
    </row>
    <row r="67" spans="1:10" x14ac:dyDescent="0.25">
      <c r="A67">
        <v>23</v>
      </c>
      <c r="B67" t="s">
        <v>10</v>
      </c>
      <c r="C67" t="s">
        <v>17</v>
      </c>
      <c r="D67" t="s">
        <v>13</v>
      </c>
      <c r="E67" t="s">
        <v>13</v>
      </c>
      <c r="F67" t="s">
        <v>12</v>
      </c>
      <c r="G67" t="s">
        <v>14</v>
      </c>
      <c r="H67">
        <v>8</v>
      </c>
      <c r="I67">
        <v>12</v>
      </c>
      <c r="J67" t="s">
        <v>14</v>
      </c>
    </row>
    <row r="68" spans="1:10" x14ac:dyDescent="0.25">
      <c r="A68">
        <v>21</v>
      </c>
      <c r="B68" t="s">
        <v>10</v>
      </c>
      <c r="C68" t="s">
        <v>11</v>
      </c>
      <c r="D68" t="s">
        <v>13</v>
      </c>
      <c r="E68" t="s">
        <v>14</v>
      </c>
      <c r="F68" t="s">
        <v>13</v>
      </c>
      <c r="G68" t="s">
        <v>12</v>
      </c>
      <c r="H68">
        <v>8</v>
      </c>
      <c r="I68">
        <v>6</v>
      </c>
      <c r="J68" t="s">
        <v>14</v>
      </c>
    </row>
    <row r="69" spans="1:10" x14ac:dyDescent="0.25">
      <c r="A69">
        <v>24</v>
      </c>
      <c r="B69" t="s">
        <v>10</v>
      </c>
      <c r="C69" t="s">
        <v>15</v>
      </c>
      <c r="D69" t="s">
        <v>12</v>
      </c>
      <c r="E69" t="s">
        <v>12</v>
      </c>
      <c r="F69" t="s">
        <v>12</v>
      </c>
      <c r="G69" t="s">
        <v>14</v>
      </c>
      <c r="H69">
        <v>8</v>
      </c>
      <c r="I69">
        <v>3</v>
      </c>
      <c r="J69" t="s">
        <v>14</v>
      </c>
    </row>
    <row r="70" spans="1:10" x14ac:dyDescent="0.25">
      <c r="A70">
        <v>22</v>
      </c>
      <c r="B70" t="s">
        <v>10</v>
      </c>
      <c r="C70" t="s">
        <v>11</v>
      </c>
      <c r="D70" t="s">
        <v>14</v>
      </c>
      <c r="E70" t="s">
        <v>14</v>
      </c>
      <c r="F70" t="s">
        <v>13</v>
      </c>
      <c r="G70" t="s">
        <v>14</v>
      </c>
      <c r="H70">
        <v>4</v>
      </c>
      <c r="I70">
        <v>60</v>
      </c>
      <c r="J70" t="s">
        <v>14</v>
      </c>
    </row>
    <row r="71" spans="1:10" x14ac:dyDescent="0.25">
      <c r="A71">
        <v>22</v>
      </c>
      <c r="B71" t="s">
        <v>10</v>
      </c>
      <c r="C71" t="s">
        <v>15</v>
      </c>
      <c r="D71" t="s">
        <v>13</v>
      </c>
      <c r="E71" t="s">
        <v>13</v>
      </c>
      <c r="F71" t="s">
        <v>14</v>
      </c>
      <c r="G71" t="s">
        <v>14</v>
      </c>
      <c r="H71">
        <v>7</v>
      </c>
      <c r="I71">
        <v>55</v>
      </c>
      <c r="J71" t="s">
        <v>14</v>
      </c>
    </row>
    <row r="72" spans="1:10" x14ac:dyDescent="0.25">
      <c r="A72">
        <v>24</v>
      </c>
      <c r="B72" t="s">
        <v>10</v>
      </c>
      <c r="C72" t="s">
        <v>11</v>
      </c>
      <c r="D72" t="s">
        <v>14</v>
      </c>
      <c r="E72" t="s">
        <v>13</v>
      </c>
      <c r="F72" t="s">
        <v>13</v>
      </c>
      <c r="G72" t="s">
        <v>14</v>
      </c>
      <c r="H72">
        <v>7</v>
      </c>
      <c r="I72">
        <v>17</v>
      </c>
      <c r="J72" t="s">
        <v>14</v>
      </c>
    </row>
    <row r="73" spans="1:10" x14ac:dyDescent="0.25">
      <c r="A73">
        <v>24</v>
      </c>
      <c r="B73" t="s">
        <v>10</v>
      </c>
      <c r="C73" t="s">
        <v>11</v>
      </c>
      <c r="D73" t="s">
        <v>13</v>
      </c>
      <c r="E73" t="s">
        <v>12</v>
      </c>
      <c r="F73" t="s">
        <v>14</v>
      </c>
      <c r="G73" t="s">
        <v>14</v>
      </c>
      <c r="H73">
        <v>7</v>
      </c>
      <c r="I73">
        <v>100</v>
      </c>
      <c r="J73" t="s">
        <v>14</v>
      </c>
    </row>
    <row r="74" spans="1:10" x14ac:dyDescent="0.25">
      <c r="A74">
        <v>20</v>
      </c>
      <c r="B74" t="s">
        <v>10</v>
      </c>
      <c r="C74" t="s">
        <v>17</v>
      </c>
      <c r="D74" t="s">
        <v>12</v>
      </c>
      <c r="E74" t="s">
        <v>13</v>
      </c>
      <c r="F74" t="s">
        <v>12</v>
      </c>
      <c r="G74" t="s">
        <v>14</v>
      </c>
      <c r="H74">
        <v>7</v>
      </c>
      <c r="I74">
        <v>7</v>
      </c>
      <c r="J74" t="s">
        <v>14</v>
      </c>
    </row>
    <row r="75" spans="1:10" x14ac:dyDescent="0.25">
      <c r="A75">
        <v>21</v>
      </c>
      <c r="B75" t="s">
        <v>10</v>
      </c>
      <c r="C75" t="s">
        <v>17</v>
      </c>
      <c r="D75" t="s">
        <v>14</v>
      </c>
      <c r="E75" t="s">
        <v>13</v>
      </c>
      <c r="F75" t="s">
        <v>14</v>
      </c>
      <c r="G75" t="s">
        <v>14</v>
      </c>
      <c r="H75">
        <v>6</v>
      </c>
      <c r="I75">
        <v>4</v>
      </c>
      <c r="J75" t="s">
        <v>14</v>
      </c>
    </row>
    <row r="76" spans="1:10" x14ac:dyDescent="0.25">
      <c r="A76">
        <v>25</v>
      </c>
      <c r="B76" t="s">
        <v>10</v>
      </c>
      <c r="C76" t="s">
        <v>17</v>
      </c>
      <c r="D76" t="s">
        <v>14</v>
      </c>
      <c r="E76" t="s">
        <v>13</v>
      </c>
      <c r="F76" t="s">
        <v>12</v>
      </c>
      <c r="G76" t="s">
        <v>14</v>
      </c>
      <c r="H76">
        <v>4</v>
      </c>
      <c r="I76">
        <v>9</v>
      </c>
      <c r="J76" t="s">
        <v>12</v>
      </c>
    </row>
    <row r="77" spans="1:10" x14ac:dyDescent="0.25">
      <c r="A77">
        <v>21</v>
      </c>
      <c r="B77" t="s">
        <v>10</v>
      </c>
      <c r="C77" t="s">
        <v>17</v>
      </c>
      <c r="D77" t="s">
        <v>14</v>
      </c>
      <c r="E77" t="s">
        <v>12</v>
      </c>
      <c r="F77" t="s">
        <v>13</v>
      </c>
      <c r="G77" t="s">
        <v>12</v>
      </c>
      <c r="H77">
        <v>10</v>
      </c>
      <c r="I77">
        <v>23</v>
      </c>
      <c r="J77" t="s">
        <v>14</v>
      </c>
    </row>
    <row r="78" spans="1:10" x14ac:dyDescent="0.25">
      <c r="A78">
        <v>25</v>
      </c>
      <c r="B78" t="s">
        <v>10</v>
      </c>
      <c r="C78" t="s">
        <v>11</v>
      </c>
      <c r="D78" t="s">
        <v>13</v>
      </c>
      <c r="E78" t="s">
        <v>13</v>
      </c>
      <c r="F78" t="s">
        <v>13</v>
      </c>
      <c r="G78" t="s">
        <v>12</v>
      </c>
      <c r="H78">
        <v>7</v>
      </c>
      <c r="I78">
        <v>0</v>
      </c>
      <c r="J78" t="s">
        <v>12</v>
      </c>
    </row>
    <row r="79" spans="1:10" x14ac:dyDescent="0.25">
      <c r="A79">
        <v>23</v>
      </c>
      <c r="B79" t="s">
        <v>10</v>
      </c>
      <c r="C79" t="s">
        <v>17</v>
      </c>
      <c r="D79" t="s">
        <v>13</v>
      </c>
      <c r="E79" t="s">
        <v>13</v>
      </c>
      <c r="F79" t="s">
        <v>13</v>
      </c>
      <c r="G79" t="s">
        <v>12</v>
      </c>
      <c r="H79">
        <v>5</v>
      </c>
      <c r="I79">
        <v>12</v>
      </c>
      <c r="J79" t="s">
        <v>12</v>
      </c>
    </row>
    <row r="80" spans="1:10" x14ac:dyDescent="0.25">
      <c r="A80">
        <v>25</v>
      </c>
      <c r="B80" t="s">
        <v>10</v>
      </c>
      <c r="C80" t="s">
        <v>11</v>
      </c>
      <c r="D80" t="s">
        <v>13</v>
      </c>
      <c r="E80" t="s">
        <v>13</v>
      </c>
      <c r="F80" t="s">
        <v>14</v>
      </c>
      <c r="G80" t="s">
        <v>12</v>
      </c>
      <c r="H80">
        <v>8</v>
      </c>
      <c r="I80">
        <v>15</v>
      </c>
      <c r="J80" t="s">
        <v>14</v>
      </c>
    </row>
    <row r="81" spans="1:11" x14ac:dyDescent="0.25">
      <c r="A81">
        <v>21</v>
      </c>
      <c r="B81" t="s">
        <v>10</v>
      </c>
      <c r="C81" t="s">
        <v>11</v>
      </c>
      <c r="D81" t="s">
        <v>14</v>
      </c>
      <c r="E81" t="s">
        <v>13</v>
      </c>
      <c r="F81" t="s">
        <v>14</v>
      </c>
      <c r="G81" t="s">
        <v>14</v>
      </c>
      <c r="H81">
        <v>8</v>
      </c>
      <c r="I81">
        <v>7</v>
      </c>
      <c r="J81" t="s">
        <v>14</v>
      </c>
    </row>
    <row r="82" spans="1:11" x14ac:dyDescent="0.25">
      <c r="A82">
        <v>23</v>
      </c>
      <c r="B82" t="s">
        <v>10</v>
      </c>
      <c r="C82" t="s">
        <v>17</v>
      </c>
      <c r="D82" t="s">
        <v>14</v>
      </c>
      <c r="E82" t="s">
        <v>12</v>
      </c>
      <c r="F82" t="s">
        <v>12</v>
      </c>
      <c r="G82" t="s">
        <v>14</v>
      </c>
      <c r="H82">
        <v>8</v>
      </c>
      <c r="I82">
        <v>3</v>
      </c>
      <c r="J82" t="s">
        <v>14</v>
      </c>
    </row>
    <row r="83" spans="1:11" x14ac:dyDescent="0.25">
      <c r="A83">
        <v>23</v>
      </c>
      <c r="B83" t="s">
        <v>10</v>
      </c>
      <c r="C83" t="s">
        <v>15</v>
      </c>
      <c r="D83" t="s">
        <v>13</v>
      </c>
      <c r="E83" t="s">
        <v>14</v>
      </c>
      <c r="F83" t="s">
        <v>12</v>
      </c>
      <c r="G83" t="s">
        <v>14</v>
      </c>
      <c r="H83">
        <v>8</v>
      </c>
      <c r="I83">
        <v>80</v>
      </c>
      <c r="J83" t="s">
        <v>14</v>
      </c>
    </row>
    <row r="84" spans="1:11" x14ac:dyDescent="0.25">
      <c r="A84">
        <v>24</v>
      </c>
      <c r="B84" t="s">
        <v>10</v>
      </c>
      <c r="C84" t="s">
        <v>11</v>
      </c>
      <c r="D84" t="s">
        <v>12</v>
      </c>
      <c r="E84" t="s">
        <v>13</v>
      </c>
      <c r="F84" t="s">
        <v>13</v>
      </c>
      <c r="G84" t="s">
        <v>12</v>
      </c>
      <c r="H84">
        <v>8</v>
      </c>
      <c r="I84">
        <v>10</v>
      </c>
      <c r="J84" t="s">
        <v>14</v>
      </c>
    </row>
    <row r="85" spans="1:11" x14ac:dyDescent="0.25">
      <c r="A85">
        <v>23</v>
      </c>
      <c r="B85" t="s">
        <v>10</v>
      </c>
      <c r="C85" t="s">
        <v>17</v>
      </c>
      <c r="D85" t="s">
        <v>13</v>
      </c>
      <c r="E85" t="s">
        <v>13</v>
      </c>
      <c r="F85" t="s">
        <v>12</v>
      </c>
      <c r="G85" t="s">
        <v>14</v>
      </c>
      <c r="H85">
        <v>8</v>
      </c>
      <c r="I85">
        <v>12</v>
      </c>
      <c r="J85" t="s">
        <v>14</v>
      </c>
    </row>
    <row r="86" spans="1:11" x14ac:dyDescent="0.25">
      <c r="A86">
        <v>21</v>
      </c>
      <c r="B86" t="s">
        <v>10</v>
      </c>
      <c r="C86" t="s">
        <v>11</v>
      </c>
      <c r="D86" t="s">
        <v>13</v>
      </c>
      <c r="E86" t="s">
        <v>14</v>
      </c>
      <c r="F86" t="s">
        <v>13</v>
      </c>
      <c r="G86" t="s">
        <v>12</v>
      </c>
      <c r="H86">
        <v>8</v>
      </c>
      <c r="I86">
        <v>6</v>
      </c>
      <c r="J86" t="s">
        <v>14</v>
      </c>
    </row>
    <row r="87" spans="1:11" x14ac:dyDescent="0.25">
      <c r="A87">
        <v>24</v>
      </c>
      <c r="B87" t="s">
        <v>10</v>
      </c>
      <c r="C87" t="s">
        <v>15</v>
      </c>
      <c r="D87" t="s">
        <v>12</v>
      </c>
      <c r="E87" t="s">
        <v>12</v>
      </c>
      <c r="F87" t="s">
        <v>12</v>
      </c>
      <c r="G87" t="s">
        <v>14</v>
      </c>
      <c r="H87">
        <v>8</v>
      </c>
      <c r="I87">
        <v>3</v>
      </c>
      <c r="J87" t="s">
        <v>14</v>
      </c>
    </row>
    <row r="88" spans="1:11" x14ac:dyDescent="0.25">
      <c r="A88">
        <v>22</v>
      </c>
      <c r="B88" t="s">
        <v>10</v>
      </c>
      <c r="C88" t="s">
        <v>11</v>
      </c>
      <c r="D88" t="s">
        <v>14</v>
      </c>
      <c r="E88" t="s">
        <v>14</v>
      </c>
      <c r="F88" t="s">
        <v>13</v>
      </c>
      <c r="G88" t="s">
        <v>14</v>
      </c>
      <c r="H88">
        <v>4</v>
      </c>
      <c r="I88">
        <v>60</v>
      </c>
      <c r="J88" t="s">
        <v>14</v>
      </c>
    </row>
    <row r="89" spans="1:11" x14ac:dyDescent="0.25">
      <c r="A89">
        <v>22</v>
      </c>
      <c r="B89" t="s">
        <v>10</v>
      </c>
      <c r="C89" t="s">
        <v>15</v>
      </c>
      <c r="D89" t="s">
        <v>13</v>
      </c>
      <c r="E89" t="s">
        <v>13</v>
      </c>
      <c r="F89" t="s">
        <v>14</v>
      </c>
      <c r="G89" t="s">
        <v>14</v>
      </c>
      <c r="H89">
        <v>7</v>
      </c>
      <c r="I89">
        <v>55</v>
      </c>
      <c r="J89" t="s">
        <v>14</v>
      </c>
    </row>
    <row r="90" spans="1:11" x14ac:dyDescent="0.25">
      <c r="A90">
        <v>24</v>
      </c>
      <c r="B90" t="s">
        <v>10</v>
      </c>
      <c r="C90" t="s">
        <v>11</v>
      </c>
      <c r="D90" t="s">
        <v>14</v>
      </c>
      <c r="E90" t="s">
        <v>13</v>
      </c>
      <c r="F90" t="s">
        <v>13</v>
      </c>
      <c r="G90" t="s">
        <v>14</v>
      </c>
      <c r="H90">
        <v>7</v>
      </c>
      <c r="I90">
        <v>17</v>
      </c>
      <c r="J90" t="s">
        <v>14</v>
      </c>
    </row>
    <row r="91" spans="1:11" x14ac:dyDescent="0.25">
      <c r="A91">
        <v>24</v>
      </c>
      <c r="B91" t="s">
        <v>10</v>
      </c>
      <c r="C91" t="s">
        <v>11</v>
      </c>
      <c r="D91" t="s">
        <v>13</v>
      </c>
      <c r="E91" t="s">
        <v>12</v>
      </c>
      <c r="F91" t="s">
        <v>14</v>
      </c>
      <c r="G91" t="s">
        <v>14</v>
      </c>
      <c r="H91">
        <v>7</v>
      </c>
      <c r="I91">
        <v>100</v>
      </c>
      <c r="J91" t="s">
        <v>14</v>
      </c>
    </row>
    <row r="92" spans="1:11" x14ac:dyDescent="0.25">
      <c r="A92">
        <v>20</v>
      </c>
      <c r="B92" t="s">
        <v>10</v>
      </c>
      <c r="C92" t="s">
        <v>17</v>
      </c>
      <c r="D92" t="s">
        <v>12</v>
      </c>
      <c r="E92" t="s">
        <v>13</v>
      </c>
      <c r="F92" t="s">
        <v>12</v>
      </c>
      <c r="G92" t="s">
        <v>14</v>
      </c>
      <c r="H92">
        <v>7</v>
      </c>
      <c r="I92">
        <v>7</v>
      </c>
      <c r="J92" t="s">
        <v>14</v>
      </c>
      <c r="K92" s="7">
        <f>AVERAGE(I12:I110)</f>
        <v>16.764044943820224</v>
      </c>
    </row>
    <row r="93" spans="1:11" x14ac:dyDescent="0.25">
      <c r="A93">
        <v>21</v>
      </c>
      <c r="B93" t="s">
        <v>10</v>
      </c>
      <c r="C93" t="s">
        <v>17</v>
      </c>
      <c r="D93" t="s">
        <v>14</v>
      </c>
      <c r="E93" t="s">
        <v>13</v>
      </c>
      <c r="F93" t="s">
        <v>14</v>
      </c>
      <c r="G93" t="s">
        <v>14</v>
      </c>
      <c r="H93">
        <v>6</v>
      </c>
      <c r="I93">
        <v>4</v>
      </c>
      <c r="J93" t="s">
        <v>14</v>
      </c>
    </row>
    <row r="94" spans="1:11" x14ac:dyDescent="0.25">
      <c r="A94">
        <v>25</v>
      </c>
      <c r="B94" t="s">
        <v>10</v>
      </c>
      <c r="C94" t="s">
        <v>17</v>
      </c>
      <c r="D94" t="s">
        <v>14</v>
      </c>
      <c r="E94" t="s">
        <v>13</v>
      </c>
      <c r="F94" t="s">
        <v>12</v>
      </c>
      <c r="G94" t="s">
        <v>14</v>
      </c>
      <c r="H94">
        <v>4</v>
      </c>
      <c r="I94">
        <v>9</v>
      </c>
      <c r="J94" t="s">
        <v>12</v>
      </c>
    </row>
    <row r="95" spans="1:11" x14ac:dyDescent="0.25">
      <c r="A95">
        <v>21</v>
      </c>
      <c r="B95" t="s">
        <v>10</v>
      </c>
      <c r="C95" t="s">
        <v>17</v>
      </c>
      <c r="D95" t="s">
        <v>14</v>
      </c>
      <c r="E95" t="s">
        <v>12</v>
      </c>
      <c r="F95" t="s">
        <v>13</v>
      </c>
      <c r="G95" t="s">
        <v>12</v>
      </c>
      <c r="H95">
        <v>10</v>
      </c>
      <c r="I95">
        <v>23</v>
      </c>
      <c r="J95" t="s">
        <v>14</v>
      </c>
    </row>
    <row r="96" spans="1:11" x14ac:dyDescent="0.25">
      <c r="A96">
        <v>24</v>
      </c>
      <c r="B96" t="s">
        <v>10</v>
      </c>
      <c r="C96" t="s">
        <v>11</v>
      </c>
      <c r="D96" t="s">
        <v>13</v>
      </c>
      <c r="E96" t="s">
        <v>12</v>
      </c>
      <c r="F96" t="s">
        <v>14</v>
      </c>
      <c r="G96" t="s">
        <v>14</v>
      </c>
      <c r="H96">
        <v>7</v>
      </c>
      <c r="I96">
        <v>100</v>
      </c>
      <c r="J96" t="s">
        <v>14</v>
      </c>
    </row>
    <row r="97" spans="1:10" x14ac:dyDescent="0.25">
      <c r="A97">
        <v>20</v>
      </c>
      <c r="B97" t="s">
        <v>10</v>
      </c>
      <c r="C97" t="s">
        <v>17</v>
      </c>
      <c r="D97" t="s">
        <v>12</v>
      </c>
      <c r="E97" t="s">
        <v>13</v>
      </c>
      <c r="F97" t="s">
        <v>12</v>
      </c>
      <c r="G97" t="s">
        <v>14</v>
      </c>
      <c r="H97">
        <v>7</v>
      </c>
      <c r="I97">
        <v>7</v>
      </c>
      <c r="J97" t="s">
        <v>14</v>
      </c>
    </row>
    <row r="98" spans="1:10" x14ac:dyDescent="0.25">
      <c r="A98">
        <v>21</v>
      </c>
      <c r="B98" t="s">
        <v>10</v>
      </c>
      <c r="C98" t="s">
        <v>17</v>
      </c>
      <c r="D98" t="s">
        <v>14</v>
      </c>
      <c r="E98" t="s">
        <v>13</v>
      </c>
      <c r="F98" t="s">
        <v>14</v>
      </c>
      <c r="G98" t="s">
        <v>14</v>
      </c>
      <c r="H98">
        <v>6</v>
      </c>
      <c r="I98">
        <v>4</v>
      </c>
      <c r="J98" t="s">
        <v>14</v>
      </c>
    </row>
    <row r="99" spans="1:10" x14ac:dyDescent="0.25">
      <c r="A99">
        <v>25</v>
      </c>
      <c r="B99" t="s">
        <v>10</v>
      </c>
      <c r="C99" t="s">
        <v>17</v>
      </c>
      <c r="D99" t="s">
        <v>14</v>
      </c>
      <c r="E99" t="s">
        <v>13</v>
      </c>
      <c r="F99" t="s">
        <v>12</v>
      </c>
      <c r="G99" t="s">
        <v>14</v>
      </c>
      <c r="H99">
        <v>4</v>
      </c>
      <c r="I99">
        <v>9</v>
      </c>
      <c r="J99" t="s">
        <v>12</v>
      </c>
    </row>
    <row r="100" spans="1:10" x14ac:dyDescent="0.25">
      <c r="A100">
        <v>21</v>
      </c>
      <c r="B100" t="s">
        <v>10</v>
      </c>
      <c r="C100" t="s">
        <v>17</v>
      </c>
      <c r="D100" t="s">
        <v>14</v>
      </c>
      <c r="E100" t="s">
        <v>12</v>
      </c>
      <c r="F100" t="s">
        <v>13</v>
      </c>
      <c r="G100" t="s">
        <v>12</v>
      </c>
      <c r="H100">
        <v>10</v>
      </c>
      <c r="I100">
        <v>23</v>
      </c>
      <c r="J100" t="s">
        <v>14</v>
      </c>
    </row>
    <row r="101" spans="1:10" x14ac:dyDescent="0.25">
      <c r="A101" t="s">
        <v>59</v>
      </c>
      <c r="B101" t="s">
        <v>61</v>
      </c>
      <c r="C101" t="s">
        <v>62</v>
      </c>
      <c r="D101" t="s">
        <v>63</v>
      </c>
      <c r="E101" t="s">
        <v>61</v>
      </c>
      <c r="F101" t="s">
        <v>61</v>
      </c>
      <c r="G101" t="s">
        <v>61</v>
      </c>
      <c r="H101" t="s">
        <v>60</v>
      </c>
      <c r="I101" t="s">
        <v>64</v>
      </c>
      <c r="J101" t="s">
        <v>61</v>
      </c>
    </row>
    <row r="104" spans="1:10" x14ac:dyDescent="0.25">
      <c r="A104" t="s">
        <v>56</v>
      </c>
    </row>
    <row r="105" spans="1:10" x14ac:dyDescent="0.25">
      <c r="A105" t="s">
        <v>57</v>
      </c>
    </row>
    <row r="106" spans="1:10" x14ac:dyDescent="0.25">
      <c r="A106" t="s">
        <v>58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00"/>
  <sheetViews>
    <sheetView workbookViewId="0">
      <selection activeCell="A2" sqref="A2:A32"/>
    </sheetView>
  </sheetViews>
  <sheetFormatPr defaultRowHeight="15" x14ac:dyDescent="0.25"/>
  <cols>
    <col min="1" max="1" width="43.140625" bestFit="1" customWidth="1"/>
  </cols>
  <sheetData>
    <row r="2" spans="1:2" x14ac:dyDescent="0.25">
      <c r="A2" s="9">
        <v>8</v>
      </c>
      <c r="B2" s="9">
        <v>5</v>
      </c>
    </row>
    <row r="3" spans="1:2" x14ac:dyDescent="0.25">
      <c r="A3" s="9">
        <v>7</v>
      </c>
      <c r="B3" s="9">
        <v>5</v>
      </c>
    </row>
    <row r="4" spans="1:2" x14ac:dyDescent="0.25">
      <c r="A4" s="9">
        <v>6</v>
      </c>
      <c r="B4" s="9">
        <v>5</v>
      </c>
    </row>
    <row r="5" spans="1:2" x14ac:dyDescent="0.25">
      <c r="A5" s="9">
        <v>8</v>
      </c>
      <c r="B5" s="9">
        <v>5</v>
      </c>
    </row>
    <row r="6" spans="1:2" x14ac:dyDescent="0.25">
      <c r="A6" s="9">
        <v>7</v>
      </c>
      <c r="B6" s="9">
        <v>5</v>
      </c>
    </row>
    <row r="7" spans="1:2" x14ac:dyDescent="0.25">
      <c r="A7" s="9">
        <v>6</v>
      </c>
      <c r="B7" s="9">
        <v>8</v>
      </c>
    </row>
    <row r="8" spans="1:2" x14ac:dyDescent="0.25">
      <c r="A8" s="9">
        <v>8</v>
      </c>
      <c r="B8" s="9">
        <v>5</v>
      </c>
    </row>
    <row r="9" spans="1:2" x14ac:dyDescent="0.25">
      <c r="A9" s="9">
        <v>7</v>
      </c>
      <c r="B9" s="9">
        <v>5</v>
      </c>
    </row>
    <row r="10" spans="1:2" x14ac:dyDescent="0.25">
      <c r="A10" s="9">
        <v>6</v>
      </c>
      <c r="B10" s="9">
        <v>5</v>
      </c>
    </row>
    <row r="11" spans="1:2" x14ac:dyDescent="0.25">
      <c r="A11" s="9">
        <v>7</v>
      </c>
      <c r="B11" s="9">
        <v>5</v>
      </c>
    </row>
    <row r="12" spans="1:2" x14ac:dyDescent="0.25">
      <c r="A12" s="9">
        <v>6</v>
      </c>
      <c r="B12" s="9">
        <v>5</v>
      </c>
    </row>
    <row r="13" spans="1:2" x14ac:dyDescent="0.25">
      <c r="A13" s="9">
        <v>7</v>
      </c>
      <c r="B13" s="9">
        <v>8</v>
      </c>
    </row>
    <row r="14" spans="1:2" x14ac:dyDescent="0.25">
      <c r="A14" s="9">
        <v>8</v>
      </c>
      <c r="B14" s="9">
        <v>5</v>
      </c>
    </row>
    <row r="15" spans="1:2" x14ac:dyDescent="0.25">
      <c r="A15" s="9">
        <v>8</v>
      </c>
      <c r="B15" s="9">
        <v>5</v>
      </c>
    </row>
    <row r="16" spans="1:2" x14ac:dyDescent="0.25">
      <c r="A16" s="9">
        <v>8</v>
      </c>
      <c r="B16" s="9">
        <v>5</v>
      </c>
    </row>
    <row r="17" spans="1:2" x14ac:dyDescent="0.25">
      <c r="A17" s="9">
        <v>7</v>
      </c>
      <c r="B17" s="9">
        <v>5</v>
      </c>
    </row>
    <row r="18" spans="1:2" x14ac:dyDescent="0.25">
      <c r="A18" s="9">
        <v>4</v>
      </c>
      <c r="B18" s="9">
        <v>5</v>
      </c>
    </row>
    <row r="19" spans="1:2" x14ac:dyDescent="0.25">
      <c r="A19" s="9">
        <v>8</v>
      </c>
      <c r="B19" s="9">
        <v>5</v>
      </c>
    </row>
    <row r="20" spans="1:2" x14ac:dyDescent="0.25">
      <c r="A20" s="9">
        <v>8</v>
      </c>
      <c r="B20" s="9">
        <v>5</v>
      </c>
    </row>
    <row r="21" spans="1:2" x14ac:dyDescent="0.25">
      <c r="A21" s="9">
        <v>8</v>
      </c>
      <c r="B21" s="9">
        <v>5</v>
      </c>
    </row>
    <row r="22" spans="1:2" x14ac:dyDescent="0.25">
      <c r="A22" s="9">
        <v>8</v>
      </c>
      <c r="B22" s="9">
        <v>12</v>
      </c>
    </row>
    <row r="23" spans="1:2" x14ac:dyDescent="0.25">
      <c r="A23" s="9">
        <v>7</v>
      </c>
      <c r="B23" s="9">
        <v>7</v>
      </c>
    </row>
    <row r="24" spans="1:2" x14ac:dyDescent="0.25">
      <c r="A24" s="9">
        <v>4</v>
      </c>
      <c r="B24" s="9">
        <v>7</v>
      </c>
    </row>
    <row r="25" spans="1:2" x14ac:dyDescent="0.25">
      <c r="A25" s="9">
        <v>8</v>
      </c>
      <c r="B25" s="9">
        <v>6</v>
      </c>
    </row>
    <row r="26" spans="1:2" x14ac:dyDescent="0.25">
      <c r="A26" s="9">
        <v>8</v>
      </c>
      <c r="B26" s="9">
        <v>8</v>
      </c>
    </row>
    <row r="27" spans="1:2" x14ac:dyDescent="0.25">
      <c r="A27" s="9">
        <v>8</v>
      </c>
      <c r="B27" s="9">
        <v>8</v>
      </c>
    </row>
    <row r="28" spans="1:2" x14ac:dyDescent="0.25">
      <c r="A28" s="9">
        <v>8</v>
      </c>
      <c r="B28" s="9">
        <v>12</v>
      </c>
    </row>
    <row r="29" spans="1:2" x14ac:dyDescent="0.25">
      <c r="A29" s="9">
        <v>7</v>
      </c>
      <c r="B29" s="9">
        <v>7</v>
      </c>
    </row>
    <row r="30" spans="1:2" x14ac:dyDescent="0.25">
      <c r="A30" s="9">
        <v>4</v>
      </c>
      <c r="B30" s="9">
        <v>7</v>
      </c>
    </row>
    <row r="31" spans="1:2" x14ac:dyDescent="0.25">
      <c r="A31" s="9">
        <v>7</v>
      </c>
      <c r="B31" s="9">
        <v>6</v>
      </c>
    </row>
    <row r="32" spans="1:2" x14ac:dyDescent="0.25">
      <c r="A32" s="9">
        <v>4</v>
      </c>
      <c r="B32" s="9">
        <v>8</v>
      </c>
    </row>
    <row r="33" spans="1:2" x14ac:dyDescent="0.25">
      <c r="A33">
        <f>_xlfn.VAR.P(A2:A32)</f>
        <v>1.7377731529656608</v>
      </c>
      <c r="B33" s="9">
        <v>8</v>
      </c>
    </row>
    <row r="34" spans="1:2" x14ac:dyDescent="0.25">
      <c r="B34" s="9">
        <v>7</v>
      </c>
    </row>
    <row r="35" spans="1:2" x14ac:dyDescent="0.25">
      <c r="B35" s="9">
        <v>7</v>
      </c>
    </row>
    <row r="36" spans="1:2" x14ac:dyDescent="0.25">
      <c r="B36" s="9">
        <v>6</v>
      </c>
    </row>
    <row r="37" spans="1:2" x14ac:dyDescent="0.25">
      <c r="B37" s="9">
        <v>7</v>
      </c>
    </row>
    <row r="38" spans="1:2" x14ac:dyDescent="0.25">
      <c r="B38" s="9">
        <v>6</v>
      </c>
    </row>
    <row r="39" spans="1:2" x14ac:dyDescent="0.25">
      <c r="B39" s="9">
        <f>_xlfn.VAR.P(B2:B38)</f>
        <v>3.1468224981738495</v>
      </c>
    </row>
    <row r="40" spans="1:2" x14ac:dyDescent="0.25">
      <c r="B40" s="9"/>
    </row>
    <row r="41" spans="1:2" x14ac:dyDescent="0.25">
      <c r="B41" s="9"/>
    </row>
    <row r="42" spans="1:2" x14ac:dyDescent="0.25">
      <c r="A42">
        <f>B39/A33</f>
        <v>1.8108361800868678</v>
      </c>
      <c r="B42" s="9"/>
    </row>
    <row r="43" spans="1:2" x14ac:dyDescent="0.25">
      <c r="B43" s="9"/>
    </row>
    <row r="44" spans="1:2" x14ac:dyDescent="0.25">
      <c r="B44" s="9"/>
    </row>
    <row r="45" spans="1:2" x14ac:dyDescent="0.25">
      <c r="B45" s="9"/>
    </row>
    <row r="46" spans="1:2" x14ac:dyDescent="0.25">
      <c r="B46" s="9"/>
    </row>
    <row r="47" spans="1:2" x14ac:dyDescent="0.25">
      <c r="B47" s="9"/>
    </row>
    <row r="48" spans="1:2" x14ac:dyDescent="0.25">
      <c r="B48" s="9"/>
    </row>
    <row r="49" spans="2:2" x14ac:dyDescent="0.25">
      <c r="B49" s="9"/>
    </row>
    <row r="50" spans="2:2" x14ac:dyDescent="0.25">
      <c r="B50" s="9"/>
    </row>
    <row r="51" spans="2:2" x14ac:dyDescent="0.25">
      <c r="B51" s="9"/>
    </row>
    <row r="52" spans="2:2" x14ac:dyDescent="0.25">
      <c r="B52" s="9"/>
    </row>
    <row r="53" spans="2:2" x14ac:dyDescent="0.25">
      <c r="B53" s="9"/>
    </row>
    <row r="54" spans="2:2" x14ac:dyDescent="0.25">
      <c r="B54" s="9"/>
    </row>
    <row r="55" spans="2:2" x14ac:dyDescent="0.25">
      <c r="B55" s="9"/>
    </row>
    <row r="56" spans="2:2" x14ac:dyDescent="0.25">
      <c r="B56" s="9"/>
    </row>
    <row r="57" spans="2:2" x14ac:dyDescent="0.25">
      <c r="B57" s="9"/>
    </row>
    <row r="58" spans="2:2" x14ac:dyDescent="0.25">
      <c r="B58" s="9"/>
    </row>
    <row r="59" spans="2:2" x14ac:dyDescent="0.25">
      <c r="B59" s="9"/>
    </row>
    <row r="60" spans="2:2" x14ac:dyDescent="0.25">
      <c r="B60" s="9"/>
    </row>
    <row r="61" spans="2:2" x14ac:dyDescent="0.25">
      <c r="B61" s="9"/>
    </row>
    <row r="62" spans="2:2" x14ac:dyDescent="0.25">
      <c r="B62" s="9"/>
    </row>
    <row r="63" spans="2:2" x14ac:dyDescent="0.25">
      <c r="B63" s="9"/>
    </row>
    <row r="64" spans="2:2" x14ac:dyDescent="0.25">
      <c r="B64" s="9"/>
    </row>
    <row r="65" spans="2:2" x14ac:dyDescent="0.25">
      <c r="B65" s="9"/>
    </row>
    <row r="66" spans="2:2" x14ac:dyDescent="0.25">
      <c r="B66" s="9"/>
    </row>
    <row r="67" spans="2:2" x14ac:dyDescent="0.25">
      <c r="B67" s="9"/>
    </row>
    <row r="68" spans="2:2" x14ac:dyDescent="0.25">
      <c r="B68" s="9"/>
    </row>
    <row r="69" spans="2:2" x14ac:dyDescent="0.25">
      <c r="B69" s="9"/>
    </row>
    <row r="70" spans="2:2" x14ac:dyDescent="0.25">
      <c r="B70" s="9"/>
    </row>
    <row r="71" spans="2:2" x14ac:dyDescent="0.25">
      <c r="B71" s="9"/>
    </row>
    <row r="72" spans="2:2" x14ac:dyDescent="0.25">
      <c r="B72" s="9"/>
    </row>
    <row r="73" spans="2:2" x14ac:dyDescent="0.25">
      <c r="B73" s="9"/>
    </row>
    <row r="74" spans="2:2" x14ac:dyDescent="0.25">
      <c r="B74" s="9"/>
    </row>
    <row r="75" spans="2:2" x14ac:dyDescent="0.25">
      <c r="B75" s="9"/>
    </row>
    <row r="76" spans="2:2" x14ac:dyDescent="0.25">
      <c r="B76" s="9"/>
    </row>
    <row r="77" spans="2:2" x14ac:dyDescent="0.25">
      <c r="B77" s="9"/>
    </row>
    <row r="78" spans="2:2" x14ac:dyDescent="0.25">
      <c r="B78" s="9"/>
    </row>
    <row r="79" spans="2:2" x14ac:dyDescent="0.25">
      <c r="B79" s="9"/>
    </row>
    <row r="80" spans="2:2" x14ac:dyDescent="0.25">
      <c r="B80" s="9"/>
    </row>
    <row r="81" spans="2:2" x14ac:dyDescent="0.25">
      <c r="B81" s="9"/>
    </row>
    <row r="82" spans="2:2" x14ac:dyDescent="0.25">
      <c r="B82" s="9"/>
    </row>
    <row r="83" spans="2:2" x14ac:dyDescent="0.25">
      <c r="B83" s="9"/>
    </row>
    <row r="84" spans="2:2" x14ac:dyDescent="0.25">
      <c r="B84" s="9"/>
    </row>
    <row r="85" spans="2:2" x14ac:dyDescent="0.25">
      <c r="B85" s="9"/>
    </row>
    <row r="86" spans="2:2" x14ac:dyDescent="0.25">
      <c r="B86" s="9"/>
    </row>
    <row r="87" spans="2:2" x14ac:dyDescent="0.25">
      <c r="B87" s="9"/>
    </row>
    <row r="88" spans="2:2" x14ac:dyDescent="0.25">
      <c r="B88" s="9"/>
    </row>
    <row r="89" spans="2:2" x14ac:dyDescent="0.25">
      <c r="B89" s="9"/>
    </row>
    <row r="90" spans="2:2" x14ac:dyDescent="0.25">
      <c r="B90" s="9"/>
    </row>
    <row r="91" spans="2:2" x14ac:dyDescent="0.25">
      <c r="B91" s="9"/>
    </row>
    <row r="92" spans="2:2" x14ac:dyDescent="0.25">
      <c r="B92" s="9"/>
    </row>
    <row r="93" spans="2:2" x14ac:dyDescent="0.25">
      <c r="B93" s="9"/>
    </row>
    <row r="94" spans="2:2" x14ac:dyDescent="0.25">
      <c r="B94" s="9"/>
    </row>
    <row r="95" spans="2:2" x14ac:dyDescent="0.25">
      <c r="B95" s="9"/>
    </row>
    <row r="96" spans="2:2" x14ac:dyDescent="0.25">
      <c r="B96" s="9"/>
    </row>
    <row r="97" spans="2:2" x14ac:dyDescent="0.25">
      <c r="B97" s="9"/>
    </row>
    <row r="98" spans="2:2" x14ac:dyDescent="0.25">
      <c r="B98" s="9"/>
    </row>
    <row r="99" spans="2:2" x14ac:dyDescent="0.25">
      <c r="B99" s="9"/>
    </row>
    <row r="100" spans="2:2" x14ac:dyDescent="0.25">
      <c r="B100" s="9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"/>
  <sheetViews>
    <sheetView workbookViewId="0">
      <selection activeCell="G2" sqref="G2"/>
    </sheetView>
  </sheetViews>
  <sheetFormatPr defaultRowHeight="15" x14ac:dyDescent="0.25"/>
  <cols>
    <col min="2" max="2" width="17.42578125" bestFit="1" customWidth="1"/>
    <col min="4" max="4" width="9.5703125" bestFit="1" customWidth="1"/>
  </cols>
  <sheetData>
    <row r="1" spans="1:9" x14ac:dyDescent="0.25">
      <c r="A1" s="8" t="s">
        <v>65</v>
      </c>
      <c r="B1" s="8" t="s">
        <v>8</v>
      </c>
      <c r="D1" t="s">
        <v>66</v>
      </c>
      <c r="G1" t="s">
        <v>67</v>
      </c>
    </row>
    <row r="2" spans="1:9" x14ac:dyDescent="0.25">
      <c r="A2" s="8">
        <v>1</v>
      </c>
      <c r="B2" s="8">
        <v>0</v>
      </c>
      <c r="D2" s="6">
        <f>AVERAGE(B2:B100)</f>
        <v>15.535353535353535</v>
      </c>
      <c r="G2" s="6">
        <f>_xlfn.STDEV.P(B2:B100)</f>
        <v>24.952606848010419</v>
      </c>
      <c r="I2" t="e">
        <f ca="1">((17-16)/(24.953/_xludf.SQRT(99)))</f>
        <v>#NAME?</v>
      </c>
    </row>
    <row r="3" spans="1:9" x14ac:dyDescent="0.25">
      <c r="A3" s="8">
        <f>A2+1</f>
        <v>2</v>
      </c>
      <c r="B3" s="8">
        <v>80</v>
      </c>
    </row>
    <row r="4" spans="1:9" x14ac:dyDescent="0.25">
      <c r="A4" s="8">
        <f t="shared" ref="A4:A67" si="0">A3+1</f>
        <v>3</v>
      </c>
      <c r="B4" s="8">
        <v>10</v>
      </c>
    </row>
    <row r="5" spans="1:9" x14ac:dyDescent="0.25">
      <c r="A5" s="8">
        <f t="shared" si="0"/>
        <v>4</v>
      </c>
      <c r="B5" s="8">
        <v>15</v>
      </c>
    </row>
    <row r="6" spans="1:9" x14ac:dyDescent="0.25">
      <c r="A6" s="8">
        <f t="shared" si="0"/>
        <v>5</v>
      </c>
      <c r="B6" s="8">
        <v>2</v>
      </c>
    </row>
    <row r="7" spans="1:9" x14ac:dyDescent="0.25">
      <c r="A7" s="8">
        <f t="shared" si="0"/>
        <v>6</v>
      </c>
      <c r="B7" s="8">
        <v>12</v>
      </c>
    </row>
    <row r="8" spans="1:9" x14ac:dyDescent="0.25">
      <c r="A8" s="8">
        <f t="shared" si="0"/>
        <v>7</v>
      </c>
      <c r="B8" s="8">
        <v>7</v>
      </c>
    </row>
    <row r="9" spans="1:9" x14ac:dyDescent="0.25">
      <c r="A9" s="8">
        <f t="shared" si="0"/>
        <v>8</v>
      </c>
      <c r="B9" s="8">
        <v>6</v>
      </c>
    </row>
    <row r="10" spans="1:9" x14ac:dyDescent="0.25">
      <c r="A10" s="8">
        <f t="shared" si="0"/>
        <v>9</v>
      </c>
      <c r="B10" s="8">
        <v>3</v>
      </c>
    </row>
    <row r="11" spans="1:9" x14ac:dyDescent="0.25">
      <c r="A11" s="8">
        <f t="shared" si="0"/>
        <v>10</v>
      </c>
      <c r="B11" s="8">
        <v>4</v>
      </c>
    </row>
    <row r="12" spans="1:9" x14ac:dyDescent="0.25">
      <c r="A12" s="8">
        <f t="shared" si="0"/>
        <v>11</v>
      </c>
      <c r="B12" s="8">
        <v>60</v>
      </c>
    </row>
    <row r="13" spans="1:9" x14ac:dyDescent="0.25">
      <c r="A13" s="8">
        <f t="shared" si="0"/>
        <v>12</v>
      </c>
      <c r="B13" s="8">
        <v>55</v>
      </c>
    </row>
    <row r="14" spans="1:9" x14ac:dyDescent="0.25">
      <c r="A14" s="8">
        <f t="shared" si="0"/>
        <v>13</v>
      </c>
      <c r="B14" s="8">
        <v>17</v>
      </c>
    </row>
    <row r="15" spans="1:9" x14ac:dyDescent="0.25">
      <c r="A15" s="8">
        <f t="shared" si="0"/>
        <v>14</v>
      </c>
      <c r="B15" s="8">
        <v>3</v>
      </c>
    </row>
    <row r="16" spans="1:9" x14ac:dyDescent="0.25">
      <c r="A16" s="8">
        <f t="shared" si="0"/>
        <v>15</v>
      </c>
      <c r="B16" s="8">
        <v>1</v>
      </c>
    </row>
    <row r="17" spans="1:2" x14ac:dyDescent="0.25">
      <c r="A17" s="8">
        <f t="shared" si="0"/>
        <v>16</v>
      </c>
      <c r="B17" s="8">
        <v>3</v>
      </c>
    </row>
    <row r="18" spans="1:2" x14ac:dyDescent="0.25">
      <c r="A18" s="8">
        <f t="shared" si="0"/>
        <v>17</v>
      </c>
      <c r="B18" s="8">
        <v>100</v>
      </c>
    </row>
    <row r="19" spans="1:2" x14ac:dyDescent="0.25">
      <c r="A19" s="8">
        <f t="shared" si="0"/>
        <v>18</v>
      </c>
      <c r="B19" s="8">
        <v>7</v>
      </c>
    </row>
    <row r="20" spans="1:2" x14ac:dyDescent="0.25">
      <c r="A20" s="8">
        <f t="shared" si="0"/>
        <v>19</v>
      </c>
      <c r="B20" s="8">
        <v>3</v>
      </c>
    </row>
    <row r="21" spans="1:2" x14ac:dyDescent="0.25">
      <c r="A21" s="8">
        <f t="shared" si="0"/>
        <v>20</v>
      </c>
      <c r="B21" s="8">
        <v>2</v>
      </c>
    </row>
    <row r="22" spans="1:2" x14ac:dyDescent="0.25">
      <c r="A22" s="8">
        <f t="shared" si="0"/>
        <v>21</v>
      </c>
      <c r="B22" s="8">
        <v>4</v>
      </c>
    </row>
    <row r="23" spans="1:2" x14ac:dyDescent="0.25">
      <c r="A23" s="8">
        <f t="shared" si="0"/>
        <v>22</v>
      </c>
      <c r="B23" s="8">
        <v>6</v>
      </c>
    </row>
    <row r="24" spans="1:2" x14ac:dyDescent="0.25">
      <c r="A24" s="8">
        <f t="shared" si="0"/>
        <v>23</v>
      </c>
      <c r="B24" s="8">
        <v>9</v>
      </c>
    </row>
    <row r="25" spans="1:2" x14ac:dyDescent="0.25">
      <c r="A25" s="8">
        <f t="shared" si="0"/>
        <v>24</v>
      </c>
      <c r="B25" s="8">
        <v>23</v>
      </c>
    </row>
    <row r="26" spans="1:2" x14ac:dyDescent="0.25">
      <c r="A26" s="8">
        <f t="shared" si="0"/>
        <v>25</v>
      </c>
      <c r="B26" s="8">
        <v>0</v>
      </c>
    </row>
    <row r="27" spans="1:2" x14ac:dyDescent="0.25">
      <c r="A27" s="8">
        <f t="shared" si="0"/>
        <v>26</v>
      </c>
      <c r="B27" s="8">
        <v>0</v>
      </c>
    </row>
    <row r="28" spans="1:2" x14ac:dyDescent="0.25">
      <c r="A28" s="8">
        <f t="shared" si="0"/>
        <v>27</v>
      </c>
      <c r="B28" s="8">
        <v>12</v>
      </c>
    </row>
    <row r="29" spans="1:2" x14ac:dyDescent="0.25">
      <c r="A29" s="8">
        <f t="shared" si="0"/>
        <v>28</v>
      </c>
      <c r="B29" s="8">
        <v>15</v>
      </c>
    </row>
    <row r="30" spans="1:2" x14ac:dyDescent="0.25">
      <c r="A30" s="8">
        <f t="shared" si="0"/>
        <v>29</v>
      </c>
      <c r="B30" s="8">
        <v>7</v>
      </c>
    </row>
    <row r="31" spans="1:2" x14ac:dyDescent="0.25">
      <c r="A31" s="8">
        <f t="shared" si="0"/>
        <v>30</v>
      </c>
      <c r="B31" s="8">
        <v>3</v>
      </c>
    </row>
    <row r="32" spans="1:2" x14ac:dyDescent="0.25">
      <c r="A32" s="8">
        <f t="shared" si="0"/>
        <v>31</v>
      </c>
      <c r="B32" s="8">
        <v>0</v>
      </c>
    </row>
    <row r="33" spans="1:2" x14ac:dyDescent="0.25">
      <c r="A33" s="8">
        <f t="shared" si="0"/>
        <v>32</v>
      </c>
      <c r="B33" s="8">
        <v>2</v>
      </c>
    </row>
    <row r="34" spans="1:2" x14ac:dyDescent="0.25">
      <c r="A34" s="8">
        <f t="shared" si="0"/>
        <v>33</v>
      </c>
      <c r="B34" s="8">
        <v>0</v>
      </c>
    </row>
    <row r="35" spans="1:2" x14ac:dyDescent="0.25">
      <c r="A35" s="8">
        <f t="shared" si="0"/>
        <v>34</v>
      </c>
      <c r="B35" s="8">
        <v>80</v>
      </c>
    </row>
    <row r="36" spans="1:2" x14ac:dyDescent="0.25">
      <c r="A36" s="8">
        <f t="shared" si="0"/>
        <v>35</v>
      </c>
      <c r="B36" s="8">
        <v>10</v>
      </c>
    </row>
    <row r="37" spans="1:2" x14ac:dyDescent="0.25">
      <c r="A37" s="8">
        <f t="shared" si="0"/>
        <v>36</v>
      </c>
      <c r="B37" s="8">
        <v>15</v>
      </c>
    </row>
    <row r="38" spans="1:2" x14ac:dyDescent="0.25">
      <c r="A38" s="8">
        <f t="shared" si="0"/>
        <v>37</v>
      </c>
      <c r="B38" s="8">
        <v>2</v>
      </c>
    </row>
    <row r="39" spans="1:2" x14ac:dyDescent="0.25">
      <c r="A39" s="8">
        <f t="shared" si="0"/>
        <v>38</v>
      </c>
      <c r="B39" s="8">
        <v>12</v>
      </c>
    </row>
    <row r="40" spans="1:2" x14ac:dyDescent="0.25">
      <c r="A40" s="8">
        <f t="shared" si="0"/>
        <v>39</v>
      </c>
      <c r="B40" s="8">
        <v>7</v>
      </c>
    </row>
    <row r="41" spans="1:2" x14ac:dyDescent="0.25">
      <c r="A41" s="8">
        <f t="shared" si="0"/>
        <v>40</v>
      </c>
      <c r="B41" s="8">
        <v>6</v>
      </c>
    </row>
    <row r="42" spans="1:2" x14ac:dyDescent="0.25">
      <c r="A42" s="8">
        <f t="shared" si="0"/>
        <v>41</v>
      </c>
      <c r="B42" s="8">
        <v>3</v>
      </c>
    </row>
    <row r="43" spans="1:2" x14ac:dyDescent="0.25">
      <c r="A43" s="8">
        <f t="shared" si="0"/>
        <v>42</v>
      </c>
      <c r="B43" s="8">
        <v>4</v>
      </c>
    </row>
    <row r="44" spans="1:2" x14ac:dyDescent="0.25">
      <c r="A44" s="8">
        <f t="shared" si="0"/>
        <v>43</v>
      </c>
      <c r="B44" s="8">
        <v>60</v>
      </c>
    </row>
    <row r="45" spans="1:2" x14ac:dyDescent="0.25">
      <c r="A45" s="8">
        <f t="shared" si="0"/>
        <v>44</v>
      </c>
      <c r="B45" s="8">
        <v>55</v>
      </c>
    </row>
    <row r="46" spans="1:2" x14ac:dyDescent="0.25">
      <c r="A46" s="8">
        <f t="shared" si="0"/>
        <v>45</v>
      </c>
      <c r="B46" s="8">
        <v>17</v>
      </c>
    </row>
    <row r="47" spans="1:2" x14ac:dyDescent="0.25">
      <c r="A47" s="8">
        <f t="shared" si="0"/>
        <v>46</v>
      </c>
      <c r="B47" s="8">
        <v>3</v>
      </c>
    </row>
    <row r="48" spans="1:2" x14ac:dyDescent="0.25">
      <c r="A48" s="8">
        <f t="shared" si="0"/>
        <v>47</v>
      </c>
      <c r="B48" s="8">
        <v>1</v>
      </c>
    </row>
    <row r="49" spans="1:2" x14ac:dyDescent="0.25">
      <c r="A49" s="8">
        <f t="shared" si="0"/>
        <v>48</v>
      </c>
      <c r="B49" s="8">
        <v>3</v>
      </c>
    </row>
    <row r="50" spans="1:2" x14ac:dyDescent="0.25">
      <c r="A50" s="8">
        <f t="shared" si="0"/>
        <v>49</v>
      </c>
      <c r="B50" s="8">
        <v>100</v>
      </c>
    </row>
    <row r="51" spans="1:2" x14ac:dyDescent="0.25">
      <c r="A51" s="8">
        <f t="shared" si="0"/>
        <v>50</v>
      </c>
      <c r="B51" s="8">
        <v>7</v>
      </c>
    </row>
    <row r="52" spans="1:2" x14ac:dyDescent="0.25">
      <c r="A52" s="8">
        <f t="shared" si="0"/>
        <v>51</v>
      </c>
      <c r="B52" s="8">
        <v>3</v>
      </c>
    </row>
    <row r="53" spans="1:2" x14ac:dyDescent="0.25">
      <c r="A53" s="8">
        <f t="shared" si="0"/>
        <v>52</v>
      </c>
      <c r="B53" s="8">
        <v>2</v>
      </c>
    </row>
    <row r="54" spans="1:2" x14ac:dyDescent="0.25">
      <c r="A54" s="8">
        <f t="shared" si="0"/>
        <v>53</v>
      </c>
      <c r="B54" s="8">
        <v>4</v>
      </c>
    </row>
    <row r="55" spans="1:2" x14ac:dyDescent="0.25">
      <c r="A55" s="8">
        <f t="shared" si="0"/>
        <v>54</v>
      </c>
      <c r="B55" s="8">
        <v>6</v>
      </c>
    </row>
    <row r="56" spans="1:2" x14ac:dyDescent="0.25">
      <c r="A56" s="8">
        <f t="shared" si="0"/>
        <v>55</v>
      </c>
      <c r="B56" s="8">
        <v>9</v>
      </c>
    </row>
    <row r="57" spans="1:2" x14ac:dyDescent="0.25">
      <c r="A57" s="8">
        <f t="shared" si="0"/>
        <v>56</v>
      </c>
      <c r="B57" s="8">
        <v>23</v>
      </c>
    </row>
    <row r="58" spans="1:2" x14ac:dyDescent="0.25">
      <c r="A58" s="8">
        <f t="shared" si="0"/>
        <v>57</v>
      </c>
      <c r="B58" s="8">
        <v>0</v>
      </c>
    </row>
    <row r="59" spans="1:2" x14ac:dyDescent="0.25">
      <c r="A59" s="8">
        <f t="shared" si="0"/>
        <v>58</v>
      </c>
      <c r="B59" s="8">
        <v>0</v>
      </c>
    </row>
    <row r="60" spans="1:2" x14ac:dyDescent="0.25">
      <c r="A60" s="8">
        <f t="shared" si="0"/>
        <v>59</v>
      </c>
      <c r="B60" s="8">
        <v>12</v>
      </c>
    </row>
    <row r="61" spans="1:2" x14ac:dyDescent="0.25">
      <c r="A61" s="8">
        <f t="shared" si="0"/>
        <v>60</v>
      </c>
      <c r="B61" s="8">
        <v>15</v>
      </c>
    </row>
    <row r="62" spans="1:2" x14ac:dyDescent="0.25">
      <c r="A62" s="8">
        <f t="shared" si="0"/>
        <v>61</v>
      </c>
      <c r="B62" s="8">
        <v>7</v>
      </c>
    </row>
    <row r="63" spans="1:2" x14ac:dyDescent="0.25">
      <c r="A63" s="8">
        <f t="shared" si="0"/>
        <v>62</v>
      </c>
      <c r="B63" s="8">
        <v>3</v>
      </c>
    </row>
    <row r="64" spans="1:2" x14ac:dyDescent="0.25">
      <c r="A64" s="8">
        <f t="shared" si="0"/>
        <v>63</v>
      </c>
      <c r="B64" s="8">
        <v>0</v>
      </c>
    </row>
    <row r="65" spans="1:2" x14ac:dyDescent="0.25">
      <c r="A65" s="8">
        <f t="shared" si="0"/>
        <v>64</v>
      </c>
      <c r="B65" s="8">
        <v>2</v>
      </c>
    </row>
    <row r="66" spans="1:2" x14ac:dyDescent="0.25">
      <c r="A66" s="8">
        <f t="shared" si="0"/>
        <v>65</v>
      </c>
      <c r="B66" s="8">
        <v>80</v>
      </c>
    </row>
    <row r="67" spans="1:2" x14ac:dyDescent="0.25">
      <c r="A67" s="8">
        <f t="shared" si="0"/>
        <v>66</v>
      </c>
      <c r="B67" s="8">
        <v>10</v>
      </c>
    </row>
    <row r="68" spans="1:2" x14ac:dyDescent="0.25">
      <c r="A68" s="8">
        <f t="shared" ref="A68:A100" si="1">A67+1</f>
        <v>67</v>
      </c>
      <c r="B68" s="8">
        <v>15</v>
      </c>
    </row>
    <row r="69" spans="1:2" x14ac:dyDescent="0.25">
      <c r="A69" s="8">
        <f t="shared" si="1"/>
        <v>68</v>
      </c>
      <c r="B69" s="8">
        <v>2</v>
      </c>
    </row>
    <row r="70" spans="1:2" x14ac:dyDescent="0.25">
      <c r="A70" s="8">
        <f t="shared" si="1"/>
        <v>69</v>
      </c>
      <c r="B70" s="8">
        <v>12</v>
      </c>
    </row>
    <row r="71" spans="1:2" x14ac:dyDescent="0.25">
      <c r="A71" s="8">
        <f t="shared" si="1"/>
        <v>70</v>
      </c>
      <c r="B71" s="8">
        <v>7</v>
      </c>
    </row>
    <row r="72" spans="1:2" x14ac:dyDescent="0.25">
      <c r="A72" s="8">
        <f t="shared" si="1"/>
        <v>71</v>
      </c>
      <c r="B72" s="8">
        <v>6</v>
      </c>
    </row>
    <row r="73" spans="1:2" x14ac:dyDescent="0.25">
      <c r="A73" s="8">
        <f t="shared" si="1"/>
        <v>72</v>
      </c>
      <c r="B73" s="8">
        <v>3</v>
      </c>
    </row>
    <row r="74" spans="1:2" x14ac:dyDescent="0.25">
      <c r="A74" s="8">
        <f t="shared" si="1"/>
        <v>73</v>
      </c>
      <c r="B74" s="8">
        <v>4</v>
      </c>
    </row>
    <row r="75" spans="1:2" x14ac:dyDescent="0.25">
      <c r="A75" s="8">
        <f t="shared" si="1"/>
        <v>74</v>
      </c>
      <c r="B75" s="8">
        <v>60</v>
      </c>
    </row>
    <row r="76" spans="1:2" x14ac:dyDescent="0.25">
      <c r="A76" s="8">
        <f t="shared" si="1"/>
        <v>75</v>
      </c>
      <c r="B76" s="8">
        <v>55</v>
      </c>
    </row>
    <row r="77" spans="1:2" x14ac:dyDescent="0.25">
      <c r="A77" s="8">
        <f t="shared" si="1"/>
        <v>76</v>
      </c>
      <c r="B77" s="8">
        <v>17</v>
      </c>
    </row>
    <row r="78" spans="1:2" x14ac:dyDescent="0.25">
      <c r="A78" s="8">
        <f t="shared" si="1"/>
        <v>77</v>
      </c>
      <c r="B78" s="8">
        <v>3</v>
      </c>
    </row>
    <row r="79" spans="1:2" x14ac:dyDescent="0.25">
      <c r="A79" s="8">
        <f t="shared" si="1"/>
        <v>78</v>
      </c>
      <c r="B79" s="8">
        <v>1</v>
      </c>
    </row>
    <row r="80" spans="1:2" x14ac:dyDescent="0.25">
      <c r="A80" s="8">
        <f t="shared" si="1"/>
        <v>79</v>
      </c>
      <c r="B80" s="8">
        <v>3</v>
      </c>
    </row>
    <row r="81" spans="1:2" x14ac:dyDescent="0.25">
      <c r="A81" s="8">
        <f t="shared" si="1"/>
        <v>80</v>
      </c>
      <c r="B81" s="8">
        <v>100</v>
      </c>
    </row>
    <row r="82" spans="1:2" x14ac:dyDescent="0.25">
      <c r="A82" s="8">
        <f t="shared" si="1"/>
        <v>81</v>
      </c>
      <c r="B82" s="8">
        <v>7</v>
      </c>
    </row>
    <row r="83" spans="1:2" x14ac:dyDescent="0.25">
      <c r="A83" s="8">
        <f t="shared" si="1"/>
        <v>82</v>
      </c>
      <c r="B83" s="8">
        <v>3</v>
      </c>
    </row>
    <row r="84" spans="1:2" x14ac:dyDescent="0.25">
      <c r="A84" s="8">
        <f t="shared" si="1"/>
        <v>83</v>
      </c>
      <c r="B84" s="8">
        <v>2</v>
      </c>
    </row>
    <row r="85" spans="1:2" x14ac:dyDescent="0.25">
      <c r="A85" s="8">
        <f t="shared" si="1"/>
        <v>84</v>
      </c>
      <c r="B85" s="8">
        <v>4</v>
      </c>
    </row>
    <row r="86" spans="1:2" x14ac:dyDescent="0.25">
      <c r="A86" s="8">
        <f t="shared" si="1"/>
        <v>85</v>
      </c>
      <c r="B86" s="8">
        <v>6</v>
      </c>
    </row>
    <row r="87" spans="1:2" x14ac:dyDescent="0.25">
      <c r="A87" s="8">
        <f t="shared" si="1"/>
        <v>86</v>
      </c>
      <c r="B87" s="8">
        <v>9</v>
      </c>
    </row>
    <row r="88" spans="1:2" x14ac:dyDescent="0.25">
      <c r="A88" s="8">
        <f t="shared" si="1"/>
        <v>87</v>
      </c>
      <c r="B88" s="8">
        <v>23</v>
      </c>
    </row>
    <row r="89" spans="1:2" x14ac:dyDescent="0.25">
      <c r="A89" s="8">
        <f t="shared" si="1"/>
        <v>88</v>
      </c>
      <c r="B89" s="8">
        <v>3</v>
      </c>
    </row>
    <row r="90" spans="1:2" x14ac:dyDescent="0.25">
      <c r="A90" s="8">
        <f t="shared" si="1"/>
        <v>89</v>
      </c>
      <c r="B90" s="8">
        <v>1</v>
      </c>
    </row>
    <row r="91" spans="1:2" x14ac:dyDescent="0.25">
      <c r="A91" s="8">
        <f t="shared" si="1"/>
        <v>90</v>
      </c>
      <c r="B91" s="8">
        <v>3</v>
      </c>
    </row>
    <row r="92" spans="1:2" x14ac:dyDescent="0.25">
      <c r="A92" s="8">
        <f t="shared" si="1"/>
        <v>91</v>
      </c>
      <c r="B92" s="8">
        <v>100</v>
      </c>
    </row>
    <row r="93" spans="1:2" x14ac:dyDescent="0.25">
      <c r="A93" s="8">
        <f t="shared" si="1"/>
        <v>92</v>
      </c>
      <c r="B93" s="8">
        <v>7</v>
      </c>
    </row>
    <row r="94" spans="1:2" x14ac:dyDescent="0.25">
      <c r="A94" s="8">
        <f t="shared" si="1"/>
        <v>93</v>
      </c>
      <c r="B94" s="8">
        <v>3</v>
      </c>
    </row>
    <row r="95" spans="1:2" x14ac:dyDescent="0.25">
      <c r="A95" s="8">
        <f t="shared" si="1"/>
        <v>94</v>
      </c>
      <c r="B95" s="8">
        <v>2</v>
      </c>
    </row>
    <row r="96" spans="1:2" x14ac:dyDescent="0.25">
      <c r="A96" s="8">
        <f t="shared" si="1"/>
        <v>95</v>
      </c>
      <c r="B96" s="8">
        <v>4</v>
      </c>
    </row>
    <row r="97" spans="1:2" x14ac:dyDescent="0.25">
      <c r="A97" s="8">
        <f t="shared" si="1"/>
        <v>96</v>
      </c>
      <c r="B97" s="8">
        <v>6</v>
      </c>
    </row>
    <row r="98" spans="1:2" x14ac:dyDescent="0.25">
      <c r="A98" s="8">
        <f t="shared" si="1"/>
        <v>97</v>
      </c>
      <c r="B98" s="8">
        <v>9</v>
      </c>
    </row>
    <row r="99" spans="1:2" x14ac:dyDescent="0.25">
      <c r="A99" s="8">
        <f t="shared" si="1"/>
        <v>98</v>
      </c>
      <c r="B99" s="8">
        <v>23</v>
      </c>
    </row>
    <row r="100" spans="1:2" x14ac:dyDescent="0.25">
      <c r="A100" s="8">
        <f t="shared" si="1"/>
        <v>99</v>
      </c>
      <c r="B100" s="8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2"/>
  <sheetViews>
    <sheetView workbookViewId="0">
      <selection activeCell="H32" sqref="H31:H32"/>
    </sheetView>
  </sheetViews>
  <sheetFormatPr defaultRowHeight="15" x14ac:dyDescent="0.25"/>
  <cols>
    <col min="1" max="1" width="17.28515625" bestFit="1" customWidth="1"/>
    <col min="2" max="2" width="27.42578125" bestFit="1" customWidth="1"/>
  </cols>
  <sheetData>
    <row r="3" spans="1:2" x14ac:dyDescent="0.25">
      <c r="A3" s="1" t="s">
        <v>19</v>
      </c>
      <c r="B3" t="s">
        <v>21</v>
      </c>
    </row>
    <row r="4" spans="1:2" x14ac:dyDescent="0.25">
      <c r="A4" s="2" t="s">
        <v>16</v>
      </c>
      <c r="B4" s="3">
        <v>43</v>
      </c>
    </row>
    <row r="5" spans="1:2" x14ac:dyDescent="0.25">
      <c r="A5" s="2" t="s">
        <v>10</v>
      </c>
      <c r="B5" s="3">
        <v>56</v>
      </c>
    </row>
    <row r="6" spans="1:2" x14ac:dyDescent="0.25">
      <c r="A6" s="2" t="s">
        <v>20</v>
      </c>
      <c r="B6" s="3">
        <v>99</v>
      </c>
    </row>
    <row r="22" spans="1:1" x14ac:dyDescent="0.25">
      <c r="A22" t="s">
        <v>36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4"/>
  <sheetViews>
    <sheetView workbookViewId="0">
      <selection activeCell="B24" sqref="B24"/>
    </sheetView>
  </sheetViews>
  <sheetFormatPr defaultRowHeight="15" x14ac:dyDescent="0.25"/>
  <cols>
    <col min="1" max="1" width="17.28515625" bestFit="1" customWidth="1"/>
    <col min="2" max="2" width="37.28515625" bestFit="1" customWidth="1"/>
  </cols>
  <sheetData>
    <row r="3" spans="1:2" x14ac:dyDescent="0.25">
      <c r="A3" s="1" t="s">
        <v>19</v>
      </c>
      <c r="B3" t="s">
        <v>24</v>
      </c>
    </row>
    <row r="4" spans="1:2" x14ac:dyDescent="0.25">
      <c r="A4" s="2" t="s">
        <v>12</v>
      </c>
      <c r="B4" s="3">
        <v>12</v>
      </c>
    </row>
    <row r="5" spans="1:2" x14ac:dyDescent="0.25">
      <c r="A5" s="2" t="s">
        <v>13</v>
      </c>
      <c r="B5" s="3">
        <v>26</v>
      </c>
    </row>
    <row r="6" spans="1:2" x14ac:dyDescent="0.25">
      <c r="A6" s="2" t="s">
        <v>14</v>
      </c>
      <c r="B6" s="3">
        <v>61</v>
      </c>
    </row>
    <row r="7" spans="1:2" x14ac:dyDescent="0.25">
      <c r="A7" s="2" t="s">
        <v>20</v>
      </c>
      <c r="B7" s="3">
        <v>99</v>
      </c>
    </row>
    <row r="24" spans="1:1" ht="165" x14ac:dyDescent="0.25">
      <c r="A24" s="5" t="s">
        <v>37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6"/>
  <sheetViews>
    <sheetView topLeftCell="B1" workbookViewId="0">
      <selection activeCell="B36" sqref="B36"/>
    </sheetView>
  </sheetViews>
  <sheetFormatPr defaultRowHeight="15" x14ac:dyDescent="0.25"/>
  <cols>
    <col min="1" max="1" width="17.28515625" bestFit="1" customWidth="1"/>
    <col min="2" max="2" width="36.42578125" bestFit="1" customWidth="1"/>
  </cols>
  <sheetData>
    <row r="3" spans="1:2" x14ac:dyDescent="0.25">
      <c r="A3" s="1" t="s">
        <v>19</v>
      </c>
      <c r="B3" t="s">
        <v>25</v>
      </c>
    </row>
    <row r="4" spans="1:2" x14ac:dyDescent="0.25">
      <c r="A4" s="2" t="s">
        <v>12</v>
      </c>
      <c r="B4" s="3">
        <v>21</v>
      </c>
    </row>
    <row r="5" spans="1:2" x14ac:dyDescent="0.25">
      <c r="A5" s="2" t="s">
        <v>13</v>
      </c>
      <c r="B5" s="3">
        <v>44</v>
      </c>
    </row>
    <row r="6" spans="1:2" x14ac:dyDescent="0.25">
      <c r="A6" s="2" t="s">
        <v>14</v>
      </c>
      <c r="B6" s="3">
        <v>34</v>
      </c>
    </row>
    <row r="7" spans="1:2" x14ac:dyDescent="0.25">
      <c r="A7" s="2" t="s">
        <v>20</v>
      </c>
      <c r="B7" s="3">
        <v>99</v>
      </c>
    </row>
    <row r="25" spans="1:1" x14ac:dyDescent="0.25">
      <c r="A25" t="s">
        <v>38</v>
      </c>
    </row>
    <row r="26" spans="1:1" x14ac:dyDescent="0.25">
      <c r="A26" t="s">
        <v>39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6"/>
  <sheetViews>
    <sheetView workbookViewId="0">
      <selection activeCell="B32" sqref="B32"/>
    </sheetView>
  </sheetViews>
  <sheetFormatPr defaultRowHeight="15" x14ac:dyDescent="0.25"/>
  <cols>
    <col min="1" max="1" width="17.28515625" bestFit="1" customWidth="1"/>
    <col min="2" max="2" width="58.7109375" bestFit="1" customWidth="1"/>
  </cols>
  <sheetData>
    <row r="3" spans="1:2" x14ac:dyDescent="0.25">
      <c r="A3" s="1" t="s">
        <v>19</v>
      </c>
      <c r="B3" t="s">
        <v>26</v>
      </c>
    </row>
    <row r="4" spans="1:2" x14ac:dyDescent="0.25">
      <c r="A4" s="2" t="s">
        <v>12</v>
      </c>
      <c r="B4" s="3">
        <v>31</v>
      </c>
    </row>
    <row r="5" spans="1:2" x14ac:dyDescent="0.25">
      <c r="A5" s="2" t="s">
        <v>13</v>
      </c>
      <c r="B5" s="3">
        <v>31</v>
      </c>
    </row>
    <row r="6" spans="1:2" x14ac:dyDescent="0.25">
      <c r="A6" s="2" t="s">
        <v>14</v>
      </c>
      <c r="B6" s="3">
        <v>37</v>
      </c>
    </row>
    <row r="7" spans="1:2" x14ac:dyDescent="0.25">
      <c r="A7" s="2" t="s">
        <v>20</v>
      </c>
      <c r="B7" s="3">
        <v>99</v>
      </c>
    </row>
    <row r="24" spans="1:1" x14ac:dyDescent="0.25">
      <c r="A24" t="s">
        <v>40</v>
      </c>
    </row>
    <row r="25" spans="1:1" x14ac:dyDescent="0.25">
      <c r="A25" t="s">
        <v>41</v>
      </c>
    </row>
    <row r="26" spans="1:1" x14ac:dyDescent="0.25">
      <c r="A26" t="s">
        <v>42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6"/>
  <sheetViews>
    <sheetView workbookViewId="0">
      <selection activeCell="B32" sqref="B32"/>
    </sheetView>
  </sheetViews>
  <sheetFormatPr defaultRowHeight="15" x14ac:dyDescent="0.25"/>
  <cols>
    <col min="1" max="1" width="17.28515625" bestFit="1" customWidth="1"/>
    <col min="2" max="2" width="41.140625" bestFit="1" customWidth="1"/>
  </cols>
  <sheetData>
    <row r="3" spans="1:2" x14ac:dyDescent="0.25">
      <c r="A3" s="1" t="s">
        <v>19</v>
      </c>
      <c r="B3" t="s">
        <v>27</v>
      </c>
    </row>
    <row r="4" spans="1:2" x14ac:dyDescent="0.25">
      <c r="A4" s="2" t="s">
        <v>11</v>
      </c>
      <c r="B4" s="3">
        <v>45</v>
      </c>
    </row>
    <row r="5" spans="1:2" x14ac:dyDescent="0.25">
      <c r="A5" s="2" t="s">
        <v>18</v>
      </c>
      <c r="B5" s="3">
        <v>4</v>
      </c>
    </row>
    <row r="6" spans="1:2" x14ac:dyDescent="0.25">
      <c r="A6" s="2" t="s">
        <v>15</v>
      </c>
      <c r="B6" s="3">
        <v>9</v>
      </c>
    </row>
    <row r="7" spans="1:2" x14ac:dyDescent="0.25">
      <c r="A7" s="2" t="s">
        <v>17</v>
      </c>
      <c r="B7" s="3">
        <v>41</v>
      </c>
    </row>
    <row r="8" spans="1:2" x14ac:dyDescent="0.25">
      <c r="A8" s="2" t="s">
        <v>20</v>
      </c>
      <c r="B8" s="3">
        <v>99</v>
      </c>
    </row>
    <row r="24" spans="1:1" x14ac:dyDescent="0.25">
      <c r="A24" t="s">
        <v>43</v>
      </c>
    </row>
    <row r="25" spans="1:1" x14ac:dyDescent="0.25">
      <c r="A25" t="s">
        <v>44</v>
      </c>
    </row>
    <row r="26" spans="1:1" x14ac:dyDescent="0.25">
      <c r="A26" t="s">
        <v>45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3"/>
  <sheetViews>
    <sheetView workbookViewId="0">
      <selection activeCell="A23" sqref="A23"/>
    </sheetView>
  </sheetViews>
  <sheetFormatPr defaultRowHeight="15" x14ac:dyDescent="0.25"/>
  <cols>
    <col min="1" max="1" width="17.28515625" bestFit="1" customWidth="1"/>
    <col min="2" max="2" width="36" bestFit="1" customWidth="1"/>
  </cols>
  <sheetData>
    <row r="3" spans="1:2" x14ac:dyDescent="0.25">
      <c r="A3" s="1" t="s">
        <v>19</v>
      </c>
      <c r="B3" t="s">
        <v>28</v>
      </c>
    </row>
    <row r="4" spans="1:2" x14ac:dyDescent="0.25">
      <c r="A4" s="2" t="s">
        <v>12</v>
      </c>
      <c r="B4" s="3">
        <v>30</v>
      </c>
    </row>
    <row r="5" spans="1:2" x14ac:dyDescent="0.25">
      <c r="A5" s="2" t="s">
        <v>14</v>
      </c>
      <c r="B5" s="3">
        <v>69</v>
      </c>
    </row>
    <row r="6" spans="1:2" x14ac:dyDescent="0.25">
      <c r="A6" s="2" t="s">
        <v>20</v>
      </c>
      <c r="B6" s="3">
        <v>99</v>
      </c>
    </row>
    <row r="22" spans="1:1" x14ac:dyDescent="0.25">
      <c r="A22" t="s">
        <v>46</v>
      </c>
    </row>
    <row r="23" spans="1:1" x14ac:dyDescent="0.25">
      <c r="A23" t="s">
        <v>47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9"/>
  <sheetViews>
    <sheetView workbookViewId="0">
      <selection activeCell="A29" sqref="A29"/>
    </sheetView>
  </sheetViews>
  <sheetFormatPr defaultRowHeight="15" x14ac:dyDescent="0.25"/>
  <cols>
    <col min="1" max="1" width="17.28515625" customWidth="1"/>
    <col min="2" max="2" width="37.42578125" bestFit="1" customWidth="1"/>
  </cols>
  <sheetData>
    <row r="3" spans="1:2" x14ac:dyDescent="0.25">
      <c r="A3" s="1" t="s">
        <v>19</v>
      </c>
      <c r="B3" t="s">
        <v>30</v>
      </c>
    </row>
    <row r="4" spans="1:2" x14ac:dyDescent="0.25">
      <c r="A4" s="2">
        <v>4</v>
      </c>
      <c r="B4" s="4">
        <v>0.1111111111111111</v>
      </c>
    </row>
    <row r="5" spans="1:2" x14ac:dyDescent="0.25">
      <c r="A5" s="2">
        <v>5</v>
      </c>
      <c r="B5" s="4">
        <v>0.20202020202020202</v>
      </c>
    </row>
    <row r="6" spans="1:2" x14ac:dyDescent="0.25">
      <c r="A6" s="2">
        <v>6</v>
      </c>
      <c r="B6" s="4">
        <v>8.0808080808080815E-2</v>
      </c>
    </row>
    <row r="7" spans="1:2" x14ac:dyDescent="0.25">
      <c r="A7" s="2">
        <v>7</v>
      </c>
      <c r="B7" s="4">
        <v>0.23232323232323232</v>
      </c>
    </row>
    <row r="8" spans="1:2" x14ac:dyDescent="0.25">
      <c r="A8" s="2">
        <v>8</v>
      </c>
      <c r="B8" s="4">
        <v>0.31313131313131315</v>
      </c>
    </row>
    <row r="9" spans="1:2" x14ac:dyDescent="0.25">
      <c r="A9" s="2">
        <v>10</v>
      </c>
      <c r="B9" s="4">
        <v>4.0404040404040407E-2</v>
      </c>
    </row>
    <row r="10" spans="1:2" x14ac:dyDescent="0.25">
      <c r="A10" s="2">
        <v>12</v>
      </c>
      <c r="B10" s="4">
        <v>2.0202020202020204E-2</v>
      </c>
    </row>
    <row r="11" spans="1:2" x14ac:dyDescent="0.25">
      <c r="A11" s="2" t="s">
        <v>20</v>
      </c>
      <c r="B11" s="4">
        <v>1</v>
      </c>
    </row>
    <row r="28" spans="1:1" x14ac:dyDescent="0.25">
      <c r="A28" t="s">
        <v>48</v>
      </c>
    </row>
    <row r="29" spans="1:1" x14ac:dyDescent="0.25">
      <c r="A29" t="s">
        <v>49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29"/>
  <sheetViews>
    <sheetView workbookViewId="0">
      <selection activeCell="A29" sqref="A29"/>
    </sheetView>
  </sheetViews>
  <sheetFormatPr defaultRowHeight="15" x14ac:dyDescent="0.25"/>
  <cols>
    <col min="1" max="1" width="20" customWidth="1"/>
    <col min="2" max="2" width="10" customWidth="1"/>
    <col min="3" max="3" width="7.140625" customWidth="1"/>
    <col min="4" max="4" width="11.85546875" customWidth="1"/>
    <col min="5" max="7" width="4" customWidth="1"/>
    <col min="8" max="8" width="11.85546875" bestFit="1" customWidth="1"/>
  </cols>
  <sheetData>
    <row r="3" spans="1:4" x14ac:dyDescent="0.25">
      <c r="A3" s="1" t="s">
        <v>31</v>
      </c>
      <c r="B3" s="1" t="s">
        <v>1</v>
      </c>
    </row>
    <row r="4" spans="1:4" x14ac:dyDescent="0.25">
      <c r="A4" s="1" t="s">
        <v>32</v>
      </c>
      <c r="B4" t="s">
        <v>16</v>
      </c>
      <c r="C4" t="s">
        <v>10</v>
      </c>
      <c r="D4" t="s">
        <v>20</v>
      </c>
    </row>
    <row r="5" spans="1:4" x14ac:dyDescent="0.25">
      <c r="A5" s="2">
        <v>20</v>
      </c>
      <c r="B5" s="4">
        <v>2.6917900403768506E-2</v>
      </c>
      <c r="C5" s="4">
        <v>3.5890533871691339E-2</v>
      </c>
      <c r="D5" s="4">
        <v>6.2808434275459846E-2</v>
      </c>
    </row>
    <row r="6" spans="1:4" x14ac:dyDescent="0.25">
      <c r="A6" s="2">
        <v>21</v>
      </c>
      <c r="B6" s="4">
        <v>0.1601615074024226</v>
      </c>
      <c r="C6" s="4">
        <v>0.1224764468371467</v>
      </c>
      <c r="D6" s="4">
        <v>0.28263795423956933</v>
      </c>
    </row>
    <row r="7" spans="1:4" x14ac:dyDescent="0.25">
      <c r="A7" s="2">
        <v>22</v>
      </c>
      <c r="B7" s="4">
        <v>4.9349484073575596E-2</v>
      </c>
      <c r="C7" s="4">
        <v>5.9219380888290714E-2</v>
      </c>
      <c r="D7" s="4">
        <v>0.10856886496186631</v>
      </c>
    </row>
    <row r="8" spans="1:4" x14ac:dyDescent="0.25">
      <c r="A8" s="2">
        <v>23</v>
      </c>
      <c r="B8" s="4">
        <v>7.2229699416778828E-2</v>
      </c>
      <c r="C8" s="4">
        <v>0.12382234185733512</v>
      </c>
      <c r="D8" s="4">
        <v>0.19605204127411396</v>
      </c>
    </row>
    <row r="9" spans="1:4" x14ac:dyDescent="0.25">
      <c r="A9" s="2">
        <v>24</v>
      </c>
      <c r="B9" s="4">
        <v>7.5370121130551818E-2</v>
      </c>
      <c r="C9" s="4">
        <v>0.13997308209959622</v>
      </c>
      <c r="D9" s="4">
        <v>0.21534320323014805</v>
      </c>
    </row>
    <row r="10" spans="1:4" x14ac:dyDescent="0.25">
      <c r="A10" s="2">
        <v>25</v>
      </c>
      <c r="B10" s="4">
        <v>4.4863167339614179E-2</v>
      </c>
      <c r="C10" s="4">
        <v>8.9726334679228359E-2</v>
      </c>
      <c r="D10" s="4">
        <v>0.13458950201884254</v>
      </c>
    </row>
    <row r="11" spans="1:4" x14ac:dyDescent="0.25">
      <c r="A11" s="2" t="s">
        <v>20</v>
      </c>
      <c r="B11" s="4">
        <v>0.4288918797667115</v>
      </c>
      <c r="C11" s="4">
        <v>0.5711081202332885</v>
      </c>
      <c r="D11" s="4">
        <v>1</v>
      </c>
    </row>
    <row r="28" spans="1:1" x14ac:dyDescent="0.25">
      <c r="A28" t="s">
        <v>50</v>
      </c>
    </row>
    <row r="29" spans="1:1" x14ac:dyDescent="0.25">
      <c r="A29" t="s">
        <v>51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16</vt:i4>
      </vt:variant>
    </vt:vector>
  </HeadingPairs>
  <TitlesOfParts>
    <vt:vector size="16" baseType="lpstr">
      <vt:lpstr>Кач(новые вещи)</vt:lpstr>
      <vt:lpstr>Кач(гендер)</vt:lpstr>
      <vt:lpstr>Кач(заметки)</vt:lpstr>
      <vt:lpstr>Кач(Стат.депрессии)</vt:lpstr>
      <vt:lpstr>Кач(Задачи)</vt:lpstr>
      <vt:lpstr>Кач(Оценки)</vt:lpstr>
      <vt:lpstr>Кач(презент)</vt:lpstr>
      <vt:lpstr>Кол(Часы сна)</vt:lpstr>
      <vt:lpstr>Кол(гендер и возраст)</vt:lpstr>
      <vt:lpstr>Кол(друзья и возраст)</vt:lpstr>
      <vt:lpstr>Кол(Сон и возраст)</vt:lpstr>
      <vt:lpstr>Лист4</vt:lpstr>
      <vt:lpstr>Лист6</vt:lpstr>
      <vt:lpstr>CSE_student_performances</vt:lpstr>
      <vt:lpstr>Лист7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2024-03-22T11:25:59Z</dcterms:created>
  <dcterms:modified xsi:type="dcterms:W3CDTF">2024-04-19T08:13:38Z</dcterms:modified>
</cp:coreProperties>
</file>