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urnal" sheetId="1" r:id="rId1"/>
    <sheet name="Kartu Biaya " sheetId="3" r:id="rId2"/>
    <sheet name="Buku Besar" sheetId="2" r:id="rId3"/>
    <sheet name="Harga Pokok Produksi" sheetId="4" r:id="rId4"/>
  </sheets>
  <calcPr calcId="144525"/>
</workbook>
</file>

<file path=xl/calcChain.xml><?xml version="1.0" encoding="utf-8"?>
<calcChain xmlns="http://schemas.openxmlformats.org/spreadsheetml/2006/main">
  <c r="L7" i="2" l="1"/>
  <c r="E24" i="4" l="1"/>
  <c r="E22" i="4"/>
  <c r="E20" i="4"/>
  <c r="I25" i="2"/>
  <c r="F14" i="4"/>
  <c r="F10" i="4"/>
  <c r="E4" i="4"/>
  <c r="F6" i="4"/>
  <c r="I7" i="2"/>
  <c r="F6" i="2"/>
  <c r="C5" i="2"/>
  <c r="D56" i="1"/>
  <c r="F51" i="1"/>
  <c r="B6" i="3"/>
</calcChain>
</file>

<file path=xl/sharedStrings.xml><?xml version="1.0" encoding="utf-8"?>
<sst xmlns="http://schemas.openxmlformats.org/spreadsheetml/2006/main" count="115" uniqueCount="75">
  <si>
    <t>Bahan Baku</t>
  </si>
  <si>
    <t xml:space="preserve">     Utang Dagang</t>
  </si>
  <si>
    <t xml:space="preserve"> </t>
  </si>
  <si>
    <t>D</t>
  </si>
  <si>
    <t>K</t>
  </si>
  <si>
    <t>1. Pembelian Bahan Baku (1 Juli)</t>
  </si>
  <si>
    <t>2. Dibutuhkan Bahan Baku sebanyak 47.000</t>
  </si>
  <si>
    <t>Barang Dalam Proses</t>
  </si>
  <si>
    <t xml:space="preserve">     Bahan Baku</t>
  </si>
  <si>
    <t xml:space="preserve">Saldo </t>
  </si>
  <si>
    <t>Kartu Biaya Pekerjaan A</t>
  </si>
  <si>
    <t>Bahan Langsung</t>
  </si>
  <si>
    <t>Overhead Pabrik</t>
  </si>
  <si>
    <t>3. Biaya Tenaga Kerja Langsung (25000) dan Tidak Langsung untuk pemeliharaan (5000)</t>
  </si>
  <si>
    <t xml:space="preserve">     Utang Upah dan Gaji</t>
  </si>
  <si>
    <t>4. Biaya Overhead Pabrik terdiri dari Sewa peralatan pabrik (10000) dan Biaya Lain-lain (5000)</t>
  </si>
  <si>
    <t xml:space="preserve">Overhead pabrik </t>
  </si>
  <si>
    <t xml:space="preserve">     Utang usaha</t>
  </si>
  <si>
    <t>Utang Upah dan Gaji</t>
  </si>
  <si>
    <t>Utang Usaha</t>
  </si>
  <si>
    <t xml:space="preserve">     Asuransi dibayar di muka</t>
  </si>
  <si>
    <t>5. Asuransi gedung dan peralatan (8000)</t>
  </si>
  <si>
    <t xml:space="preserve">    Akumulasi depresiasi</t>
  </si>
  <si>
    <t>6. Akumulasi depresiasi peralatan (4000)</t>
  </si>
  <si>
    <t>Asuransi dibayar di muka</t>
  </si>
  <si>
    <t>Akumulasi depresiasi</t>
  </si>
  <si>
    <t>Tenaga Kerja Langsung</t>
  </si>
  <si>
    <t>7. Pembebanan overhead pabrik</t>
  </si>
  <si>
    <t>Tarif overhead yang ditentukan $2 per jam tenaga kerja langsung.</t>
  </si>
  <si>
    <t xml:space="preserve">Pekerjaan A membutuhkan 3000 jam </t>
  </si>
  <si>
    <t>Barang dalam proses</t>
  </si>
  <si>
    <t xml:space="preserve">     Overhead pabrik</t>
  </si>
  <si>
    <t>Overhead pabrik</t>
  </si>
  <si>
    <t>8. Beban gaji untuk nonproduksi</t>
  </si>
  <si>
    <t>Beban Gaji</t>
  </si>
  <si>
    <t xml:space="preserve">    Utang Gaji dan Upah</t>
  </si>
  <si>
    <t>Beban depresiasi</t>
  </si>
  <si>
    <t>Beban iklan</t>
  </si>
  <si>
    <t>Beban administrasi</t>
  </si>
  <si>
    <t xml:space="preserve">9. Depresiasi peralatan kantor </t>
  </si>
  <si>
    <t xml:space="preserve">     Akumulasi depresiasi</t>
  </si>
  <si>
    <t>10. Dana sebesar 3000 untuk beban administrasi dan 7000 untuk iklan</t>
  </si>
  <si>
    <t xml:space="preserve">Beban iklan </t>
  </si>
  <si>
    <t>Barang jadi</t>
  </si>
  <si>
    <t xml:space="preserve">     Barang dalam proses</t>
  </si>
  <si>
    <t>12. Harga pokok penjualan</t>
  </si>
  <si>
    <t xml:space="preserve">Piutang dagang </t>
  </si>
  <si>
    <t xml:space="preserve">    Penjualan</t>
  </si>
  <si>
    <t>Harga pokok penjualan</t>
  </si>
  <si>
    <t xml:space="preserve">    Barang jadi</t>
  </si>
  <si>
    <t>11. Pekerjaan sudah selesai/ Harga pokok produksi untuk 78 unit</t>
  </si>
  <si>
    <t>Barang yang dipesan sebanyak 78 unit  sehingga 1000/unit</t>
  </si>
  <si>
    <t>Sebanyak 50 unit telah dikirimkan kepada konsumen @100000</t>
  </si>
  <si>
    <t>Piutang dagang</t>
  </si>
  <si>
    <t>Penjualan</t>
  </si>
  <si>
    <t>Harga Pokok Penjualan</t>
  </si>
  <si>
    <t>Harga Pokok Produksi</t>
  </si>
  <si>
    <t xml:space="preserve">    Persediaan awal bahan baku </t>
  </si>
  <si>
    <t xml:space="preserve">    Ditambah: pembelian bahan baku</t>
  </si>
  <si>
    <t xml:space="preserve">    Total bahan baku tersedia</t>
  </si>
  <si>
    <t xml:space="preserve">    Dikurangi: persediaan akhir bahan baku</t>
  </si>
  <si>
    <t xml:space="preserve">    Bahan baku yang digunakan dalam produksi</t>
  </si>
  <si>
    <t>Tenaga kerja langsung</t>
  </si>
  <si>
    <t>Overhead pabrik yang dibebankan ke barang dalam proses</t>
  </si>
  <si>
    <t xml:space="preserve">     Total biaya produksi </t>
  </si>
  <si>
    <t>Ditambah: persediaan awal barang dalam proses</t>
  </si>
  <si>
    <t>Dikurangi: persediaan akhir barang dalam proses</t>
  </si>
  <si>
    <t>Harga pokok produksi</t>
  </si>
  <si>
    <t>Persediaan awal barang jadi</t>
  </si>
  <si>
    <t>Ditambah: harga pokok produksi</t>
  </si>
  <si>
    <t>barang tersedia untuk dijual</t>
  </si>
  <si>
    <t>dikurangi: persediaan akhir barang jadi</t>
  </si>
  <si>
    <t xml:space="preserve">harga pokok penjualan yang belum disesuaikan </t>
  </si>
  <si>
    <t>ditambah: underapplied overhead</t>
  </si>
  <si>
    <t xml:space="preserve">harga pokok penjualan disesuaikan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</si>
</sst>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41" fontId="0" fillId="0" borderId="0" xfId="1" applyFont="1"/>
    <xf numFmtId="20" fontId="2" fillId="0" borderId="0" xfId="0" applyNumberFormat="1" applyFont="1"/>
    <xf numFmtId="0" fontId="2" fillId="0" borderId="0" xfId="0" applyFont="1"/>
    <xf numFmtId="0" fontId="0" fillId="0" borderId="0" xfId="1" applyNumberFormat="1" applyFont="1"/>
    <xf numFmtId="41" fontId="0" fillId="0" borderId="0" xfId="1" applyFont="1" applyAlignment="1">
      <alignment horizontal="center"/>
    </xf>
    <xf numFmtId="41" fontId="0" fillId="0" borderId="1" xfId="1" applyFont="1" applyBorder="1"/>
    <xf numFmtId="41" fontId="2" fillId="0" borderId="0" xfId="1" applyFont="1"/>
    <xf numFmtId="0" fontId="2" fillId="0" borderId="0" xfId="1" applyNumberFormat="1" applyFont="1"/>
    <xf numFmtId="41" fontId="0" fillId="0" borderId="0" xfId="1" applyFont="1" applyBorder="1"/>
    <xf numFmtId="41" fontId="0" fillId="0" borderId="0" xfId="1" applyFont="1" applyAlignment="1">
      <alignment horizontal="center"/>
    </xf>
    <xf numFmtId="41" fontId="2" fillId="0" borderId="1" xfId="1" applyFont="1" applyBorder="1" applyAlignment="1">
      <alignment horizontal="center"/>
    </xf>
    <xf numFmtId="4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tabSelected="1" workbookViewId="0"/>
  </sheetViews>
  <sheetFormatPr defaultRowHeight="15" x14ac:dyDescent="0.25"/>
  <cols>
    <col min="3" max="3" width="17.85546875" customWidth="1"/>
    <col min="4" max="5" width="10.5703125" style="1" bestFit="1" customWidth="1"/>
    <col min="6" max="6" width="11.5703125" bestFit="1" customWidth="1"/>
  </cols>
  <sheetData>
    <row r="1" spans="1:5" x14ac:dyDescent="0.25">
      <c r="A1" s="3" t="s">
        <v>5</v>
      </c>
    </row>
    <row r="2" spans="1:5" x14ac:dyDescent="0.25">
      <c r="B2" t="s">
        <v>0</v>
      </c>
      <c r="D2" s="1">
        <v>70000</v>
      </c>
    </row>
    <row r="3" spans="1:5" x14ac:dyDescent="0.25">
      <c r="B3" t="s">
        <v>1</v>
      </c>
      <c r="D3" s="1" t="s">
        <v>2</v>
      </c>
      <c r="E3" s="1">
        <v>70000</v>
      </c>
    </row>
    <row r="5" spans="1:5" x14ac:dyDescent="0.25">
      <c r="A5" s="2" t="s">
        <v>6</v>
      </c>
    </row>
    <row r="6" spans="1:5" x14ac:dyDescent="0.25">
      <c r="B6" t="s">
        <v>7</v>
      </c>
      <c r="D6" s="1">
        <v>47000</v>
      </c>
    </row>
    <row r="7" spans="1:5" x14ac:dyDescent="0.25">
      <c r="B7" t="s">
        <v>8</v>
      </c>
      <c r="E7" s="1">
        <v>47000</v>
      </c>
    </row>
    <row r="9" spans="1:5" x14ac:dyDescent="0.25">
      <c r="A9" s="2" t="s">
        <v>13</v>
      </c>
    </row>
    <row r="10" spans="1:5" x14ac:dyDescent="0.25">
      <c r="B10" t="s">
        <v>7</v>
      </c>
      <c r="D10" s="1">
        <v>25000</v>
      </c>
    </row>
    <row r="11" spans="1:5" x14ac:dyDescent="0.25">
      <c r="B11" t="s">
        <v>12</v>
      </c>
      <c r="D11" s="1">
        <v>5000</v>
      </c>
    </row>
    <row r="12" spans="1:5" x14ac:dyDescent="0.25">
      <c r="B12" t="s">
        <v>14</v>
      </c>
      <c r="E12" s="1">
        <v>30000</v>
      </c>
    </row>
    <row r="14" spans="1:5" x14ac:dyDescent="0.25">
      <c r="A14" s="2" t="s">
        <v>15</v>
      </c>
    </row>
    <row r="15" spans="1:5" x14ac:dyDescent="0.25">
      <c r="B15" t="s">
        <v>16</v>
      </c>
      <c r="D15" s="1">
        <v>15000</v>
      </c>
    </row>
    <row r="16" spans="1:5" x14ac:dyDescent="0.25">
      <c r="B16" t="s">
        <v>17</v>
      </c>
      <c r="E16" s="1">
        <v>15000</v>
      </c>
    </row>
    <row r="18" spans="1:5" x14ac:dyDescent="0.25">
      <c r="A18" s="2" t="s">
        <v>21</v>
      </c>
    </row>
    <row r="19" spans="1:5" x14ac:dyDescent="0.25">
      <c r="B19" t="s">
        <v>16</v>
      </c>
      <c r="D19" s="1">
        <v>8000</v>
      </c>
    </row>
    <row r="20" spans="1:5" x14ac:dyDescent="0.25">
      <c r="B20" t="s">
        <v>20</v>
      </c>
      <c r="E20" s="1">
        <v>8000</v>
      </c>
    </row>
    <row r="22" spans="1:5" x14ac:dyDescent="0.25">
      <c r="A22" s="2" t="s">
        <v>23</v>
      </c>
    </row>
    <row r="23" spans="1:5" x14ac:dyDescent="0.25">
      <c r="B23" t="s">
        <v>16</v>
      </c>
      <c r="D23" s="1">
        <v>4000</v>
      </c>
    </row>
    <row r="24" spans="1:5" x14ac:dyDescent="0.25">
      <c r="B24" t="s">
        <v>22</v>
      </c>
      <c r="E24" s="1">
        <v>4000</v>
      </c>
    </row>
    <row r="26" spans="1:5" x14ac:dyDescent="0.25">
      <c r="A26" s="2" t="s">
        <v>27</v>
      </c>
    </row>
    <row r="27" spans="1:5" x14ac:dyDescent="0.25">
      <c r="A27" t="s">
        <v>28</v>
      </c>
    </row>
    <row r="28" spans="1:5" x14ac:dyDescent="0.25">
      <c r="A28" t="s">
        <v>29</v>
      </c>
    </row>
    <row r="29" spans="1:5" x14ac:dyDescent="0.25">
      <c r="B29" t="s">
        <v>30</v>
      </c>
      <c r="D29" s="1">
        <v>6000</v>
      </c>
    </row>
    <row r="30" spans="1:5" x14ac:dyDescent="0.25">
      <c r="B30" t="s">
        <v>31</v>
      </c>
      <c r="E30" s="1">
        <v>6000</v>
      </c>
    </row>
    <row r="32" spans="1:5" x14ac:dyDescent="0.25">
      <c r="A32" s="2" t="s">
        <v>33</v>
      </c>
    </row>
    <row r="33" spans="1:5" x14ac:dyDescent="0.25">
      <c r="B33" t="s">
        <v>34</v>
      </c>
      <c r="D33" s="1">
        <v>25000</v>
      </c>
    </row>
    <row r="34" spans="1:5" x14ac:dyDescent="0.25">
      <c r="B34" t="s">
        <v>35</v>
      </c>
      <c r="E34" s="1">
        <v>25000</v>
      </c>
    </row>
    <row r="36" spans="1:5" x14ac:dyDescent="0.25">
      <c r="A36" s="2" t="s">
        <v>39</v>
      </c>
    </row>
    <row r="37" spans="1:5" x14ac:dyDescent="0.25">
      <c r="B37" t="s">
        <v>36</v>
      </c>
      <c r="D37" s="1">
        <v>2000</v>
      </c>
    </row>
    <row r="38" spans="1:5" x14ac:dyDescent="0.25">
      <c r="B38" t="s">
        <v>40</v>
      </c>
      <c r="E38" s="1">
        <v>2000</v>
      </c>
    </row>
    <row r="40" spans="1:5" x14ac:dyDescent="0.25">
      <c r="A40" s="2" t="s">
        <v>41</v>
      </c>
    </row>
    <row r="41" spans="1:5" x14ac:dyDescent="0.25">
      <c r="B41" t="s">
        <v>42</v>
      </c>
      <c r="D41" s="1">
        <v>3000</v>
      </c>
    </row>
    <row r="42" spans="1:5" x14ac:dyDescent="0.25">
      <c r="B42" t="s">
        <v>38</v>
      </c>
      <c r="D42" s="1">
        <v>7000</v>
      </c>
    </row>
    <row r="43" spans="1:5" x14ac:dyDescent="0.25">
      <c r="B43" t="s">
        <v>17</v>
      </c>
      <c r="E43" s="1">
        <v>10000</v>
      </c>
    </row>
    <row r="45" spans="1:5" x14ac:dyDescent="0.25">
      <c r="A45" s="2" t="s">
        <v>50</v>
      </c>
    </row>
    <row r="46" spans="1:5" x14ac:dyDescent="0.25">
      <c r="B46" t="s">
        <v>43</v>
      </c>
      <c r="D46" s="1">
        <v>78000</v>
      </c>
    </row>
    <row r="47" spans="1:5" x14ac:dyDescent="0.25">
      <c r="B47" t="s">
        <v>44</v>
      </c>
      <c r="E47" s="1">
        <v>78000</v>
      </c>
    </row>
    <row r="49" spans="1:6" x14ac:dyDescent="0.25">
      <c r="A49" s="2" t="s">
        <v>45</v>
      </c>
    </row>
    <row r="50" spans="1:6" x14ac:dyDescent="0.25">
      <c r="A50" t="s">
        <v>51</v>
      </c>
    </row>
    <row r="51" spans="1:6" x14ac:dyDescent="0.25">
      <c r="A51" t="s">
        <v>52</v>
      </c>
      <c r="F51" s="1">
        <f>50*100000</f>
        <v>5000000</v>
      </c>
    </row>
    <row r="53" spans="1:6" x14ac:dyDescent="0.25">
      <c r="B53" t="s">
        <v>46</v>
      </c>
      <c r="D53" s="1">
        <v>5000000</v>
      </c>
    </row>
    <row r="54" spans="1:6" x14ac:dyDescent="0.25">
      <c r="B54" t="s">
        <v>47</v>
      </c>
      <c r="E54" s="1">
        <v>5000000</v>
      </c>
    </row>
    <row r="56" spans="1:6" x14ac:dyDescent="0.25">
      <c r="B56" t="s">
        <v>48</v>
      </c>
      <c r="D56" s="1">
        <f>50*1000</f>
        <v>50000</v>
      </c>
    </row>
    <row r="57" spans="1:6" x14ac:dyDescent="0.25">
      <c r="B57" t="s">
        <v>49</v>
      </c>
      <c r="E57" s="1">
        <v>50000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21.140625" style="1" bestFit="1" customWidth="1"/>
    <col min="2" max="3" width="9.140625" style="1"/>
  </cols>
  <sheetData>
    <row r="1" spans="1:2" x14ac:dyDescent="0.25">
      <c r="A1" s="10" t="s">
        <v>10</v>
      </c>
      <c r="B1" s="10"/>
    </row>
    <row r="2" spans="1:2" x14ac:dyDescent="0.25">
      <c r="A2" s="1" t="s">
        <v>9</v>
      </c>
      <c r="B2" s="1">
        <v>0</v>
      </c>
    </row>
    <row r="3" spans="1:2" x14ac:dyDescent="0.25">
      <c r="A3" s="1" t="s">
        <v>11</v>
      </c>
      <c r="B3" s="1">
        <v>47000</v>
      </c>
    </row>
    <row r="4" spans="1:2" x14ac:dyDescent="0.25">
      <c r="A4" s="1" t="s">
        <v>26</v>
      </c>
      <c r="B4" s="1">
        <v>25000</v>
      </c>
    </row>
    <row r="5" spans="1:2" x14ac:dyDescent="0.25">
      <c r="A5" s="1" t="s">
        <v>32</v>
      </c>
      <c r="B5" s="6">
        <v>6000</v>
      </c>
    </row>
    <row r="6" spans="1:2" x14ac:dyDescent="0.25">
      <c r="B6" s="1">
        <f>SUM(B2:B5)</f>
        <v>78000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0"/>
  <sheetViews>
    <sheetView showGridLines="0" workbookViewId="0">
      <selection activeCell="I7" sqref="I7"/>
    </sheetView>
  </sheetViews>
  <sheetFormatPr defaultRowHeight="15" x14ac:dyDescent="0.25"/>
  <cols>
    <col min="2" max="2" width="2" bestFit="1" customWidth="1"/>
    <col min="3" max="4" width="11.28515625" style="1" customWidth="1"/>
    <col min="5" max="5" width="2" bestFit="1" customWidth="1"/>
    <col min="6" max="7" width="13.140625" style="1" customWidth="1"/>
    <col min="8" max="8" width="2.7109375" style="1" customWidth="1"/>
    <col min="9" max="10" width="12.7109375" style="1" customWidth="1"/>
  </cols>
  <sheetData>
    <row r="1" spans="3:12" s="3" customFormat="1" x14ac:dyDescent="0.25">
      <c r="C1" s="11" t="s">
        <v>0</v>
      </c>
      <c r="D1" s="11"/>
      <c r="F1" s="11" t="s">
        <v>7</v>
      </c>
      <c r="G1" s="11"/>
      <c r="H1" s="7"/>
      <c r="I1" s="11" t="s">
        <v>12</v>
      </c>
      <c r="J1" s="11"/>
    </row>
    <row r="2" spans="3:12" x14ac:dyDescent="0.25">
      <c r="C2" s="5" t="s">
        <v>3</v>
      </c>
      <c r="D2" s="5" t="s">
        <v>4</v>
      </c>
      <c r="F2" s="5" t="s">
        <v>3</v>
      </c>
      <c r="G2" s="5" t="s">
        <v>4</v>
      </c>
      <c r="I2" s="5" t="s">
        <v>3</v>
      </c>
      <c r="J2" s="5" t="s">
        <v>4</v>
      </c>
    </row>
    <row r="3" spans="3:12" x14ac:dyDescent="0.25">
      <c r="C3" s="1">
        <v>5000</v>
      </c>
      <c r="D3" s="1">
        <v>47000</v>
      </c>
      <c r="E3" s="4"/>
      <c r="F3" s="1">
        <v>47000</v>
      </c>
      <c r="G3" s="1">
        <v>78000</v>
      </c>
      <c r="I3" s="1">
        <v>5000</v>
      </c>
      <c r="J3" s="1">
        <v>6000</v>
      </c>
    </row>
    <row r="4" spans="3:12" x14ac:dyDescent="0.25">
      <c r="C4" s="6">
        <v>70000</v>
      </c>
      <c r="D4" s="6"/>
      <c r="F4" s="1">
        <v>25000</v>
      </c>
      <c r="I4" s="1">
        <v>15000</v>
      </c>
    </row>
    <row r="5" spans="3:12" x14ac:dyDescent="0.25">
      <c r="C5" s="1">
        <f>C3+C4-D3</f>
        <v>28000</v>
      </c>
      <c r="F5" s="6">
        <v>6000</v>
      </c>
      <c r="G5" s="6"/>
      <c r="I5" s="1">
        <v>8000</v>
      </c>
    </row>
    <row r="6" spans="3:12" x14ac:dyDescent="0.25">
      <c r="F6" s="1">
        <f>F3+F4+F5-G3</f>
        <v>0</v>
      </c>
      <c r="I6" s="6">
        <v>4000</v>
      </c>
      <c r="J6" s="6"/>
    </row>
    <row r="7" spans="3:12" x14ac:dyDescent="0.25">
      <c r="I7" s="1">
        <f>I3+I4+I5+I6-J3</f>
        <v>26000</v>
      </c>
      <c r="L7" s="12">
        <f>SUM(I3:I6)</f>
        <v>32000</v>
      </c>
    </row>
    <row r="9" spans="3:12" s="3" customFormat="1" x14ac:dyDescent="0.25">
      <c r="C9" s="11" t="s">
        <v>18</v>
      </c>
      <c r="D9" s="11"/>
      <c r="F9" s="11" t="s">
        <v>19</v>
      </c>
      <c r="G9" s="11"/>
      <c r="H9" s="7"/>
      <c r="I9" s="11" t="s">
        <v>24</v>
      </c>
      <c r="J9" s="11"/>
    </row>
    <row r="10" spans="3:12" x14ac:dyDescent="0.25">
      <c r="C10" s="5" t="s">
        <v>3</v>
      </c>
      <c r="D10" s="5" t="s">
        <v>4</v>
      </c>
      <c r="F10" s="5" t="s">
        <v>3</v>
      </c>
      <c r="G10" s="5" t="s">
        <v>4</v>
      </c>
      <c r="I10" s="5" t="s">
        <v>3</v>
      </c>
      <c r="J10" s="5" t="s">
        <v>4</v>
      </c>
    </row>
    <row r="11" spans="3:12" x14ac:dyDescent="0.25">
      <c r="D11" s="1">
        <v>30000</v>
      </c>
      <c r="G11" s="1">
        <v>15000</v>
      </c>
      <c r="I11" s="6"/>
      <c r="J11" s="6">
        <v>8000</v>
      </c>
    </row>
    <row r="12" spans="3:12" x14ac:dyDescent="0.25">
      <c r="C12" s="6"/>
      <c r="D12" s="6">
        <v>25000</v>
      </c>
      <c r="F12" s="6"/>
      <c r="G12" s="6">
        <v>10000</v>
      </c>
      <c r="J12" s="1">
        <v>8000</v>
      </c>
    </row>
    <row r="13" spans="3:12" x14ac:dyDescent="0.25">
      <c r="D13" s="1">
        <v>55000</v>
      </c>
      <c r="G13" s="1">
        <v>25000</v>
      </c>
    </row>
    <row r="15" spans="3:12" s="3" customFormat="1" x14ac:dyDescent="0.25">
      <c r="C15" s="11" t="s">
        <v>25</v>
      </c>
      <c r="D15" s="11"/>
      <c r="F15" s="11" t="s">
        <v>34</v>
      </c>
      <c r="G15" s="11"/>
      <c r="H15" s="7"/>
      <c r="I15" s="11" t="s">
        <v>36</v>
      </c>
      <c r="J15" s="11"/>
    </row>
    <row r="16" spans="3:12" x14ac:dyDescent="0.25">
      <c r="C16" s="5" t="s">
        <v>3</v>
      </c>
      <c r="D16" s="5" t="s">
        <v>4</v>
      </c>
      <c r="F16" s="5" t="s">
        <v>3</v>
      </c>
      <c r="G16" s="5" t="s">
        <v>4</v>
      </c>
      <c r="I16" s="5" t="s">
        <v>3</v>
      </c>
      <c r="J16" s="5" t="s">
        <v>4</v>
      </c>
    </row>
    <row r="17" spans="3:10" x14ac:dyDescent="0.25">
      <c r="D17" s="1">
        <v>4000</v>
      </c>
      <c r="F17" s="6">
        <v>25000</v>
      </c>
      <c r="G17" s="6"/>
      <c r="I17" s="6">
        <v>2000</v>
      </c>
      <c r="J17" s="6"/>
    </row>
    <row r="18" spans="3:10" x14ac:dyDescent="0.25">
      <c r="C18" s="6"/>
      <c r="D18" s="6">
        <v>2000</v>
      </c>
      <c r="F18" s="1">
        <v>25000</v>
      </c>
      <c r="I18" s="1">
        <v>2000</v>
      </c>
    </row>
    <row r="19" spans="3:10" x14ac:dyDescent="0.25">
      <c r="D19" s="1">
        <v>6000</v>
      </c>
    </row>
    <row r="21" spans="3:10" s="3" customFormat="1" x14ac:dyDescent="0.25">
      <c r="C21" s="11" t="s">
        <v>37</v>
      </c>
      <c r="D21" s="11"/>
      <c r="F21" s="11" t="s">
        <v>38</v>
      </c>
      <c r="G21" s="11"/>
      <c r="H21" s="7"/>
      <c r="I21" s="11" t="s">
        <v>43</v>
      </c>
      <c r="J21" s="11"/>
    </row>
    <row r="22" spans="3:10" x14ac:dyDescent="0.25">
      <c r="C22" s="5" t="s">
        <v>3</v>
      </c>
      <c r="D22" s="5" t="s">
        <v>4</v>
      </c>
      <c r="F22" s="5" t="s">
        <v>3</v>
      </c>
      <c r="G22" s="5" t="s">
        <v>4</v>
      </c>
      <c r="I22" s="5" t="s">
        <v>3</v>
      </c>
      <c r="J22" s="5" t="s">
        <v>4</v>
      </c>
    </row>
    <row r="23" spans="3:10" x14ac:dyDescent="0.25">
      <c r="C23" s="6">
        <v>7000</v>
      </c>
      <c r="D23" s="6"/>
      <c r="F23" s="6">
        <v>3000</v>
      </c>
      <c r="G23" s="6"/>
      <c r="I23" s="1">
        <v>3000</v>
      </c>
      <c r="J23" s="9">
        <v>50000</v>
      </c>
    </row>
    <row r="24" spans="3:10" x14ac:dyDescent="0.25">
      <c r="C24" s="1">
        <v>7000</v>
      </c>
      <c r="D24" s="9"/>
      <c r="F24" s="1">
        <v>3000</v>
      </c>
      <c r="G24" s="9"/>
      <c r="I24" s="6">
        <v>78000</v>
      </c>
      <c r="J24" s="6"/>
    </row>
    <row r="25" spans="3:10" x14ac:dyDescent="0.25">
      <c r="I25" s="1">
        <f>I23+I24-J23</f>
        <v>31000</v>
      </c>
    </row>
    <row r="27" spans="3:10" s="3" customFormat="1" x14ac:dyDescent="0.25">
      <c r="C27" s="11" t="s">
        <v>53</v>
      </c>
      <c r="D27" s="11"/>
      <c r="F27" s="11" t="s">
        <v>54</v>
      </c>
      <c r="G27" s="11"/>
      <c r="H27" s="7"/>
      <c r="I27" s="11" t="s">
        <v>55</v>
      </c>
      <c r="J27" s="11"/>
    </row>
    <row r="28" spans="3:10" x14ac:dyDescent="0.25">
      <c r="C28" s="5" t="s">
        <v>3</v>
      </c>
      <c r="D28" s="5" t="s">
        <v>4</v>
      </c>
      <c r="F28" s="5" t="s">
        <v>3</v>
      </c>
      <c r="G28" s="5" t="s">
        <v>4</v>
      </c>
      <c r="I28" s="5" t="s">
        <v>3</v>
      </c>
      <c r="J28" s="5" t="s">
        <v>4</v>
      </c>
    </row>
    <row r="29" spans="3:10" x14ac:dyDescent="0.25">
      <c r="C29" s="6">
        <v>5000000</v>
      </c>
      <c r="D29" s="6"/>
      <c r="F29" s="6"/>
      <c r="G29" s="6">
        <v>5000000</v>
      </c>
      <c r="I29" s="6">
        <v>50000</v>
      </c>
      <c r="J29" s="6"/>
    </row>
    <row r="30" spans="3:10" x14ac:dyDescent="0.25">
      <c r="C30" s="1">
        <v>5000000</v>
      </c>
      <c r="G30" s="1">
        <v>5000000</v>
      </c>
      <c r="I30" s="1">
        <v>50000</v>
      </c>
    </row>
  </sheetData>
  <mergeCells count="15">
    <mergeCell ref="C1:D1"/>
    <mergeCell ref="F1:G1"/>
    <mergeCell ref="I1:J1"/>
    <mergeCell ref="C9:D9"/>
    <mergeCell ref="F9:G9"/>
    <mergeCell ref="I9:J9"/>
    <mergeCell ref="C27:D27"/>
    <mergeCell ref="F27:G27"/>
    <mergeCell ref="I27:J27"/>
    <mergeCell ref="C15:D15"/>
    <mergeCell ref="F15:G15"/>
    <mergeCell ref="I15:J15"/>
    <mergeCell ref="C21:D21"/>
    <mergeCell ref="F21:G21"/>
    <mergeCell ref="I21:J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workbookViewId="0">
      <selection activeCell="E1" sqref="E1"/>
    </sheetView>
  </sheetViews>
  <sheetFormatPr defaultRowHeight="15" x14ac:dyDescent="0.25"/>
  <cols>
    <col min="1" max="4" width="14.140625" style="4" customWidth="1"/>
    <col min="5" max="6" width="9.140625" style="1"/>
  </cols>
  <sheetData>
    <row r="1" spans="1:6" x14ac:dyDescent="0.25">
      <c r="A1" s="8" t="s">
        <v>56</v>
      </c>
      <c r="B1" s="8"/>
      <c r="C1" s="8"/>
    </row>
    <row r="2" spans="1:6" x14ac:dyDescent="0.25">
      <c r="A2" s="4" t="s">
        <v>57</v>
      </c>
      <c r="E2" s="1">
        <v>5000</v>
      </c>
    </row>
    <row r="3" spans="1:6" x14ac:dyDescent="0.25">
      <c r="A3" s="4" t="s">
        <v>58</v>
      </c>
      <c r="E3" s="6">
        <v>70000</v>
      </c>
    </row>
    <row r="4" spans="1:6" x14ac:dyDescent="0.25">
      <c r="A4" s="4" t="s">
        <v>59</v>
      </c>
      <c r="E4" s="1">
        <f>SUM(E2:E3)</f>
        <v>75000</v>
      </c>
    </row>
    <row r="5" spans="1:6" x14ac:dyDescent="0.25">
      <c r="A5" s="4" t="s">
        <v>60</v>
      </c>
      <c r="E5" s="6">
        <v>-28000</v>
      </c>
    </row>
    <row r="6" spans="1:6" x14ac:dyDescent="0.25">
      <c r="A6" s="4" t="s">
        <v>61</v>
      </c>
      <c r="F6" s="1">
        <f>SUM(E4:E5)</f>
        <v>47000</v>
      </c>
    </row>
    <row r="8" spans="1:6" x14ac:dyDescent="0.25">
      <c r="A8" s="4" t="s">
        <v>62</v>
      </c>
      <c r="F8" s="1">
        <v>25000</v>
      </c>
    </row>
    <row r="9" spans="1:6" x14ac:dyDescent="0.25">
      <c r="A9" s="4" t="s">
        <v>63</v>
      </c>
      <c r="F9" s="6">
        <v>6000</v>
      </c>
    </row>
    <row r="10" spans="1:6" x14ac:dyDescent="0.25">
      <c r="A10" s="4" t="s">
        <v>64</v>
      </c>
      <c r="F10" s="1">
        <f>SUM(F6:F9)</f>
        <v>78000</v>
      </c>
    </row>
    <row r="12" spans="1:6" x14ac:dyDescent="0.25">
      <c r="A12" s="4" t="s">
        <v>65</v>
      </c>
      <c r="F12" s="1">
        <v>0</v>
      </c>
    </row>
    <row r="13" spans="1:6" x14ac:dyDescent="0.25">
      <c r="A13" s="4" t="s">
        <v>66</v>
      </c>
      <c r="F13" s="6">
        <v>0</v>
      </c>
    </row>
    <row r="14" spans="1:6" x14ac:dyDescent="0.25">
      <c r="A14" s="8" t="s">
        <v>67</v>
      </c>
      <c r="F14" s="7">
        <f>SUM(F10:F13)</f>
        <v>78000</v>
      </c>
    </row>
    <row r="17" spans="1:5" x14ac:dyDescent="0.25">
      <c r="A17" s="8" t="s">
        <v>55</v>
      </c>
    </row>
    <row r="18" spans="1:5" x14ac:dyDescent="0.25">
      <c r="A18" s="4" t="s">
        <v>68</v>
      </c>
      <c r="E18" s="1">
        <v>3000</v>
      </c>
    </row>
    <row r="19" spans="1:5" x14ac:dyDescent="0.25">
      <c r="A19" s="4" t="s">
        <v>69</v>
      </c>
      <c r="E19" s="6">
        <v>78000</v>
      </c>
    </row>
    <row r="20" spans="1:5" x14ac:dyDescent="0.25">
      <c r="A20" s="4" t="s">
        <v>70</v>
      </c>
      <c r="E20" s="1">
        <f>SUM(E18:E19)</f>
        <v>81000</v>
      </c>
    </row>
    <row r="21" spans="1:5" x14ac:dyDescent="0.25">
      <c r="A21" s="4" t="s">
        <v>71</v>
      </c>
      <c r="E21" s="6">
        <v>-31000</v>
      </c>
    </row>
    <row r="22" spans="1:5" x14ac:dyDescent="0.25">
      <c r="A22" s="8" t="s">
        <v>72</v>
      </c>
      <c r="B22" s="8"/>
      <c r="C22" s="8"/>
      <c r="D22" s="8"/>
      <c r="E22" s="7">
        <f>E20+E21</f>
        <v>50000</v>
      </c>
    </row>
    <row r="23" spans="1:5" x14ac:dyDescent="0.25">
      <c r="A23" s="4" t="s">
        <v>73</v>
      </c>
      <c r="E23" s="6">
        <v>26000</v>
      </c>
    </row>
    <row r="24" spans="1:5" x14ac:dyDescent="0.25">
      <c r="A24" s="8" t="s">
        <v>74</v>
      </c>
      <c r="B24" s="8"/>
      <c r="C24" s="8"/>
      <c r="D24" s="8"/>
      <c r="E24" s="7">
        <f>SUM(E22:E23)</f>
        <v>76000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Jurnal</vt:lpstr>
      <vt:lpstr>Kartu Biaya </vt:lpstr>
      <vt:lpstr>Buku Besar</vt:lpstr>
      <vt:lpstr>Harga Pokok Produksi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YuliPermatasari</dc:creator>
  <cp:lastModifiedBy>YuliPermatasari</cp:lastModifiedBy>
  <dcterms:created xsi:type="dcterms:W3CDTF">2019-11-06T07:33:13Z</dcterms:created>
  <dcterms:modified xsi:type="dcterms:W3CDTF">2019-11-07T11:15:13Z</dcterms:modified>
</cp:coreProperties>
</file>