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\SCAN2BIM-python\src\TrainingdataCreation\"/>
    </mc:Choice>
  </mc:AlternateContent>
  <xr:revisionPtr revIDLastSave="0" documentId="13_ncr:1_{188C558A-05BA-4781-B633-A60453EAF43B}" xr6:coauthVersionLast="47" xr6:coauthVersionMax="47" xr10:uidLastSave="{00000000-0000-0000-0000-000000000000}"/>
  <bookViews>
    <workbookView xWindow="57480" yWindow="-120" windowWidth="29040" windowHeight="15840" activeTab="1" xr2:uid="{4C91B81A-7BB2-42B1-9ADC-8BE7AEE023E7}"/>
  </bookViews>
  <sheets>
    <sheet name="Blad1" sheetId="1" r:id="rId1"/>
    <sheet name="Populierenhof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9" i="2" l="1"/>
  <c r="K31" i="2"/>
  <c r="J31" i="2"/>
  <c r="I31" i="2"/>
  <c r="G31" i="2"/>
  <c r="H31" i="2"/>
  <c r="F31" i="2"/>
  <c r="C29" i="2"/>
  <c r="B29" i="2"/>
  <c r="M16" i="1"/>
  <c r="M17" i="1" s="1"/>
  <c r="M14" i="1"/>
  <c r="M15" i="1" s="1"/>
  <c r="H13" i="1"/>
  <c r="I13" i="1"/>
  <c r="J13" i="1"/>
  <c r="K13" i="1"/>
  <c r="L13" i="1"/>
  <c r="M13" i="1"/>
  <c r="M12" i="1"/>
  <c r="G13" i="1" s="1"/>
  <c r="M6" i="1"/>
  <c r="G7" i="1" s="1"/>
  <c r="M8" i="1"/>
  <c r="G9" i="1" s="1"/>
  <c r="M10" i="1"/>
  <c r="L9" i="1"/>
  <c r="B31" i="2" l="1"/>
  <c r="G17" i="1"/>
  <c r="L17" i="1"/>
  <c r="K17" i="1"/>
  <c r="J17" i="1"/>
  <c r="I17" i="1"/>
  <c r="H17" i="1"/>
  <c r="H15" i="1"/>
  <c r="I15" i="1"/>
  <c r="L15" i="1"/>
  <c r="G15" i="1"/>
  <c r="K15" i="1"/>
  <c r="J15" i="1"/>
  <c r="J9" i="1"/>
  <c r="M9" i="1" s="1"/>
  <c r="I7" i="1"/>
  <c r="G11" i="1"/>
  <c r="K11" i="1"/>
  <c r="H7" i="1"/>
  <c r="K9" i="1"/>
  <c r="I9" i="1"/>
  <c r="H9" i="1"/>
  <c r="L7" i="1"/>
  <c r="K7" i="1"/>
  <c r="J7" i="1"/>
  <c r="M7" i="1" s="1"/>
  <c r="L11" i="1"/>
  <c r="J11" i="1"/>
  <c r="I11" i="1"/>
  <c r="H11" i="1"/>
  <c r="M11" i="1" l="1"/>
</calcChain>
</file>

<file path=xl/sharedStrings.xml><?xml version="1.0" encoding="utf-8"?>
<sst xmlns="http://schemas.openxmlformats.org/spreadsheetml/2006/main" count="37" uniqueCount="28">
  <si>
    <t>Input</t>
  </si>
  <si>
    <t>2.390.518</t>
  </si>
  <si>
    <t>kB</t>
  </si>
  <si>
    <t>points</t>
  </si>
  <si>
    <t>Downsampled pointcloud [points]</t>
  </si>
  <si>
    <t>Voxel-size [m]</t>
  </si>
  <si>
    <t>c2s treshold [m]</t>
  </si>
  <si>
    <t>search-radius [m]</t>
  </si>
  <si>
    <t>Processing time [min]</t>
  </si>
  <si>
    <t>23.225.577</t>
  </si>
  <si>
    <t>47.164.049</t>
  </si>
  <si>
    <t>Wall</t>
  </si>
  <si>
    <t>Column</t>
  </si>
  <si>
    <t>Floor</t>
  </si>
  <si>
    <t>Ceiling</t>
  </si>
  <si>
    <t>Roof</t>
  </si>
  <si>
    <t>Clutter</t>
  </si>
  <si>
    <t>13.239.017</t>
  </si>
  <si>
    <t>Inputcloud</t>
  </si>
  <si>
    <t>Punten voor downsampling</t>
  </si>
  <si>
    <t>Punten na downsampling</t>
  </si>
  <si>
    <t>Totaal</t>
  </si>
  <si>
    <t>Graad van downsampling</t>
  </si>
  <si>
    <t>Voxel downsampling</t>
  </si>
  <si>
    <t>c2c treshold</t>
  </si>
  <si>
    <t>search radius</t>
  </si>
  <si>
    <t>Time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</si>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</sst>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80266-13E2-41E4-9DBF-72E5C9F7FCC7}">
  <dimension ref="A1:M17"/>
  <sheetViews>
    <sheetView workbookViewId="0">
      <selection activeCell="G5" sqref="G5:L5"/>
    </sheetView>
  </sheetViews>
  <sheetFormatPr defaultRowHeight="14.4" x14ac:dyDescent="0.55000000000000004"/>
  <cols>
    <col min="1" max="1" width="33.26171875" customWidth="1"/>
    <col min="2" max="2" width="33.1015625" customWidth="1"/>
    <col min="3" max="3" width="19.7890625" customWidth="1"/>
    <col min="4" max="4" width="19.26171875" customWidth="1"/>
    <col min="5" max="5" width="26.62890625" customWidth="1"/>
    <col min="7" max="8" width="15.3125" bestFit="1" customWidth="1"/>
    <col min="12" max="12" width="10.83984375" customWidth="1"/>
  </cols>
  <sheetData>
    <row r="1" spans="1:13" x14ac:dyDescent="0.55000000000000004">
      <c r="A1" t="s">
        <v>0</v>
      </c>
    </row>
    <row r="2" spans="1:13" x14ac:dyDescent="0.55000000000000004">
      <c r="A2" t="s">
        <v>1</v>
      </c>
      <c r="B2" t="s">
        <v>2</v>
      </c>
    </row>
    <row r="3" spans="1:13" x14ac:dyDescent="0.55000000000000004">
      <c r="A3">
        <v>101995415</v>
      </c>
      <c r="B3" t="s">
        <v>3</v>
      </c>
    </row>
    <row r="5" spans="1:13" x14ac:dyDescent="0.55000000000000004">
      <c r="A5" t="s">
        <v>5</v>
      </c>
      <c r="B5" t="s">
        <v>4</v>
      </c>
      <c r="C5" t="s">
        <v>8</v>
      </c>
      <c r="D5" t="s">
        <v>6</v>
      </c>
      <c r="E5" t="s">
        <v>7</v>
      </c>
      <c r="G5" t="s">
        <v>11</v>
      </c>
      <c r="H5" t="s">
        <v>12</v>
      </c>
      <c r="I5" t="s">
        <v>13</v>
      </c>
      <c r="J5" t="s">
        <v>14</v>
      </c>
      <c r="K5" t="s">
        <v>15</v>
      </c>
      <c r="L5" t="s">
        <v>16</v>
      </c>
    </row>
    <row r="6" spans="1:13" x14ac:dyDescent="0.55000000000000004">
      <c r="A6">
        <v>0.01</v>
      </c>
      <c r="B6" t="s">
        <v>17</v>
      </c>
      <c r="C6">
        <v>8.5</v>
      </c>
      <c r="D6">
        <v>0.05</v>
      </c>
      <c r="E6">
        <v>0.05</v>
      </c>
      <c r="G6">
        <v>3316090</v>
      </c>
      <c r="H6">
        <v>63123</v>
      </c>
      <c r="I6">
        <v>1221485</v>
      </c>
      <c r="J6">
        <v>1166614</v>
      </c>
      <c r="K6">
        <v>0</v>
      </c>
      <c r="L6">
        <v>7471705</v>
      </c>
      <c r="M6">
        <f t="shared" ref="M6:M9" si="0">SUM(G6:L6)</f>
        <v>13239017</v>
      </c>
    </row>
    <row r="7" spans="1:13" x14ac:dyDescent="0.55000000000000004">
      <c r="G7">
        <f>G6/$M$6*100</f>
        <v>25.047856649779966</v>
      </c>
      <c r="H7">
        <f t="shared" ref="H7:L7" si="1">H6/$M$6*100</f>
        <v>0.47679521825525267</v>
      </c>
      <c r="I7">
        <f t="shared" si="1"/>
        <v>9.2264025342667058</v>
      </c>
      <c r="J7">
        <f t="shared" si="1"/>
        <v>8.8119382277400202</v>
      </c>
      <c r="K7">
        <f t="shared" si="1"/>
        <v>0</v>
      </c>
      <c r="L7">
        <f t="shared" si="1"/>
        <v>56.43700736995806</v>
      </c>
      <c r="M7">
        <f t="shared" si="0"/>
        <v>100</v>
      </c>
    </row>
    <row r="8" spans="1:13" x14ac:dyDescent="0.55000000000000004">
      <c r="A8">
        <v>7.4999999999999997E-2</v>
      </c>
      <c r="B8" t="s">
        <v>9</v>
      </c>
      <c r="C8">
        <v>15.5</v>
      </c>
      <c r="D8">
        <v>0.05</v>
      </c>
      <c r="E8">
        <v>0.05</v>
      </c>
      <c r="G8">
        <v>5940492</v>
      </c>
      <c r="H8">
        <v>106664</v>
      </c>
      <c r="I8">
        <v>2204010</v>
      </c>
      <c r="J8">
        <v>2054097</v>
      </c>
      <c r="K8">
        <v>0</v>
      </c>
      <c r="L8">
        <v>12920314</v>
      </c>
      <c r="M8">
        <f t="shared" si="0"/>
        <v>23225577</v>
      </c>
    </row>
    <row r="9" spans="1:13" x14ac:dyDescent="0.55000000000000004">
      <c r="G9">
        <f>G8/$M$8*100</f>
        <v>25.577371016444499</v>
      </c>
      <c r="H9">
        <f t="shared" ref="H9:L9" si="2">H8/$M$8*100</f>
        <v>0.45925231480793782</v>
      </c>
      <c r="I9">
        <f t="shared" si="2"/>
        <v>9.4895812491547584</v>
      </c>
      <c r="J9">
        <f t="shared" si="2"/>
        <v>8.8441161224971943</v>
      </c>
      <c r="K9">
        <f t="shared" si="2"/>
        <v>0</v>
      </c>
      <c r="L9">
        <f t="shared" si="2"/>
        <v>55.629679297095613</v>
      </c>
      <c r="M9">
        <f t="shared" si="0"/>
        <v>100</v>
      </c>
    </row>
    <row r="10" spans="1:13" x14ac:dyDescent="0.55000000000000004">
      <c r="A10">
        <v>5.0000000000000001E-3</v>
      </c>
      <c r="B10" t="s">
        <v>10</v>
      </c>
      <c r="C10">
        <v>27</v>
      </c>
      <c r="D10">
        <v>0.05</v>
      </c>
      <c r="E10">
        <v>0.05</v>
      </c>
      <c r="G10">
        <v>12250797</v>
      </c>
      <c r="H10">
        <v>210684</v>
      </c>
      <c r="I10">
        <v>4621547</v>
      </c>
      <c r="J10">
        <v>4339997</v>
      </c>
      <c r="K10">
        <v>0</v>
      </c>
      <c r="L10">
        <v>25741024</v>
      </c>
      <c r="M10">
        <f t="shared" ref="M10:M11" si="3">SUM(G10:L10)</f>
        <v>47164049</v>
      </c>
    </row>
    <row r="11" spans="1:13" x14ac:dyDescent="0.55000000000000004">
      <c r="G11">
        <f>G10/$M$10*100</f>
        <v>25.974862760404648</v>
      </c>
      <c r="H11">
        <f t="shared" ref="H11:L11" si="4">H10/$M$10*100</f>
        <v>0.44670464997608672</v>
      </c>
      <c r="I11">
        <f t="shared" si="4"/>
        <v>9.7988766825341909</v>
      </c>
      <c r="J11">
        <f t="shared" si="4"/>
        <v>9.2019177573155346</v>
      </c>
      <c r="K11">
        <f t="shared" si="4"/>
        <v>0</v>
      </c>
      <c r="L11">
        <f t="shared" si="4"/>
        <v>54.577638149769534</v>
      </c>
      <c r="M11">
        <f t="shared" si="3"/>
        <v>100</v>
      </c>
    </row>
    <row r="12" spans="1:13" x14ac:dyDescent="0.55000000000000004">
      <c r="A12">
        <v>0.01</v>
      </c>
      <c r="B12" t="s">
        <v>17</v>
      </c>
      <c r="C12">
        <v>7.75</v>
      </c>
      <c r="D12">
        <v>0.1</v>
      </c>
      <c r="E12">
        <v>0.05</v>
      </c>
      <c r="G12">
        <v>3315524</v>
      </c>
      <c r="H12">
        <v>63016</v>
      </c>
      <c r="I12">
        <v>1221376</v>
      </c>
      <c r="J12">
        <v>1166038</v>
      </c>
      <c r="K12">
        <v>0</v>
      </c>
      <c r="L12">
        <v>7473063</v>
      </c>
      <c r="M12">
        <f>SUM(G12:L12)</f>
        <v>13239017</v>
      </c>
    </row>
    <row r="13" spans="1:13" x14ac:dyDescent="0.55000000000000004">
      <c r="G13">
        <f>G12/$M$12*100</f>
        <v>25.04358140789456</v>
      </c>
      <c r="H13">
        <f t="shared" ref="H13:M13" si="5">H12/$M$12*100</f>
        <v>0.47598700114970771</v>
      </c>
      <c r="I13">
        <f t="shared" si="5"/>
        <v>9.2255792102993759</v>
      </c>
      <c r="J13">
        <f t="shared" si="5"/>
        <v>8.807587451545686</v>
      </c>
      <c r="K13">
        <f t="shared" si="5"/>
        <v>0</v>
      </c>
      <c r="L13">
        <f t="shared" si="5"/>
        <v>56.447264929110673</v>
      </c>
      <c r="M13">
        <f t="shared" si="5"/>
        <v>100</v>
      </c>
    </row>
    <row r="14" spans="1:13" x14ac:dyDescent="0.55000000000000004">
      <c r="A14">
        <v>0.01</v>
      </c>
      <c r="B14" t="s">
        <v>17</v>
      </c>
      <c r="C14">
        <v>17</v>
      </c>
      <c r="D14">
        <v>0.1</v>
      </c>
      <c r="E14">
        <v>0.1</v>
      </c>
      <c r="G14">
        <v>3905611</v>
      </c>
      <c r="H14">
        <v>74685</v>
      </c>
      <c r="I14">
        <v>1287101</v>
      </c>
      <c r="J14">
        <v>1318644</v>
      </c>
      <c r="K14">
        <v>50</v>
      </c>
      <c r="L14">
        <v>6652926</v>
      </c>
      <c r="M14">
        <f>SUM(G14:L14)</f>
        <v>13239017</v>
      </c>
    </row>
    <row r="15" spans="1:13" x14ac:dyDescent="0.55000000000000004">
      <c r="G15">
        <f>G14/$M$14*100</f>
        <v>29.500762783218725</v>
      </c>
      <c r="H15">
        <f t="shared" ref="H15:L15" si="6">H14/$M$14*100</f>
        <v>0.5641279862394617</v>
      </c>
      <c r="I15">
        <f t="shared" si="6"/>
        <v>9.7220284557380658</v>
      </c>
      <c r="J15">
        <f t="shared" si="6"/>
        <v>9.9602863263941721</v>
      </c>
      <c r="K15">
        <f t="shared" si="6"/>
        <v>3.7767154464715918E-4</v>
      </c>
      <c r="L15">
        <f t="shared" si="6"/>
        <v>50.252416776864926</v>
      </c>
      <c r="M15">
        <f t="shared" ref="M15" si="7">M14/$M$12*100</f>
        <v>100</v>
      </c>
    </row>
    <row r="16" spans="1:13" x14ac:dyDescent="0.55000000000000004">
      <c r="A16">
        <v>0.01</v>
      </c>
      <c r="B16" t="s">
        <v>17</v>
      </c>
      <c r="C16">
        <v>11</v>
      </c>
      <c r="D16">
        <v>7.4999999999999997E-2</v>
      </c>
      <c r="E16">
        <v>7.4999999999999997E-2</v>
      </c>
      <c r="G16">
        <v>3610105</v>
      </c>
      <c r="H16">
        <v>68606</v>
      </c>
      <c r="I16">
        <v>1248585</v>
      </c>
      <c r="J16">
        <v>1244978</v>
      </c>
      <c r="K16">
        <v>20</v>
      </c>
      <c r="L16">
        <v>7066723</v>
      </c>
      <c r="M16">
        <f>SUM(G16:L16)</f>
        <v>13239017</v>
      </c>
    </row>
    <row r="17" spans="7:13" x14ac:dyDescent="0.55000000000000004">
      <c r="G17">
        <f>G16/$M$16*100</f>
        <v>27.268678633768655</v>
      </c>
      <c r="H17">
        <f t="shared" ref="H17:L17" si="8">H16/$M$16*100</f>
        <v>0.51821067984126012</v>
      </c>
      <c r="I17">
        <f t="shared" si="8"/>
        <v>9.4311005114654662</v>
      </c>
      <c r="J17">
        <f t="shared" si="8"/>
        <v>9.4038552862346201</v>
      </c>
      <c r="K17">
        <f t="shared" si="8"/>
        <v>1.5106861785886368E-4</v>
      </c>
      <c r="L17">
        <f t="shared" si="8"/>
        <v>53.378003820072138</v>
      </c>
      <c r="M17">
        <f t="shared" ref="M17" si="9">M16/$M$12*100</f>
        <v>100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91080-25BB-4B67-8167-E3B0E5264128}">
  <dimension ref="A1:M31"/>
  <sheetViews>
    <sheetView tabSelected="1" workbookViewId="0">
      <selection activeCell="M30" sqref="M30"/>
    </sheetView>
  </sheetViews>
  <sheetFormatPr defaultRowHeight="14.4" x14ac:dyDescent="0.55000000000000004"/>
  <cols>
    <col min="1" max="1" width="22.05078125" customWidth="1"/>
    <col min="2" max="2" width="15.3125" bestFit="1" customWidth="1"/>
    <col min="3" max="3" width="14" customWidth="1"/>
    <col min="7" max="7" width="13.47265625" customWidth="1"/>
    <col min="8" max="8" width="16.62890625" customWidth="1"/>
    <col min="13" max="13" width="9.68359375" bestFit="1" customWidth="1"/>
  </cols>
  <sheetData>
    <row r="1" spans="1:3" x14ac:dyDescent="0.55000000000000004">
      <c r="A1" t="s">
        <v>23</v>
      </c>
      <c r="B1">
        <v>0.01</v>
      </c>
    </row>
    <row r="2" spans="1:3" x14ac:dyDescent="0.55000000000000004">
      <c r="A2" t="s">
        <v>24</v>
      </c>
      <c r="B2">
        <v>0.05</v>
      </c>
    </row>
    <row r="3" spans="1:3" x14ac:dyDescent="0.55000000000000004">
      <c r="A3" t="s">
        <v>25</v>
      </c>
      <c r="B3">
        <v>0.05</v>
      </c>
    </row>
    <row r="5" spans="1:3" x14ac:dyDescent="0.55000000000000004">
      <c r="A5" t="s">
        <v>26</v>
      </c>
      <c r="B5">
        <v>141</v>
      </c>
      <c r="C5" t="s">
        <v>27</v>
      </c>
    </row>
    <row r="7" spans="1:3" x14ac:dyDescent="0.55000000000000004">
      <c r="A7" t="s">
        <v>18</v>
      </c>
    </row>
    <row r="8" spans="1:3" x14ac:dyDescent="0.55000000000000004">
      <c r="B8" t="s">
        <v>19</v>
      </c>
      <c r="C8" t="s">
        <v>20</v>
      </c>
    </row>
    <row r="9" spans="1:3" x14ac:dyDescent="0.55000000000000004">
      <c r="B9">
        <v>51937329</v>
      </c>
      <c r="C9">
        <v>17415334</v>
      </c>
    </row>
    <row r="10" spans="1:3" x14ac:dyDescent="0.55000000000000004">
      <c r="B10">
        <v>50500685</v>
      </c>
      <c r="C10">
        <v>17030173</v>
      </c>
    </row>
    <row r="11" spans="1:3" x14ac:dyDescent="0.55000000000000004">
      <c r="B11">
        <v>49073999</v>
      </c>
      <c r="C11">
        <v>16527691</v>
      </c>
    </row>
    <row r="12" spans="1:3" x14ac:dyDescent="0.55000000000000004">
      <c r="B12">
        <v>49700721</v>
      </c>
      <c r="C12">
        <v>16488709</v>
      </c>
    </row>
    <row r="13" spans="1:3" x14ac:dyDescent="0.55000000000000004">
      <c r="B13">
        <v>59318786</v>
      </c>
      <c r="C13">
        <v>20205519</v>
      </c>
    </row>
    <row r="14" spans="1:3" x14ac:dyDescent="0.55000000000000004">
      <c r="B14">
        <v>50603497</v>
      </c>
      <c r="C14">
        <v>16878574</v>
      </c>
    </row>
    <row r="28" spans="1:13" x14ac:dyDescent="0.55000000000000004">
      <c r="F28" t="s">
        <v>11</v>
      </c>
      <c r="G28" t="s">
        <v>12</v>
      </c>
      <c r="H28" t="s">
        <v>13</v>
      </c>
      <c r="I28" t="s">
        <v>14</v>
      </c>
      <c r="J28" t="s">
        <v>15</v>
      </c>
      <c r="K28" t="s">
        <v>16</v>
      </c>
    </row>
    <row r="29" spans="1:13" x14ac:dyDescent="0.55000000000000004">
      <c r="A29" t="s">
        <v>21</v>
      </c>
      <c r="B29">
        <f>SUM(B9:B27)</f>
        <v>311135017</v>
      </c>
      <c r="C29">
        <f>SUM(C9:C27)</f>
        <v>104546000</v>
      </c>
      <c r="F29">
        <v>53698437</v>
      </c>
      <c r="G29">
        <v>0</v>
      </c>
      <c r="H29">
        <v>19830070</v>
      </c>
      <c r="I29">
        <v>19448907</v>
      </c>
      <c r="J29">
        <v>2342</v>
      </c>
      <c r="K29">
        <v>11566244</v>
      </c>
      <c r="M29">
        <f>SUM(F29:K29)</f>
        <v>104546000</v>
      </c>
    </row>
    <row r="31" spans="1:13" x14ac:dyDescent="0.55000000000000004">
      <c r="A31" t="s">
        <v>22</v>
      </c>
      <c r="B31">
        <f>C29/B29*100</f>
        <v>33.601489478119397</v>
      </c>
      <c r="F31">
        <f>F29/C29*100</f>
        <v>51.363454364585927</v>
      </c>
      <c r="G31">
        <f>G29/C29*100</f>
        <v>0</v>
      </c>
      <c r="H31">
        <f>H29/C29*100</f>
        <v>18.967794081074359</v>
      </c>
      <c r="I31">
        <f>I29/C29*100</f>
        <v>18.603205287624586</v>
      </c>
      <c r="J31">
        <f>J29/C29*100</f>
        <v>2.240162225240564E-3</v>
      </c>
      <c r="K31">
        <f>K29/C29*100</f>
        <v>11.063306104489889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Blad1</vt:lpstr>
      <vt:lpstr>Populierenhof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De Geyter</dc:creator>
  <cp:lastModifiedBy>Sam De Geyter</cp:lastModifiedBy>
  <dcterms:created xsi:type="dcterms:W3CDTF">2021-12-03T13:08:20Z</dcterms:created>
  <dcterms:modified xsi:type="dcterms:W3CDTF">2021-12-09T09:24:22Z</dcterms:modified>
</cp:coreProperties>
</file>