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 Hong\Desktop\"/>
    </mc:Choice>
  </mc:AlternateContent>
  <xr:revisionPtr revIDLastSave="0" documentId="13_ncr:1_{CA3A17CF-F71D-4ED7-ABB4-92AAD483B4AE}" xr6:coauthVersionLast="33" xr6:coauthVersionMax="33" xr10:uidLastSave="{00000000-0000-0000-0000-000000000000}"/>
  <bookViews>
    <workbookView xWindow="0" yWindow="0" windowWidth="23040" windowHeight="9096" tabRatio="610" activeTab="5" xr2:uid="{DDE2FC30-E9ED-465F-AE82-EF1258D2DA8A}"/>
  </bookViews>
  <sheets>
    <sheet name="Int" sheetId="1" r:id="rId1"/>
    <sheet name="Frac" sheetId="2" r:id="rId2"/>
    <sheet name="Polynomial" sheetId="4" r:id="rId3"/>
    <sheet name="Babbage Check" sheetId="5" r:id="rId4"/>
    <sheet name="Polyn-Gen" sheetId="3" r:id="rId5"/>
    <sheet name="Reconstr" sheetId="7" r:id="rId6"/>
    <sheet name="Reconstr (2)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9" l="1"/>
  <c r="L42" i="9"/>
  <c r="K42" i="9"/>
  <c r="J42" i="9"/>
  <c r="I42" i="9"/>
  <c r="H42" i="9"/>
  <c r="G42" i="9"/>
  <c r="F42" i="9"/>
  <c r="E42" i="9"/>
  <c r="D42" i="9"/>
  <c r="K41" i="9"/>
  <c r="J41" i="9"/>
  <c r="I41" i="9"/>
  <c r="H41" i="9"/>
  <c r="G41" i="9"/>
  <c r="F41" i="9"/>
  <c r="E41" i="9"/>
  <c r="D41" i="9"/>
  <c r="C41" i="9"/>
  <c r="J40" i="9"/>
  <c r="I40" i="9"/>
  <c r="H40" i="9"/>
  <c r="G40" i="9"/>
  <c r="F40" i="9"/>
  <c r="E40" i="9"/>
  <c r="D40" i="9"/>
  <c r="C40" i="9"/>
  <c r="I39" i="9"/>
  <c r="H39" i="9"/>
  <c r="G39" i="9"/>
  <c r="F39" i="9"/>
  <c r="E39" i="9"/>
  <c r="D39" i="9"/>
  <c r="C39" i="9"/>
  <c r="H38" i="9"/>
  <c r="G38" i="9"/>
  <c r="F38" i="9"/>
  <c r="E38" i="9"/>
  <c r="D38" i="9"/>
  <c r="C38" i="9"/>
  <c r="G37" i="9"/>
  <c r="F37" i="9"/>
  <c r="E37" i="9"/>
  <c r="D37" i="9"/>
  <c r="C37" i="9"/>
  <c r="E36" i="9"/>
  <c r="D36" i="9"/>
  <c r="C36" i="9"/>
  <c r="E35" i="9"/>
  <c r="D35" i="9"/>
  <c r="C35" i="9"/>
  <c r="D34" i="9"/>
  <c r="C34" i="9"/>
  <c r="C33" i="9"/>
  <c r="M32" i="9"/>
  <c r="L32" i="9"/>
  <c r="K32" i="9"/>
  <c r="J32" i="9"/>
  <c r="I32" i="9"/>
  <c r="H32" i="9"/>
  <c r="G32" i="9"/>
  <c r="F32" i="9"/>
  <c r="E32" i="9"/>
  <c r="D32" i="9"/>
  <c r="C42" i="9"/>
  <c r="M28" i="9"/>
  <c r="L28" i="9"/>
  <c r="K28" i="9"/>
  <c r="J28" i="9"/>
  <c r="I28" i="9"/>
  <c r="H28" i="9"/>
  <c r="G28" i="9"/>
  <c r="F28" i="9"/>
  <c r="E28" i="9"/>
  <c r="D28" i="9"/>
  <c r="C28" i="9"/>
  <c r="M27" i="9"/>
  <c r="L27" i="9"/>
  <c r="K27" i="9"/>
  <c r="J27" i="9"/>
  <c r="I27" i="9"/>
  <c r="H27" i="9"/>
  <c r="G27" i="9"/>
  <c r="F27" i="9"/>
  <c r="E27" i="9"/>
  <c r="D27" i="9"/>
  <c r="C27" i="9"/>
  <c r="M26" i="9"/>
  <c r="L26" i="9"/>
  <c r="K26" i="9"/>
  <c r="J26" i="9"/>
  <c r="I26" i="9"/>
  <c r="H26" i="9"/>
  <c r="G26" i="9"/>
  <c r="F26" i="9"/>
  <c r="E26" i="9"/>
  <c r="D26" i="9"/>
  <c r="C26" i="9"/>
  <c r="M25" i="9"/>
  <c r="L25" i="9"/>
  <c r="K25" i="9"/>
  <c r="J25" i="9"/>
  <c r="I25" i="9"/>
  <c r="H25" i="9"/>
  <c r="G25" i="9"/>
  <c r="F25" i="9"/>
  <c r="E25" i="9"/>
  <c r="D25" i="9"/>
  <c r="C25" i="9"/>
  <c r="M24" i="9"/>
  <c r="L24" i="9"/>
  <c r="K24" i="9"/>
  <c r="J24" i="9"/>
  <c r="I24" i="9"/>
  <c r="H24" i="9"/>
  <c r="G24" i="9"/>
  <c r="F24" i="9"/>
  <c r="E24" i="9"/>
  <c r="D24" i="9"/>
  <c r="C24" i="9"/>
  <c r="M23" i="9"/>
  <c r="L23" i="9"/>
  <c r="K23" i="9"/>
  <c r="J23" i="9"/>
  <c r="I23" i="9"/>
  <c r="H23" i="9"/>
  <c r="G23" i="9"/>
  <c r="F23" i="9"/>
  <c r="E23" i="9"/>
  <c r="D23" i="9"/>
  <c r="C23" i="9"/>
  <c r="M22" i="9"/>
  <c r="L22" i="9"/>
  <c r="K22" i="9"/>
  <c r="J22" i="9"/>
  <c r="I22" i="9"/>
  <c r="H22" i="9"/>
  <c r="G22" i="9"/>
  <c r="F22" i="9"/>
  <c r="E22" i="9"/>
  <c r="D22" i="9"/>
  <c r="C22" i="9"/>
  <c r="M21" i="9"/>
  <c r="L21" i="9"/>
  <c r="K21" i="9"/>
  <c r="J21" i="9"/>
  <c r="I21" i="9"/>
  <c r="H21" i="9"/>
  <c r="G21" i="9"/>
  <c r="F21" i="9"/>
  <c r="E21" i="9"/>
  <c r="D21" i="9"/>
  <c r="C21" i="9"/>
  <c r="M20" i="9"/>
  <c r="L20" i="9"/>
  <c r="K20" i="9"/>
  <c r="J20" i="9"/>
  <c r="I20" i="9"/>
  <c r="H20" i="9"/>
  <c r="G20" i="9"/>
  <c r="F20" i="9"/>
  <c r="E20" i="9"/>
  <c r="D20" i="9"/>
  <c r="C20" i="9"/>
  <c r="M19" i="9"/>
  <c r="L19" i="9"/>
  <c r="K19" i="9"/>
  <c r="J19" i="9"/>
  <c r="I19" i="9"/>
  <c r="H19" i="9"/>
  <c r="G19" i="9"/>
  <c r="F19" i="9"/>
  <c r="E19" i="9"/>
  <c r="D19" i="9"/>
  <c r="C19" i="9"/>
  <c r="D3" i="3"/>
  <c r="D4" i="3" s="1"/>
  <c r="R14" i="7"/>
  <c r="R13" i="7"/>
  <c r="R12" i="7"/>
  <c r="R11" i="7"/>
  <c r="R10" i="7"/>
  <c r="R9" i="7"/>
  <c r="R8" i="7"/>
  <c r="R7" i="7"/>
  <c r="R6" i="7"/>
  <c r="R5" i="7"/>
  <c r="C32" i="7" l="1"/>
  <c r="D6" i="3"/>
  <c r="D8" i="3"/>
  <c r="D12" i="3"/>
  <c r="D16" i="3"/>
  <c r="D20" i="3"/>
  <c r="D10" i="3"/>
  <c r="D14" i="3"/>
  <c r="D18" i="3"/>
  <c r="D22" i="3"/>
  <c r="D7" i="3"/>
  <c r="D11" i="3"/>
  <c r="D15" i="3"/>
  <c r="D19" i="3"/>
  <c r="D23" i="3"/>
  <c r="D5" i="3"/>
  <c r="D9" i="3"/>
  <c r="D13" i="3"/>
  <c r="D17" i="3"/>
  <c r="D21" i="3"/>
  <c r="R13" i="5"/>
  <c r="D21" i="5"/>
  <c r="E21" i="5" s="1"/>
  <c r="D20" i="5"/>
  <c r="E19" i="5" s="1"/>
  <c r="F18" i="5" s="1"/>
  <c r="D19" i="5"/>
  <c r="E18" i="5" s="1"/>
  <c r="D18" i="5"/>
  <c r="E17" i="5" s="1"/>
  <c r="F16" i="5" s="1"/>
  <c r="D17" i="5"/>
  <c r="E16" i="5" s="1"/>
  <c r="D16" i="5"/>
  <c r="E15" i="5" s="1"/>
  <c r="D15" i="5"/>
  <c r="D14" i="5"/>
  <c r="E14" i="5" s="1"/>
  <c r="F13" i="5" s="1"/>
  <c r="E13" i="5"/>
  <c r="D13" i="5"/>
  <c r="G15" i="5" l="1"/>
  <c r="F17" i="5"/>
  <c r="G16" i="5" s="1"/>
  <c r="F14" i="5"/>
  <c r="G13" i="5" s="1"/>
  <c r="F15" i="5"/>
  <c r="F21" i="5"/>
  <c r="E20" i="5"/>
  <c r="F19" i="5" s="1"/>
  <c r="G18" i="5" s="1"/>
  <c r="J3" i="3"/>
  <c r="K3" i="3"/>
  <c r="E3" i="3"/>
  <c r="F3" i="3"/>
  <c r="G3" i="3"/>
  <c r="H3" i="3"/>
  <c r="I3" i="3"/>
  <c r="C21" i="2"/>
  <c r="D21" i="2" s="1"/>
  <c r="E21" i="2" s="1"/>
  <c r="C20" i="2"/>
  <c r="C19" i="2"/>
  <c r="D19" i="2" s="1"/>
  <c r="C18" i="2"/>
  <c r="D18" i="2" s="1"/>
  <c r="C17" i="2"/>
  <c r="C16" i="2"/>
  <c r="D16" i="2" s="1"/>
  <c r="C15" i="2"/>
  <c r="D15" i="2" s="1"/>
  <c r="C14" i="2"/>
  <c r="C13" i="2"/>
  <c r="D13" i="2" s="1"/>
  <c r="E12" i="2" s="1"/>
  <c r="C12" i="2"/>
  <c r="D12" i="2" s="1"/>
  <c r="C11" i="2"/>
  <c r="C10" i="2"/>
  <c r="C9" i="2"/>
  <c r="D9" i="2" s="1"/>
  <c r="C8" i="2"/>
  <c r="C7" i="2"/>
  <c r="D7" i="2" s="1"/>
  <c r="C6" i="2"/>
  <c r="D5" i="2"/>
  <c r="C5" i="2"/>
  <c r="C4" i="2"/>
  <c r="D4" i="2" s="1"/>
  <c r="C3" i="2"/>
  <c r="C2" i="2"/>
  <c r="C21" i="1"/>
  <c r="D21" i="1" s="1"/>
  <c r="E21" i="1" s="1"/>
  <c r="C20" i="1"/>
  <c r="D19" i="1" s="1"/>
  <c r="E18" i="1" s="1"/>
  <c r="C19" i="1"/>
  <c r="D18" i="1" s="1"/>
  <c r="C18" i="1"/>
  <c r="D17" i="1" s="1"/>
  <c r="E16" i="1" s="1"/>
  <c r="C17" i="1"/>
  <c r="D16" i="1" s="1"/>
  <c r="C16" i="1"/>
  <c r="D15" i="1" s="1"/>
  <c r="E14" i="1" s="1"/>
  <c r="C15" i="1"/>
  <c r="D14" i="1" s="1"/>
  <c r="C14" i="1"/>
  <c r="D13" i="1" s="1"/>
  <c r="E12" i="1" s="1"/>
  <c r="C13" i="1"/>
  <c r="D12" i="1" s="1"/>
  <c r="C12" i="1"/>
  <c r="D11" i="1" s="1"/>
  <c r="E10" i="1" s="1"/>
  <c r="C11" i="1"/>
  <c r="D10" i="1" s="1"/>
  <c r="C10" i="1"/>
  <c r="D9" i="1" s="1"/>
  <c r="E8" i="1" s="1"/>
  <c r="C9" i="1"/>
  <c r="D8" i="1" s="1"/>
  <c r="C8" i="1"/>
  <c r="D7" i="1" s="1"/>
  <c r="E6" i="1" s="1"/>
  <c r="C7" i="1"/>
  <c r="D6" i="1" s="1"/>
  <c r="C6" i="1"/>
  <c r="D5" i="1" s="1"/>
  <c r="E4" i="1" s="1"/>
  <c r="C5" i="1"/>
  <c r="D4" i="1" s="1"/>
  <c r="C4" i="1"/>
  <c r="D3" i="1" s="1"/>
  <c r="C3" i="1"/>
  <c r="C2" i="1"/>
  <c r="E32" i="7" l="1"/>
  <c r="H20" i="3"/>
  <c r="G32" i="7"/>
  <c r="G21" i="3"/>
  <c r="F32" i="7"/>
  <c r="J4" i="3"/>
  <c r="I32" i="7"/>
  <c r="K4" i="3"/>
  <c r="J32" i="7"/>
  <c r="F22" i="3"/>
  <c r="I23" i="3"/>
  <c r="H32" i="7"/>
  <c r="E23" i="3"/>
  <c r="D32" i="7"/>
  <c r="G14" i="5"/>
  <c r="H13" i="5" s="1"/>
  <c r="H15" i="5"/>
  <c r="H17" i="5"/>
  <c r="I16" i="5" s="1"/>
  <c r="J15" i="5" s="1"/>
  <c r="G21" i="5"/>
  <c r="F20" i="5"/>
  <c r="G19" i="5" s="1"/>
  <c r="H18" i="5" s="1"/>
  <c r="I17" i="5" s="1"/>
  <c r="J16" i="5" s="1"/>
  <c r="K15" i="5" s="1"/>
  <c r="G17" i="5"/>
  <c r="H16" i="5" s="1"/>
  <c r="I15" i="5" s="1"/>
  <c r="J22" i="3"/>
  <c r="K20" i="3"/>
  <c r="I4" i="3"/>
  <c r="H4" i="3"/>
  <c r="G4" i="3"/>
  <c r="F4" i="3"/>
  <c r="K21" i="3"/>
  <c r="F13" i="3"/>
  <c r="F17" i="3"/>
  <c r="K8" i="3"/>
  <c r="G11" i="3"/>
  <c r="K12" i="3"/>
  <c r="J21" i="3"/>
  <c r="J5" i="3"/>
  <c r="H15" i="3"/>
  <c r="G10" i="3"/>
  <c r="G8" i="3"/>
  <c r="F5" i="3"/>
  <c r="J9" i="3"/>
  <c r="G12" i="3"/>
  <c r="K16" i="3"/>
  <c r="H19" i="3"/>
  <c r="F21" i="3"/>
  <c r="H7" i="3"/>
  <c r="F9" i="3"/>
  <c r="J13" i="3"/>
  <c r="G16" i="3"/>
  <c r="H23" i="3"/>
  <c r="H11" i="3"/>
  <c r="J17" i="3"/>
  <c r="G20" i="3"/>
  <c r="E10" i="3"/>
  <c r="I5" i="3"/>
  <c r="E5" i="3"/>
  <c r="H6" i="3"/>
  <c r="K7" i="3"/>
  <c r="G7" i="3"/>
  <c r="J8" i="3"/>
  <c r="F8" i="3"/>
  <c r="I9" i="3"/>
  <c r="E9" i="3"/>
  <c r="H10" i="3"/>
  <c r="K11" i="3"/>
  <c r="J12" i="3"/>
  <c r="F12" i="3"/>
  <c r="I13" i="3"/>
  <c r="E13" i="3"/>
  <c r="H14" i="3"/>
  <c r="K15" i="3"/>
  <c r="G15" i="3"/>
  <c r="J16" i="3"/>
  <c r="F16" i="3"/>
  <c r="I17" i="3"/>
  <c r="E17" i="3"/>
  <c r="H18" i="3"/>
  <c r="K19" i="3"/>
  <c r="G19" i="3"/>
  <c r="J20" i="3"/>
  <c r="F20" i="3"/>
  <c r="I21" i="3"/>
  <c r="E21" i="3"/>
  <c r="H22" i="3"/>
  <c r="K23" i="3"/>
  <c r="G23" i="3"/>
  <c r="I6" i="3"/>
  <c r="E6" i="3"/>
  <c r="I10" i="3"/>
  <c r="I14" i="3"/>
  <c r="E14" i="3"/>
  <c r="I18" i="3"/>
  <c r="E18" i="3"/>
  <c r="I22" i="3"/>
  <c r="E4" i="3"/>
  <c r="H5" i="3"/>
  <c r="K6" i="3"/>
  <c r="G6" i="3"/>
  <c r="J7" i="3"/>
  <c r="F7" i="3"/>
  <c r="I8" i="3"/>
  <c r="E8" i="3"/>
  <c r="H9" i="3"/>
  <c r="K10" i="3"/>
  <c r="J11" i="3"/>
  <c r="F11" i="3"/>
  <c r="I12" i="3"/>
  <c r="E12" i="3"/>
  <c r="H13" i="3"/>
  <c r="K14" i="3"/>
  <c r="G14" i="3"/>
  <c r="J15" i="3"/>
  <c r="F15" i="3"/>
  <c r="I16" i="3"/>
  <c r="E16" i="3"/>
  <c r="H17" i="3"/>
  <c r="K18" i="3"/>
  <c r="G18" i="3"/>
  <c r="J19" i="3"/>
  <c r="F19" i="3"/>
  <c r="I20" i="3"/>
  <c r="E20" i="3"/>
  <c r="H21" i="3"/>
  <c r="K22" i="3"/>
  <c r="G22" i="3"/>
  <c r="J23" i="3"/>
  <c r="F23" i="3"/>
  <c r="E22" i="3"/>
  <c r="K5" i="3"/>
  <c r="G5" i="3"/>
  <c r="J6" i="3"/>
  <c r="F6" i="3"/>
  <c r="I7" i="3"/>
  <c r="E7" i="3"/>
  <c r="H8" i="3"/>
  <c r="K9" i="3"/>
  <c r="G9" i="3"/>
  <c r="J10" i="3"/>
  <c r="F10" i="3"/>
  <c r="I11" i="3"/>
  <c r="E11" i="3"/>
  <c r="H12" i="3"/>
  <c r="K13" i="3"/>
  <c r="G13" i="3"/>
  <c r="J14" i="3"/>
  <c r="F14" i="3"/>
  <c r="I15" i="3"/>
  <c r="E15" i="3"/>
  <c r="H16" i="3"/>
  <c r="K17" i="3"/>
  <c r="G17" i="3"/>
  <c r="J18" i="3"/>
  <c r="F18" i="3"/>
  <c r="I19" i="3"/>
  <c r="E19" i="3"/>
  <c r="E5" i="1"/>
  <c r="F4" i="1" s="1"/>
  <c r="E9" i="1"/>
  <c r="F8" i="1" s="1"/>
  <c r="E13" i="1"/>
  <c r="F12" i="1" s="1"/>
  <c r="E17" i="1"/>
  <c r="F16" i="1" s="1"/>
  <c r="E3" i="1"/>
  <c r="F3" i="1" s="1"/>
  <c r="E7" i="1"/>
  <c r="F7" i="1" s="1"/>
  <c r="E11" i="1"/>
  <c r="F11" i="1" s="1"/>
  <c r="G10" i="1" s="1"/>
  <c r="E15" i="1"/>
  <c r="F15" i="1"/>
  <c r="G14" i="1" s="1"/>
  <c r="D20" i="1"/>
  <c r="E19" i="1" s="1"/>
  <c r="E8" i="2"/>
  <c r="F7" i="2" s="1"/>
  <c r="D8" i="2"/>
  <c r="E7" i="2" s="1"/>
  <c r="D11" i="2"/>
  <c r="D14" i="2"/>
  <c r="D17" i="2"/>
  <c r="E16" i="2" s="1"/>
  <c r="D20" i="2"/>
  <c r="E4" i="2"/>
  <c r="D3" i="2"/>
  <c r="E3" i="2" s="1"/>
  <c r="F21" i="2"/>
  <c r="E20" i="2"/>
  <c r="F20" i="2" s="1"/>
  <c r="D2" i="2"/>
  <c r="E2" i="2" s="1"/>
  <c r="D6" i="2"/>
  <c r="E5" i="2" s="1"/>
  <c r="F4" i="2" s="1"/>
  <c r="E11" i="2"/>
  <c r="E13" i="2"/>
  <c r="F12" i="2" s="1"/>
  <c r="E14" i="2"/>
  <c r="E15" i="2"/>
  <c r="E17" i="2"/>
  <c r="F16" i="2" s="1"/>
  <c r="E19" i="2"/>
  <c r="E18" i="2"/>
  <c r="D10" i="2"/>
  <c r="E9" i="2" s="1"/>
  <c r="F8" i="2" s="1"/>
  <c r="G7" i="2" s="1"/>
  <c r="F5" i="1"/>
  <c r="G4" i="1" s="1"/>
  <c r="F13" i="1"/>
  <c r="G12" i="1" s="1"/>
  <c r="F6" i="1"/>
  <c r="F10" i="1"/>
  <c r="F14" i="1"/>
  <c r="F18" i="1"/>
  <c r="F21" i="1"/>
  <c r="E20" i="1"/>
  <c r="F19" i="1" s="1"/>
  <c r="D2" i="1"/>
  <c r="E2" i="1" s="1"/>
  <c r="F2" i="1" s="1"/>
  <c r="C19" i="3" l="1"/>
  <c r="C4" i="3"/>
  <c r="C7" i="3"/>
  <c r="C20" i="3"/>
  <c r="C22" i="3"/>
  <c r="C15" i="3"/>
  <c r="C8" i="3"/>
  <c r="C10" i="3"/>
  <c r="C11" i="3"/>
  <c r="C18" i="3"/>
  <c r="C13" i="3"/>
  <c r="C12" i="3"/>
  <c r="C6" i="3"/>
  <c r="C17" i="3"/>
  <c r="C5" i="3"/>
  <c r="C16" i="3"/>
  <c r="C14" i="3"/>
  <c r="C21" i="3"/>
  <c r="C9" i="3"/>
  <c r="C23" i="3"/>
  <c r="G20" i="5"/>
  <c r="H19" i="5" s="1"/>
  <c r="I18" i="5" s="1"/>
  <c r="J17" i="5" s="1"/>
  <c r="K16" i="5" s="1"/>
  <c r="L15" i="5" s="1"/>
  <c r="I14" i="5"/>
  <c r="J13" i="5" s="1"/>
  <c r="H21" i="5"/>
  <c r="H14" i="5"/>
  <c r="I13" i="5" s="1"/>
  <c r="D19" i="4"/>
  <c r="D13" i="4"/>
  <c r="H13" i="1"/>
  <c r="I12" i="1" s="1"/>
  <c r="G2" i="1"/>
  <c r="H11" i="1"/>
  <c r="G7" i="1"/>
  <c r="G18" i="1"/>
  <c r="G5" i="1"/>
  <c r="H4" i="1" s="1"/>
  <c r="F9" i="1"/>
  <c r="G8" i="1" s="1"/>
  <c r="H7" i="1" s="1"/>
  <c r="G3" i="1"/>
  <c r="H3" i="1"/>
  <c r="G15" i="1"/>
  <c r="H14" i="1" s="1"/>
  <c r="I13" i="1" s="1"/>
  <c r="J12" i="1" s="1"/>
  <c r="G13" i="1"/>
  <c r="H12" i="1" s="1"/>
  <c r="F17" i="1"/>
  <c r="G16" i="1" s="1"/>
  <c r="H15" i="1" s="1"/>
  <c r="G11" i="1"/>
  <c r="F18" i="2"/>
  <c r="F3" i="2"/>
  <c r="G3" i="2" s="1"/>
  <c r="F2" i="2"/>
  <c r="F19" i="2"/>
  <c r="G18" i="2" s="1"/>
  <c r="G21" i="2"/>
  <c r="G20" i="2"/>
  <c r="F14" i="2"/>
  <c r="E10" i="2"/>
  <c r="F9" i="2" s="1"/>
  <c r="G8" i="2" s="1"/>
  <c r="H7" i="2" s="1"/>
  <c r="E6" i="2"/>
  <c r="F15" i="2"/>
  <c r="G19" i="2"/>
  <c r="H18" i="2" s="1"/>
  <c r="G15" i="2"/>
  <c r="F17" i="2"/>
  <c r="G16" i="2" s="1"/>
  <c r="H15" i="2" s="1"/>
  <c r="F13" i="2"/>
  <c r="G12" i="2" s="1"/>
  <c r="F11" i="2"/>
  <c r="G11" i="2" s="1"/>
  <c r="F20" i="1"/>
  <c r="G19" i="1" s="1"/>
  <c r="G21" i="1"/>
  <c r="G20" i="1"/>
  <c r="H19" i="1" s="1"/>
  <c r="G6" i="1"/>
  <c r="H10" i="1"/>
  <c r="C4" i="4" l="1"/>
  <c r="C3" i="4"/>
  <c r="C12" i="4"/>
  <c r="P15" i="4" s="1"/>
  <c r="C7" i="4"/>
  <c r="C6" i="4"/>
  <c r="H20" i="5"/>
  <c r="I19" i="5" s="1"/>
  <c r="J18" i="5" s="1"/>
  <c r="K17" i="5" s="1"/>
  <c r="L16" i="5" s="1"/>
  <c r="M15" i="5" s="1"/>
  <c r="C9" i="4"/>
  <c r="J14" i="5"/>
  <c r="C11" i="4"/>
  <c r="Q13" i="4" s="1"/>
  <c r="C8" i="4"/>
  <c r="C2" i="4"/>
  <c r="C10" i="4"/>
  <c r="C5" i="4"/>
  <c r="D4" i="4" s="1"/>
  <c r="D4" i="5"/>
  <c r="I21" i="5"/>
  <c r="I20" i="5"/>
  <c r="J19" i="5" s="1"/>
  <c r="K18" i="5" s="1"/>
  <c r="L17" i="5" s="1"/>
  <c r="M16" i="5" s="1"/>
  <c r="N15" i="5" s="1"/>
  <c r="D17" i="4"/>
  <c r="D15" i="4"/>
  <c r="D14" i="4"/>
  <c r="E13" i="4" s="1"/>
  <c r="D16" i="4"/>
  <c r="D18" i="4"/>
  <c r="E17" i="4" s="1"/>
  <c r="D21" i="4"/>
  <c r="D20" i="4"/>
  <c r="E19" i="4" s="1"/>
  <c r="G17" i="1"/>
  <c r="H16" i="1" s="1"/>
  <c r="I15" i="1" s="1"/>
  <c r="J11" i="1"/>
  <c r="K11" i="1" s="1"/>
  <c r="I11" i="1"/>
  <c r="G9" i="1"/>
  <c r="H8" i="1" s="1"/>
  <c r="I7" i="1" s="1"/>
  <c r="H18" i="1"/>
  <c r="I3" i="1"/>
  <c r="J2" i="1" s="1"/>
  <c r="H2" i="1"/>
  <c r="I2" i="1" s="1"/>
  <c r="H11" i="2"/>
  <c r="G2" i="2"/>
  <c r="H2" i="2" s="1"/>
  <c r="F5" i="2"/>
  <c r="G4" i="2" s="1"/>
  <c r="H3" i="2" s="1"/>
  <c r="F6" i="2"/>
  <c r="H20" i="2"/>
  <c r="H21" i="2"/>
  <c r="G13" i="2"/>
  <c r="H12" i="2" s="1"/>
  <c r="I11" i="2" s="1"/>
  <c r="H19" i="2"/>
  <c r="I18" i="2" s="1"/>
  <c r="G17" i="2"/>
  <c r="H16" i="2" s="1"/>
  <c r="I15" i="2" s="1"/>
  <c r="G14" i="2"/>
  <c r="H13" i="2" s="1"/>
  <c r="I12" i="2" s="1"/>
  <c r="J11" i="2" s="1"/>
  <c r="F10" i="2"/>
  <c r="G9" i="2" s="1"/>
  <c r="H8" i="2" s="1"/>
  <c r="I7" i="2" s="1"/>
  <c r="H21" i="1"/>
  <c r="H20" i="1"/>
  <c r="I19" i="1" s="1"/>
  <c r="I14" i="1"/>
  <c r="H9" i="1"/>
  <c r="I8" i="1" s="1"/>
  <c r="J7" i="1" s="1"/>
  <c r="I10" i="1"/>
  <c r="H5" i="1"/>
  <c r="I4" i="1" s="1"/>
  <c r="H6" i="1"/>
  <c r="C18" i="7" l="1"/>
  <c r="D11" i="4"/>
  <c r="P14" i="4" s="1"/>
  <c r="D3" i="4"/>
  <c r="E3" i="4" s="1"/>
  <c r="D5" i="4"/>
  <c r="E4" i="4" s="1"/>
  <c r="D12" i="4"/>
  <c r="E12" i="4" s="1"/>
  <c r="F12" i="4" s="1"/>
  <c r="D8" i="4"/>
  <c r="D2" i="4"/>
  <c r="D10" i="4"/>
  <c r="D7" i="4"/>
  <c r="D9" i="4"/>
  <c r="D6" i="4"/>
  <c r="D2" i="5"/>
  <c r="D9" i="5"/>
  <c r="D7" i="5"/>
  <c r="D5" i="5"/>
  <c r="E4" i="5" s="1"/>
  <c r="J21" i="5"/>
  <c r="J20" i="5"/>
  <c r="K19" i="5" s="1"/>
  <c r="L18" i="5" s="1"/>
  <c r="M17" i="5" s="1"/>
  <c r="N16" i="5" s="1"/>
  <c r="O15" i="5" s="1"/>
  <c r="D8" i="5"/>
  <c r="E7" i="5" s="1"/>
  <c r="D12" i="5"/>
  <c r="P15" i="5"/>
  <c r="D11" i="5"/>
  <c r="Q13" i="5"/>
  <c r="D10" i="5"/>
  <c r="D6" i="5"/>
  <c r="E6" i="5" s="1"/>
  <c r="D3" i="5"/>
  <c r="K13" i="5"/>
  <c r="K14" i="5"/>
  <c r="E15" i="4"/>
  <c r="E16" i="4"/>
  <c r="E21" i="4"/>
  <c r="E20" i="4"/>
  <c r="F19" i="4" s="1"/>
  <c r="E18" i="4"/>
  <c r="F17" i="4" s="1"/>
  <c r="E14" i="4"/>
  <c r="F13" i="4" s="1"/>
  <c r="J3" i="1"/>
  <c r="K2" i="1" s="1"/>
  <c r="H17" i="1"/>
  <c r="I16" i="1" s="1"/>
  <c r="J15" i="1" s="1"/>
  <c r="I9" i="1"/>
  <c r="J8" i="1" s="1"/>
  <c r="K7" i="1" s="1"/>
  <c r="I18" i="1"/>
  <c r="J18" i="1" s="1"/>
  <c r="G10" i="2"/>
  <c r="H9" i="2" s="1"/>
  <c r="I8" i="2" s="1"/>
  <c r="J7" i="2" s="1"/>
  <c r="I2" i="2"/>
  <c r="I19" i="2"/>
  <c r="J18" i="2" s="1"/>
  <c r="H17" i="2"/>
  <c r="I16" i="2" s="1"/>
  <c r="J15" i="2" s="1"/>
  <c r="H10" i="2"/>
  <c r="H14" i="2"/>
  <c r="I17" i="2"/>
  <c r="J16" i="2" s="1"/>
  <c r="K15" i="2" s="1"/>
  <c r="I21" i="2"/>
  <c r="I20" i="2"/>
  <c r="J19" i="2" s="1"/>
  <c r="K18" i="2" s="1"/>
  <c r="G5" i="2"/>
  <c r="H4" i="2" s="1"/>
  <c r="I3" i="2" s="1"/>
  <c r="J2" i="2" s="1"/>
  <c r="G6" i="2"/>
  <c r="I21" i="1"/>
  <c r="I20" i="1"/>
  <c r="J19" i="1" s="1"/>
  <c r="I5" i="1"/>
  <c r="J4" i="1" s="1"/>
  <c r="I6" i="1"/>
  <c r="J10" i="1"/>
  <c r="J13" i="1"/>
  <c r="K12" i="1" s="1"/>
  <c r="L11" i="1" s="1"/>
  <c r="J14" i="1"/>
  <c r="Q5" i="7" l="1"/>
  <c r="H19" i="7" s="1"/>
  <c r="E8" i="5"/>
  <c r="F7" i="5" s="1"/>
  <c r="E8" i="4"/>
  <c r="E10" i="4"/>
  <c r="E7" i="4"/>
  <c r="E5" i="4"/>
  <c r="F4" i="4" s="1"/>
  <c r="E2" i="4"/>
  <c r="E11" i="4"/>
  <c r="F11" i="4" s="1"/>
  <c r="G12" i="4"/>
  <c r="E6" i="4"/>
  <c r="E9" i="4"/>
  <c r="E2" i="5"/>
  <c r="E5" i="5"/>
  <c r="F4" i="5" s="1"/>
  <c r="E9" i="5"/>
  <c r="F8" i="5" s="1"/>
  <c r="G7" i="5" s="1"/>
  <c r="E11" i="5"/>
  <c r="E12" i="5"/>
  <c r="P14" i="5"/>
  <c r="E10" i="5"/>
  <c r="F9" i="5" s="1"/>
  <c r="L13" i="5"/>
  <c r="L14" i="5"/>
  <c r="E3" i="5"/>
  <c r="F6" i="5"/>
  <c r="K21" i="5"/>
  <c r="K20" i="5"/>
  <c r="L19" i="5" s="1"/>
  <c r="M18" i="5" s="1"/>
  <c r="N17" i="5" s="1"/>
  <c r="O16" i="5" s="1"/>
  <c r="F15" i="4"/>
  <c r="F18" i="4"/>
  <c r="G17" i="4" s="1"/>
  <c r="F16" i="4"/>
  <c r="F21" i="4"/>
  <c r="F20" i="4"/>
  <c r="G19" i="4" s="1"/>
  <c r="F14" i="4"/>
  <c r="G13" i="4" s="1"/>
  <c r="F3" i="4"/>
  <c r="K3" i="1"/>
  <c r="L2" i="1" s="1"/>
  <c r="K18" i="1"/>
  <c r="J9" i="1"/>
  <c r="K8" i="1" s="1"/>
  <c r="L7" i="1" s="1"/>
  <c r="J17" i="1"/>
  <c r="K16" i="1" s="1"/>
  <c r="L15" i="1" s="1"/>
  <c r="I17" i="1"/>
  <c r="J16" i="1" s="1"/>
  <c r="K15" i="1" s="1"/>
  <c r="H5" i="2"/>
  <c r="I4" i="2" s="1"/>
  <c r="J3" i="2" s="1"/>
  <c r="K2" i="2" s="1"/>
  <c r="H6" i="2"/>
  <c r="I9" i="2"/>
  <c r="J8" i="2" s="1"/>
  <c r="K7" i="2" s="1"/>
  <c r="I10" i="2"/>
  <c r="I13" i="2"/>
  <c r="J12" i="2" s="1"/>
  <c r="K11" i="2" s="1"/>
  <c r="I14" i="2"/>
  <c r="J21" i="2"/>
  <c r="J20" i="2"/>
  <c r="K19" i="2" s="1"/>
  <c r="L18" i="2" s="1"/>
  <c r="J17" i="2"/>
  <c r="K9" i="1"/>
  <c r="L8" i="1" s="1"/>
  <c r="M7" i="1" s="1"/>
  <c r="K10" i="1"/>
  <c r="K13" i="1"/>
  <c r="L12" i="1" s="1"/>
  <c r="M11" i="1" s="1"/>
  <c r="K14" i="1"/>
  <c r="J5" i="1"/>
  <c r="K4" i="1" s="1"/>
  <c r="L3" i="1" s="1"/>
  <c r="M2" i="1" s="1"/>
  <c r="J6" i="1"/>
  <c r="J21" i="1"/>
  <c r="J20" i="1"/>
  <c r="K19" i="1" s="1"/>
  <c r="L18" i="1" s="1"/>
  <c r="F19" i="7" l="1"/>
  <c r="I19" i="7"/>
  <c r="K19" i="7"/>
  <c r="L19" i="7"/>
  <c r="J19" i="7"/>
  <c r="M19" i="7"/>
  <c r="C19" i="7"/>
  <c r="D19" i="7"/>
  <c r="E19" i="7"/>
  <c r="G19" i="7"/>
  <c r="Q6" i="7"/>
  <c r="I20" i="7" s="1"/>
  <c r="G8" i="5"/>
  <c r="H7" i="5" s="1"/>
  <c r="F2" i="4"/>
  <c r="F7" i="4"/>
  <c r="F9" i="4"/>
  <c r="F5" i="4"/>
  <c r="G4" i="4" s="1"/>
  <c r="F10" i="4"/>
  <c r="H12" i="4"/>
  <c r="F8" i="4"/>
  <c r="F6" i="4"/>
  <c r="G6" i="5"/>
  <c r="F5" i="5"/>
  <c r="G4" i="5" s="1"/>
  <c r="F11" i="5"/>
  <c r="F12" i="5"/>
  <c r="L20" i="5"/>
  <c r="M19" i="5" s="1"/>
  <c r="N18" i="5" s="1"/>
  <c r="O17" i="5" s="1"/>
  <c r="L21" i="5"/>
  <c r="M13" i="5"/>
  <c r="M14" i="5"/>
  <c r="F2" i="5"/>
  <c r="F3" i="5"/>
  <c r="F10" i="5"/>
  <c r="G9" i="5" s="1"/>
  <c r="H8" i="5" s="1"/>
  <c r="I7" i="5" s="1"/>
  <c r="G15" i="4"/>
  <c r="G16" i="4"/>
  <c r="H15" i="4" s="1"/>
  <c r="G18" i="4"/>
  <c r="H17" i="4" s="1"/>
  <c r="G14" i="4"/>
  <c r="H13" i="4" s="1"/>
  <c r="G21" i="4"/>
  <c r="G20" i="4"/>
  <c r="H19" i="4" s="1"/>
  <c r="G3" i="4"/>
  <c r="G11" i="4"/>
  <c r="K17" i="1"/>
  <c r="L16" i="1" s="1"/>
  <c r="M15" i="1" s="1"/>
  <c r="L17" i="1"/>
  <c r="M16" i="1" s="1"/>
  <c r="N15" i="1" s="1"/>
  <c r="K21" i="2"/>
  <c r="K20" i="2"/>
  <c r="L19" i="2" s="1"/>
  <c r="M18" i="2" s="1"/>
  <c r="J13" i="2"/>
  <c r="K12" i="2" s="1"/>
  <c r="L11" i="2" s="1"/>
  <c r="J14" i="2"/>
  <c r="K16" i="2"/>
  <c r="L15" i="2" s="1"/>
  <c r="K17" i="2"/>
  <c r="I5" i="2"/>
  <c r="J4" i="2" s="1"/>
  <c r="K3" i="2" s="1"/>
  <c r="L2" i="2" s="1"/>
  <c r="I6" i="2"/>
  <c r="J9" i="2"/>
  <c r="K8" i="2" s="1"/>
  <c r="L7" i="2" s="1"/>
  <c r="J10" i="2"/>
  <c r="L9" i="1"/>
  <c r="M8" i="1" s="1"/>
  <c r="N7" i="1" s="1"/>
  <c r="L10" i="1"/>
  <c r="K21" i="1"/>
  <c r="K20" i="1"/>
  <c r="L19" i="1" s="1"/>
  <c r="M18" i="1" s="1"/>
  <c r="L13" i="1"/>
  <c r="M12" i="1" s="1"/>
  <c r="N11" i="1" s="1"/>
  <c r="L14" i="1"/>
  <c r="K5" i="1"/>
  <c r="L4" i="1" s="1"/>
  <c r="M3" i="1" s="1"/>
  <c r="N2" i="1" s="1"/>
  <c r="K6" i="1"/>
  <c r="F20" i="7" l="1"/>
  <c r="H20" i="7"/>
  <c r="E20" i="7"/>
  <c r="G20" i="7"/>
  <c r="M20" i="7"/>
  <c r="J20" i="7"/>
  <c r="K20" i="7"/>
  <c r="L20" i="7"/>
  <c r="C20" i="7"/>
  <c r="D20" i="7"/>
  <c r="G2" i="4"/>
  <c r="Q7" i="7"/>
  <c r="G7" i="4"/>
  <c r="G9" i="4"/>
  <c r="I12" i="4"/>
  <c r="G5" i="4"/>
  <c r="H4" i="4" s="1"/>
  <c r="G8" i="4"/>
  <c r="H7" i="4" s="1"/>
  <c r="G10" i="4"/>
  <c r="H10" i="4" s="1"/>
  <c r="H2" i="4"/>
  <c r="G6" i="4"/>
  <c r="G5" i="5"/>
  <c r="H4" i="5" s="1"/>
  <c r="H6" i="5"/>
  <c r="M21" i="5"/>
  <c r="M20" i="5"/>
  <c r="N19" i="5" s="1"/>
  <c r="O18" i="5" s="1"/>
  <c r="G2" i="5"/>
  <c r="G3" i="5"/>
  <c r="N13" i="5"/>
  <c r="N14" i="5"/>
  <c r="G11" i="5"/>
  <c r="G12" i="5"/>
  <c r="G10" i="5"/>
  <c r="H9" i="5" s="1"/>
  <c r="I8" i="5" s="1"/>
  <c r="J7" i="5" s="1"/>
  <c r="H18" i="4"/>
  <c r="I17" i="4" s="1"/>
  <c r="H16" i="4"/>
  <c r="I16" i="4" s="1"/>
  <c r="H21" i="4"/>
  <c r="H20" i="4"/>
  <c r="I19" i="4" s="1"/>
  <c r="H14" i="4"/>
  <c r="H3" i="4"/>
  <c r="H11" i="4"/>
  <c r="N17" i="1"/>
  <c r="O16" i="1" s="1"/>
  <c r="M17" i="1"/>
  <c r="N16" i="1" s="1"/>
  <c r="O15" i="1" s="1"/>
  <c r="L16" i="2"/>
  <c r="M15" i="2" s="1"/>
  <c r="L17" i="2"/>
  <c r="K9" i="2"/>
  <c r="L8" i="2" s="1"/>
  <c r="M7" i="2" s="1"/>
  <c r="K10" i="2"/>
  <c r="J5" i="2"/>
  <c r="K4" i="2" s="1"/>
  <c r="L3" i="2" s="1"/>
  <c r="M2" i="2" s="1"/>
  <c r="J6" i="2"/>
  <c r="K13" i="2"/>
  <c r="L12" i="2" s="1"/>
  <c r="M11" i="2" s="1"/>
  <c r="K14" i="2"/>
  <c r="L20" i="2"/>
  <c r="M19" i="2" s="1"/>
  <c r="N18" i="2" s="1"/>
  <c r="L21" i="2"/>
  <c r="L20" i="1"/>
  <c r="M19" i="1" s="1"/>
  <c r="N18" i="1" s="1"/>
  <c r="O17" i="1" s="1"/>
  <c r="L21" i="1"/>
  <c r="M13" i="1"/>
  <c r="N12" i="1" s="1"/>
  <c r="O11" i="1" s="1"/>
  <c r="M14" i="1"/>
  <c r="L5" i="1"/>
  <c r="M4" i="1" s="1"/>
  <c r="N3" i="1" s="1"/>
  <c r="O2" i="1" s="1"/>
  <c r="L6" i="1"/>
  <c r="M9" i="1"/>
  <c r="N8" i="1" s="1"/>
  <c r="O7" i="1" s="1"/>
  <c r="M10" i="1"/>
  <c r="Q9" i="7" l="1"/>
  <c r="D23" i="7" s="1"/>
  <c r="Q8" i="7"/>
  <c r="G22" i="7" s="1"/>
  <c r="J21" i="7"/>
  <c r="F21" i="7"/>
  <c r="C21" i="7"/>
  <c r="M21" i="7"/>
  <c r="I21" i="7"/>
  <c r="E21" i="7"/>
  <c r="G21" i="7"/>
  <c r="L21" i="7"/>
  <c r="H21" i="7"/>
  <c r="D21" i="7"/>
  <c r="K21" i="7"/>
  <c r="H6" i="4"/>
  <c r="I6" i="4" s="1"/>
  <c r="H9" i="4"/>
  <c r="I9" i="4" s="1"/>
  <c r="I2" i="4"/>
  <c r="H8" i="4"/>
  <c r="I7" i="4" s="1"/>
  <c r="H5" i="4"/>
  <c r="I4" i="4" s="1"/>
  <c r="H5" i="5"/>
  <c r="I4" i="5" s="1"/>
  <c r="I6" i="5"/>
  <c r="O13" i="5"/>
  <c r="O14" i="5"/>
  <c r="H10" i="5"/>
  <c r="I9" i="5" s="1"/>
  <c r="J8" i="5" s="1"/>
  <c r="K7" i="5" s="1"/>
  <c r="N21" i="5"/>
  <c r="N20" i="5"/>
  <c r="O19" i="5" s="1"/>
  <c r="H11" i="5"/>
  <c r="H12" i="5"/>
  <c r="H2" i="5"/>
  <c r="H3" i="5"/>
  <c r="I18" i="4"/>
  <c r="J17" i="4" s="1"/>
  <c r="I15" i="4"/>
  <c r="J15" i="4" s="1"/>
  <c r="I13" i="4"/>
  <c r="J12" i="4" s="1"/>
  <c r="I14" i="4"/>
  <c r="J16" i="4"/>
  <c r="I21" i="4"/>
  <c r="I20" i="4"/>
  <c r="J19" i="4" s="1"/>
  <c r="I3" i="4"/>
  <c r="I10" i="4"/>
  <c r="I11" i="4"/>
  <c r="L13" i="2"/>
  <c r="M12" i="2" s="1"/>
  <c r="N11" i="2" s="1"/>
  <c r="L14" i="2"/>
  <c r="L9" i="2"/>
  <c r="M8" i="2" s="1"/>
  <c r="N7" i="2" s="1"/>
  <c r="L10" i="2"/>
  <c r="M16" i="2"/>
  <c r="N15" i="2" s="1"/>
  <c r="M17" i="2"/>
  <c r="M21" i="2"/>
  <c r="M20" i="2"/>
  <c r="N19" i="2" s="1"/>
  <c r="O18" i="2" s="1"/>
  <c r="K5" i="2"/>
  <c r="L4" i="2" s="1"/>
  <c r="M3" i="2" s="1"/>
  <c r="N2" i="2" s="1"/>
  <c r="K6" i="2"/>
  <c r="N13" i="1"/>
  <c r="O12" i="1" s="1"/>
  <c r="N14" i="1"/>
  <c r="M5" i="1"/>
  <c r="N4" i="1" s="1"/>
  <c r="O3" i="1" s="1"/>
  <c r="M6" i="1"/>
  <c r="M21" i="1"/>
  <c r="M20" i="1"/>
  <c r="N19" i="1" s="1"/>
  <c r="O18" i="1" s="1"/>
  <c r="N9" i="1"/>
  <c r="O8" i="1" s="1"/>
  <c r="N10" i="1"/>
  <c r="F23" i="7" l="1"/>
  <c r="E23" i="7"/>
  <c r="H23" i="7"/>
  <c r="G23" i="7"/>
  <c r="I23" i="7"/>
  <c r="I22" i="7"/>
  <c r="K22" i="7"/>
  <c r="J22" i="7"/>
  <c r="J23" i="7"/>
  <c r="K23" i="7"/>
  <c r="L23" i="7"/>
  <c r="M23" i="7"/>
  <c r="C23" i="7"/>
  <c r="L22" i="7"/>
  <c r="H22" i="7"/>
  <c r="C22" i="7"/>
  <c r="M22" i="7"/>
  <c r="D22" i="7"/>
  <c r="Q10" i="7"/>
  <c r="J24" i="7" s="1"/>
  <c r="E22" i="7"/>
  <c r="F22" i="7"/>
  <c r="I8" i="4"/>
  <c r="J8" i="4" s="1"/>
  <c r="I5" i="4"/>
  <c r="J5" i="4" s="1"/>
  <c r="J2" i="4"/>
  <c r="I5" i="5"/>
  <c r="J4" i="5" s="1"/>
  <c r="J6" i="5"/>
  <c r="I10" i="5"/>
  <c r="J9" i="5" s="1"/>
  <c r="K8" i="5" s="1"/>
  <c r="L7" i="5" s="1"/>
  <c r="I2" i="5"/>
  <c r="I3" i="5"/>
  <c r="O21" i="5"/>
  <c r="O20" i="5"/>
  <c r="I11" i="5"/>
  <c r="I12" i="5"/>
  <c r="J6" i="4"/>
  <c r="J9" i="4"/>
  <c r="J18" i="4"/>
  <c r="K17" i="4" s="1"/>
  <c r="J13" i="4"/>
  <c r="K12" i="4" s="1"/>
  <c r="K15" i="4"/>
  <c r="K16" i="4"/>
  <c r="J21" i="4"/>
  <c r="J20" i="4"/>
  <c r="K19" i="4" s="1"/>
  <c r="J14" i="4"/>
  <c r="J3" i="4"/>
  <c r="J10" i="4"/>
  <c r="J11" i="4"/>
  <c r="N16" i="2"/>
  <c r="O15" i="2" s="1"/>
  <c r="N17" i="2"/>
  <c r="M9" i="2"/>
  <c r="N8" i="2" s="1"/>
  <c r="O7" i="2" s="1"/>
  <c r="M10" i="2"/>
  <c r="M13" i="2"/>
  <c r="N12" i="2" s="1"/>
  <c r="O11" i="2" s="1"/>
  <c r="M14" i="2"/>
  <c r="L5" i="2"/>
  <c r="M4" i="2" s="1"/>
  <c r="N3" i="2" s="1"/>
  <c r="O2" i="2" s="1"/>
  <c r="L6" i="2"/>
  <c r="N21" i="2"/>
  <c r="N20" i="2"/>
  <c r="O19" i="2" s="1"/>
  <c r="N21" i="1"/>
  <c r="N20" i="1"/>
  <c r="O19" i="1" s="1"/>
  <c r="O9" i="1"/>
  <c r="O10" i="1"/>
  <c r="N5" i="1"/>
  <c r="O4" i="1" s="1"/>
  <c r="N6" i="1"/>
  <c r="O13" i="1"/>
  <c r="O14" i="1"/>
  <c r="I24" i="7" l="1"/>
  <c r="M24" i="7"/>
  <c r="K24" i="7"/>
  <c r="C24" i="7"/>
  <c r="F24" i="7"/>
  <c r="D24" i="7"/>
  <c r="G24" i="7"/>
  <c r="L24" i="7"/>
  <c r="H24" i="7"/>
  <c r="E24" i="7"/>
  <c r="Q11" i="7"/>
  <c r="F25" i="7" s="1"/>
  <c r="J7" i="4"/>
  <c r="K7" i="4" s="1"/>
  <c r="J4" i="4"/>
  <c r="K3" i="4" s="1"/>
  <c r="K2" i="4"/>
  <c r="J5" i="5"/>
  <c r="K4" i="5" s="1"/>
  <c r="K6" i="5"/>
  <c r="J10" i="5"/>
  <c r="K9" i="5" s="1"/>
  <c r="L8" i="5" s="1"/>
  <c r="M7" i="5" s="1"/>
  <c r="J11" i="5"/>
  <c r="J12" i="5"/>
  <c r="J2" i="5"/>
  <c r="J3" i="5"/>
  <c r="K5" i="4"/>
  <c r="K9" i="4"/>
  <c r="K8" i="4"/>
  <c r="K18" i="4"/>
  <c r="L17" i="4" s="1"/>
  <c r="K13" i="4"/>
  <c r="L12" i="4" s="1"/>
  <c r="K20" i="4"/>
  <c r="L19" i="4" s="1"/>
  <c r="K21" i="4"/>
  <c r="K14" i="4"/>
  <c r="L15" i="4"/>
  <c r="L16" i="4"/>
  <c r="K10" i="4"/>
  <c r="K11" i="4"/>
  <c r="N13" i="2"/>
  <c r="O12" i="2" s="1"/>
  <c r="N14" i="2"/>
  <c r="N9" i="2"/>
  <c r="O8" i="2" s="1"/>
  <c r="N10" i="2"/>
  <c r="O21" i="2"/>
  <c r="O20" i="2"/>
  <c r="M5" i="2"/>
  <c r="N4" i="2" s="1"/>
  <c r="O3" i="2" s="1"/>
  <c r="M6" i="2"/>
  <c r="O16" i="2"/>
  <c r="O17" i="2"/>
  <c r="O5" i="1"/>
  <c r="O6" i="1"/>
  <c r="O21" i="1"/>
  <c r="O20" i="1"/>
  <c r="I25" i="7" l="1"/>
  <c r="H25" i="7"/>
  <c r="J25" i="7"/>
  <c r="M25" i="7"/>
  <c r="L25" i="7"/>
  <c r="C25" i="7"/>
  <c r="K25" i="7"/>
  <c r="G25" i="7"/>
  <c r="Q12" i="7"/>
  <c r="G26" i="7" s="1"/>
  <c r="D25" i="7"/>
  <c r="E25" i="7"/>
  <c r="Q14" i="4"/>
  <c r="Q15" i="4" s="1"/>
  <c r="K6" i="4"/>
  <c r="L6" i="4" s="1"/>
  <c r="K4" i="4"/>
  <c r="L3" i="4" s="1"/>
  <c r="L2" i="4"/>
  <c r="K5" i="5"/>
  <c r="L4" i="5" s="1"/>
  <c r="K10" i="5"/>
  <c r="L6" i="5"/>
  <c r="K2" i="5"/>
  <c r="K3" i="5"/>
  <c r="K11" i="5"/>
  <c r="K12" i="5"/>
  <c r="L9" i="4"/>
  <c r="L8" i="4"/>
  <c r="L7" i="4"/>
  <c r="L13" i="4"/>
  <c r="M12" i="4" s="1"/>
  <c r="L18" i="4"/>
  <c r="M17" i="4" s="1"/>
  <c r="L14" i="4"/>
  <c r="L20" i="4"/>
  <c r="M19" i="4" s="1"/>
  <c r="L21" i="4"/>
  <c r="M15" i="4"/>
  <c r="M16" i="4"/>
  <c r="L10" i="4"/>
  <c r="L11" i="4"/>
  <c r="N5" i="2"/>
  <c r="O4" i="2" s="1"/>
  <c r="N6" i="2"/>
  <c r="O9" i="2"/>
  <c r="O10" i="2"/>
  <c r="O13" i="2"/>
  <c r="O14" i="2"/>
  <c r="I26" i="7" l="1"/>
  <c r="H26" i="7"/>
  <c r="J26" i="7"/>
  <c r="E26" i="7"/>
  <c r="K26" i="7"/>
  <c r="D26" i="7"/>
  <c r="M26" i="7"/>
  <c r="C26" i="7"/>
  <c r="L26" i="7"/>
  <c r="F26" i="7"/>
  <c r="Q13" i="7"/>
  <c r="L27" i="7" s="1"/>
  <c r="R14" i="5"/>
  <c r="R15" i="5" s="1"/>
  <c r="L9" i="5"/>
  <c r="M8" i="5" s="1"/>
  <c r="N7" i="5" s="1"/>
  <c r="Q14" i="5"/>
  <c r="Q15" i="5" s="1"/>
  <c r="L5" i="4"/>
  <c r="M5" i="4" s="1"/>
  <c r="L4" i="4"/>
  <c r="M3" i="4" s="1"/>
  <c r="M2" i="4"/>
  <c r="M6" i="4"/>
  <c r="L5" i="5"/>
  <c r="M4" i="5" s="1"/>
  <c r="L10" i="5"/>
  <c r="M9" i="5" s="1"/>
  <c r="N8" i="5" s="1"/>
  <c r="O7" i="5" s="1"/>
  <c r="M6" i="5"/>
  <c r="L11" i="5"/>
  <c r="L12" i="5"/>
  <c r="L2" i="5"/>
  <c r="L3" i="5"/>
  <c r="M8" i="4"/>
  <c r="M9" i="4"/>
  <c r="M13" i="4"/>
  <c r="N12" i="4" s="1"/>
  <c r="M7" i="4"/>
  <c r="M18" i="4"/>
  <c r="N17" i="4" s="1"/>
  <c r="M14" i="4"/>
  <c r="M20" i="4"/>
  <c r="N19" i="4" s="1"/>
  <c r="M21" i="4"/>
  <c r="N15" i="4"/>
  <c r="N16" i="4"/>
  <c r="M10" i="4"/>
  <c r="M11" i="4"/>
  <c r="O5" i="2"/>
  <c r="O6" i="2"/>
  <c r="F27" i="7" l="1"/>
  <c r="J27" i="7"/>
  <c r="Q14" i="7"/>
  <c r="M28" i="7" s="1"/>
  <c r="I27" i="7"/>
  <c r="C27" i="7"/>
  <c r="H27" i="7"/>
  <c r="K27" i="7"/>
  <c r="E27" i="7"/>
  <c r="D27" i="7"/>
  <c r="M27" i="7"/>
  <c r="G27" i="7"/>
  <c r="M4" i="4"/>
  <c r="N3" i="4" s="1"/>
  <c r="N2" i="4"/>
  <c r="N6" i="4"/>
  <c r="N5" i="4"/>
  <c r="M5" i="5"/>
  <c r="N4" i="5" s="1"/>
  <c r="N6" i="5"/>
  <c r="M10" i="5"/>
  <c r="N9" i="5" s="1"/>
  <c r="O8" i="5" s="1"/>
  <c r="M2" i="5"/>
  <c r="M3" i="5"/>
  <c r="M11" i="5"/>
  <c r="M12" i="5"/>
  <c r="N8" i="4"/>
  <c r="N13" i="4"/>
  <c r="O12" i="4" s="1"/>
  <c r="N9" i="4"/>
  <c r="N7" i="4"/>
  <c r="N14" i="4"/>
  <c r="O14" i="4" s="1"/>
  <c r="N18" i="4"/>
  <c r="O17" i="4" s="1"/>
  <c r="O15" i="4"/>
  <c r="O16" i="4"/>
  <c r="N21" i="4"/>
  <c r="N20" i="4"/>
  <c r="O19" i="4" s="1"/>
  <c r="N10" i="4"/>
  <c r="N11" i="4"/>
  <c r="M30" i="7" l="1"/>
  <c r="F28" i="7"/>
  <c r="F30" i="7" s="1"/>
  <c r="J28" i="7"/>
  <c r="J30" i="7" s="1"/>
  <c r="D28" i="7"/>
  <c r="D30" i="7" s="1"/>
  <c r="E28" i="7"/>
  <c r="E30" i="7" s="1"/>
  <c r="G28" i="7"/>
  <c r="G30" i="7" s="1"/>
  <c r="H28" i="7"/>
  <c r="H30" i="7" s="1"/>
  <c r="I28" i="7"/>
  <c r="C28" i="7"/>
  <c r="C30" i="7" s="1"/>
  <c r="K28" i="7"/>
  <c r="K30" i="7" s="1"/>
  <c r="L28" i="7"/>
  <c r="L30" i="7" s="1"/>
  <c r="I30" i="7"/>
  <c r="O6" i="4"/>
  <c r="N4" i="4"/>
  <c r="O3" i="4" s="1"/>
  <c r="O2" i="4"/>
  <c r="O5" i="4"/>
  <c r="N10" i="5"/>
  <c r="O9" i="5" s="1"/>
  <c r="N5" i="5"/>
  <c r="O4" i="5" s="1"/>
  <c r="O6" i="5"/>
  <c r="N2" i="5"/>
  <c r="N3" i="5"/>
  <c r="N11" i="5"/>
  <c r="N12" i="5"/>
  <c r="O8" i="4"/>
  <c r="O9" i="4"/>
  <c r="O7" i="4"/>
  <c r="O13" i="4"/>
  <c r="O18" i="4"/>
  <c r="O21" i="4"/>
  <c r="O20" i="4"/>
  <c r="O10" i="4"/>
  <c r="O11" i="4"/>
  <c r="O4" i="4" l="1"/>
  <c r="O10" i="5"/>
  <c r="O5" i="5"/>
  <c r="O11" i="5"/>
  <c r="O12" i="5"/>
  <c r="O2" i="5"/>
  <c r="O3" i="5"/>
</calcChain>
</file>

<file path=xl/sharedStrings.xml><?xml version="1.0" encoding="utf-8"?>
<sst xmlns="http://schemas.openxmlformats.org/spreadsheetml/2006/main" count="107" uniqueCount="48">
  <si>
    <t>This mehod kinda works with fractional exponents</t>
  </si>
  <si>
    <t>Result</t>
  </si>
  <si>
    <t>X-VALUE</t>
  </si>
  <si>
    <t>Exponent</t>
  </si>
  <si>
    <t>I've recreated this in Python</t>
  </si>
  <si>
    <t>The values converge to a limit of zero</t>
  </si>
  <si>
    <t>Next step would be to reconstruct the polynomial using the differences</t>
  </si>
  <si>
    <t>Wonder if Python can handle it.</t>
  </si>
  <si>
    <t>But that will take some variable multiplication: (x - n1) * (x - n2)</t>
  </si>
  <si>
    <t>Power</t>
  </si>
  <si>
    <t>x0</t>
  </si>
  <si>
    <t>Term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</si>
  <si>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</si>
  <si>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</si>
  <si>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</si>
  <si>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</si>
  <si>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</si>
  <si>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</si>
  <si>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</si>
  <si>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</si>
  <si>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</si>
  <si>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</si>
  <si>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Sum</t>
  </si>
  <si>
    <t>You reconstruct an unknown polynomial using…</t>
  </si>
  <si>
    <t>Known polynomials…</t>
  </si>
  <si>
    <t>fi(n)</t>
  </si>
  <si>
    <t>Di(1)</t>
  </si>
  <si>
    <t>--&gt; f(1)</t>
  </si>
  <si>
    <t>i!</t>
  </si>
  <si>
    <t>Generated</t>
  </si>
  <si>
    <t>PERFECT MATCH</t>
  </si>
  <si>
    <t>If I can find the other formulas for each row, then generalise it,</t>
  </si>
  <si>
    <t>I can recreate this also in Python</t>
  </si>
  <si>
    <t>The beauty of using code is that it's easily scalable.</t>
  </si>
  <si>
    <t>Rather than having to store these coef as seen here</t>
  </si>
  <si>
    <t>Like the method of differences in the first place</t>
  </si>
  <si>
    <t>But that's more on the analytical maths side</t>
  </si>
  <si>
    <t>The required constants or parameters are dynamically generated using loops</t>
  </si>
  <si>
    <t>So I'd like to see if this could be converted to a method using only addition</t>
  </si>
  <si>
    <t>It would be easier if there was a relationship between coef of each power</t>
  </si>
  <si>
    <t>x0 value found using n!*(-1)^n (Vert line here)</t>
  </si>
  <si>
    <t>x(n-1) value found using -n(n-1)/2 (Diag line here)</t>
  </si>
  <si>
    <t>(It looks like a vert line here, but might appear differently using another fmwk)</t>
  </si>
  <si>
    <t>Iterative</t>
  </si>
  <si>
    <t>Diag line is not that much of a concern since it's just n(n+1)/2</t>
  </si>
  <si>
    <t>These start off orderly, then start to wobble</t>
  </si>
  <si>
    <t>Makes sense because I did notice that x1 and x2 had the greatest increases</t>
  </si>
  <si>
    <t>Google 'how to use finite differences to find a polynomial function'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</si>
</sst>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25</xdr:col>
      <xdr:colOff>22860</xdr:colOff>
      <xdr:row>5</xdr:row>
      <xdr:rowOff>175260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B364E38-42A2-4E4E-837E-2B52704B7D57}"/>
            </a:ext>
          </a:extLst>
        </xdr:cNvPr>
        <xdr:cNvGrpSpPr/>
      </xdr:nvGrpSpPr>
      <xdr:grpSpPr>
        <a:xfrm>
          <a:off x="11635740" y="0"/>
          <a:ext cx="3680460" cy="1089660"/>
          <a:chOff x="8519160" y="381000"/>
          <a:chExt cx="3680460" cy="1089660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132A19F-241D-4D0D-AC17-130844D398F4}"/>
              </a:ext>
            </a:extLst>
          </xdr:cNvPr>
          <xdr:cNvSpPr txBox="1"/>
        </xdr:nvSpPr>
        <xdr:spPr>
          <a:xfrm>
            <a:off x="8519160" y="381000"/>
            <a:ext cx="3680460" cy="10896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SG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79BCA1E-F043-4E44-B7AB-942DD93865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671560" y="441960"/>
            <a:ext cx="3379708" cy="86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2AF6-8E71-49BB-8C59-669B912AE109}">
  <dimension ref="A1:O26"/>
  <sheetViews>
    <sheetView workbookViewId="0">
      <selection activeCell="I25" sqref="I25"/>
    </sheetView>
  </sheetViews>
  <sheetFormatPr defaultRowHeight="14.4" x14ac:dyDescent="0.3"/>
  <sheetData>
    <row r="1" spans="2:15" x14ac:dyDescent="0.3">
      <c r="C1">
        <v>2</v>
      </c>
    </row>
    <row r="2" spans="2:15" x14ac:dyDescent="0.3">
      <c r="B2">
        <v>1</v>
      </c>
      <c r="C2">
        <f>B2^$C$1</f>
        <v>1</v>
      </c>
      <c r="D2">
        <f>C3-C2</f>
        <v>3</v>
      </c>
      <c r="E2">
        <f t="shared" ref="E2:O2" si="0">D3-D2</f>
        <v>2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2:15" x14ac:dyDescent="0.3">
      <c r="B3">
        <v>2</v>
      </c>
      <c r="C3">
        <f t="shared" ref="C3:C21" si="1">B3^$C$1</f>
        <v>4</v>
      </c>
      <c r="D3">
        <f t="shared" ref="D3:O3" si="2">C4-C3</f>
        <v>5</v>
      </c>
      <c r="E3">
        <f t="shared" si="2"/>
        <v>2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</row>
    <row r="4" spans="2:15" x14ac:dyDescent="0.3">
      <c r="B4">
        <v>3</v>
      </c>
      <c r="C4">
        <f t="shared" si="1"/>
        <v>9</v>
      </c>
      <c r="D4">
        <f t="shared" ref="D4:O4" si="3">C5-C4</f>
        <v>7</v>
      </c>
      <c r="E4">
        <f t="shared" si="3"/>
        <v>2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0</v>
      </c>
      <c r="O4">
        <f t="shared" si="3"/>
        <v>0</v>
      </c>
    </row>
    <row r="5" spans="2:15" x14ac:dyDescent="0.3">
      <c r="B5">
        <v>4</v>
      </c>
      <c r="C5">
        <f t="shared" si="1"/>
        <v>16</v>
      </c>
      <c r="D5">
        <f t="shared" ref="D5:O5" si="4">C6-C5</f>
        <v>9</v>
      </c>
      <c r="E5">
        <f t="shared" si="4"/>
        <v>2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</row>
    <row r="6" spans="2:15" x14ac:dyDescent="0.3">
      <c r="B6">
        <v>5</v>
      </c>
      <c r="C6">
        <f t="shared" si="1"/>
        <v>25</v>
      </c>
      <c r="D6">
        <f t="shared" ref="D6:O6" si="5">C7-C6</f>
        <v>11</v>
      </c>
      <c r="E6">
        <f t="shared" si="5"/>
        <v>2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</row>
    <row r="7" spans="2:15" x14ac:dyDescent="0.3">
      <c r="B7">
        <v>6</v>
      </c>
      <c r="C7">
        <f t="shared" si="1"/>
        <v>36</v>
      </c>
      <c r="D7">
        <f t="shared" ref="D7:O7" si="6">C8-C7</f>
        <v>13</v>
      </c>
      <c r="E7">
        <f t="shared" si="6"/>
        <v>2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</row>
    <row r="8" spans="2:15" x14ac:dyDescent="0.3">
      <c r="B8">
        <v>7</v>
      </c>
      <c r="C8">
        <f t="shared" si="1"/>
        <v>49</v>
      </c>
      <c r="D8">
        <f t="shared" ref="D8:O8" si="7">C9-C8</f>
        <v>15</v>
      </c>
      <c r="E8">
        <f t="shared" si="7"/>
        <v>2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</row>
    <row r="9" spans="2:15" x14ac:dyDescent="0.3">
      <c r="B9">
        <v>8</v>
      </c>
      <c r="C9">
        <f t="shared" si="1"/>
        <v>64</v>
      </c>
      <c r="D9">
        <f t="shared" ref="D9:O9" si="8">C10-C9</f>
        <v>17</v>
      </c>
      <c r="E9">
        <f t="shared" si="8"/>
        <v>2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</row>
    <row r="10" spans="2:15" x14ac:dyDescent="0.3">
      <c r="B10">
        <v>9</v>
      </c>
      <c r="C10">
        <f t="shared" si="1"/>
        <v>81</v>
      </c>
      <c r="D10">
        <f t="shared" ref="D10:O10" si="9">C11-C10</f>
        <v>19</v>
      </c>
      <c r="E10">
        <f t="shared" si="9"/>
        <v>2</v>
      </c>
      <c r="F10">
        <f t="shared" si="9"/>
        <v>0</v>
      </c>
      <c r="G10">
        <f t="shared" si="9"/>
        <v>0</v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>
        <f t="shared" si="9"/>
        <v>0</v>
      </c>
      <c r="M10">
        <f t="shared" si="9"/>
        <v>0</v>
      </c>
      <c r="N10">
        <f t="shared" si="9"/>
        <v>0</v>
      </c>
      <c r="O10">
        <f t="shared" si="9"/>
        <v>-441</v>
      </c>
    </row>
    <row r="11" spans="2:15" x14ac:dyDescent="0.3">
      <c r="B11">
        <v>10</v>
      </c>
      <c r="C11">
        <f t="shared" si="1"/>
        <v>100</v>
      </c>
      <c r="D11">
        <f t="shared" ref="D11:O11" si="10">C12-C11</f>
        <v>21</v>
      </c>
      <c r="E11">
        <f t="shared" si="10"/>
        <v>2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>
        <f t="shared" si="10"/>
        <v>0</v>
      </c>
      <c r="N11">
        <f t="shared" si="10"/>
        <v>-441</v>
      </c>
      <c r="O11">
        <f t="shared" si="10"/>
        <v>4808</v>
      </c>
    </row>
    <row r="12" spans="2:15" x14ac:dyDescent="0.3">
      <c r="B12">
        <v>11</v>
      </c>
      <c r="C12">
        <f t="shared" si="1"/>
        <v>121</v>
      </c>
      <c r="D12">
        <f t="shared" ref="D12:O12" si="11">C13-C12</f>
        <v>23</v>
      </c>
      <c r="E12">
        <f t="shared" si="11"/>
        <v>2</v>
      </c>
      <c r="F12">
        <f t="shared" si="11"/>
        <v>0</v>
      </c>
      <c r="G12">
        <f t="shared" si="11"/>
        <v>0</v>
      </c>
      <c r="H12">
        <f t="shared" si="11"/>
        <v>0</v>
      </c>
      <c r="I12">
        <f t="shared" si="11"/>
        <v>0</v>
      </c>
      <c r="J12">
        <f t="shared" si="11"/>
        <v>0</v>
      </c>
      <c r="K12">
        <f t="shared" si="11"/>
        <v>0</v>
      </c>
      <c r="L12">
        <f t="shared" si="11"/>
        <v>0</v>
      </c>
      <c r="M12">
        <f t="shared" si="11"/>
        <v>-441</v>
      </c>
      <c r="N12">
        <f t="shared" si="11"/>
        <v>4367</v>
      </c>
      <c r="O12">
        <f t="shared" si="11"/>
        <v>-23827</v>
      </c>
    </row>
    <row r="13" spans="2:15" x14ac:dyDescent="0.3">
      <c r="B13">
        <v>12</v>
      </c>
      <c r="C13">
        <f t="shared" si="1"/>
        <v>144</v>
      </c>
      <c r="D13">
        <f t="shared" ref="D13:O13" si="12">C14-C13</f>
        <v>25</v>
      </c>
      <c r="E13">
        <f t="shared" si="12"/>
        <v>2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 t="shared" si="12"/>
        <v>0</v>
      </c>
      <c r="L13">
        <f t="shared" si="12"/>
        <v>-441</v>
      </c>
      <c r="M13">
        <f t="shared" si="12"/>
        <v>3926</v>
      </c>
      <c r="N13">
        <f t="shared" si="12"/>
        <v>-19460</v>
      </c>
      <c r="O13">
        <f t="shared" si="12"/>
        <v>70848</v>
      </c>
    </row>
    <row r="14" spans="2:15" x14ac:dyDescent="0.3">
      <c r="B14">
        <v>13</v>
      </c>
      <c r="C14">
        <f t="shared" si="1"/>
        <v>169</v>
      </c>
      <c r="D14">
        <f t="shared" ref="D14:O14" si="13">C15-C14</f>
        <v>27</v>
      </c>
      <c r="E14">
        <f t="shared" si="13"/>
        <v>2</v>
      </c>
      <c r="F14">
        <f t="shared" si="13"/>
        <v>0</v>
      </c>
      <c r="G14">
        <f t="shared" si="13"/>
        <v>0</v>
      </c>
      <c r="H14">
        <f t="shared" si="13"/>
        <v>0</v>
      </c>
      <c r="I14">
        <f t="shared" si="13"/>
        <v>0</v>
      </c>
      <c r="J14">
        <f t="shared" si="13"/>
        <v>0</v>
      </c>
      <c r="K14">
        <f t="shared" si="13"/>
        <v>-441</v>
      </c>
      <c r="L14">
        <f t="shared" si="13"/>
        <v>3485</v>
      </c>
      <c r="M14">
        <f t="shared" si="13"/>
        <v>-15534</v>
      </c>
      <c r="N14">
        <f t="shared" si="13"/>
        <v>51388</v>
      </c>
      <c r="O14">
        <f t="shared" si="13"/>
        <v>-140442</v>
      </c>
    </row>
    <row r="15" spans="2:15" x14ac:dyDescent="0.3">
      <c r="B15">
        <v>14</v>
      </c>
      <c r="C15">
        <f t="shared" si="1"/>
        <v>196</v>
      </c>
      <c r="D15">
        <f t="shared" ref="D15:O15" si="14">C16-C15</f>
        <v>29</v>
      </c>
      <c r="E15">
        <f t="shared" si="14"/>
        <v>2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-441</v>
      </c>
      <c r="K15">
        <f t="shared" si="14"/>
        <v>3044</v>
      </c>
      <c r="L15">
        <f t="shared" si="14"/>
        <v>-12049</v>
      </c>
      <c r="M15">
        <f t="shared" si="14"/>
        <v>35854</v>
      </c>
      <c r="N15">
        <f t="shared" si="14"/>
        <v>-89054</v>
      </c>
      <c r="O15">
        <f t="shared" si="14"/>
        <v>194880</v>
      </c>
    </row>
    <row r="16" spans="2:15" x14ac:dyDescent="0.3">
      <c r="B16">
        <v>15</v>
      </c>
      <c r="C16">
        <f t="shared" si="1"/>
        <v>225</v>
      </c>
      <c r="D16">
        <f t="shared" ref="D16:O16" si="15">C17-C16</f>
        <v>31</v>
      </c>
      <c r="E16">
        <f t="shared" si="15"/>
        <v>2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-441</v>
      </c>
      <c r="J16">
        <f t="shared" si="15"/>
        <v>2603</v>
      </c>
      <c r="K16">
        <f t="shared" si="15"/>
        <v>-9005</v>
      </c>
      <c r="L16">
        <f t="shared" si="15"/>
        <v>23805</v>
      </c>
      <c r="M16">
        <f t="shared" si="15"/>
        <v>-53200</v>
      </c>
      <c r="N16">
        <f t="shared" si="15"/>
        <v>105826</v>
      </c>
      <c r="O16">
        <f t="shared" si="15"/>
        <v>-193158</v>
      </c>
    </row>
    <row r="17" spans="1:15" x14ac:dyDescent="0.3">
      <c r="B17">
        <v>16</v>
      </c>
      <c r="C17">
        <f t="shared" si="1"/>
        <v>256</v>
      </c>
      <c r="D17">
        <f t="shared" ref="D17:O17" si="16">C18-C17</f>
        <v>33</v>
      </c>
      <c r="E17">
        <f t="shared" si="16"/>
        <v>2</v>
      </c>
      <c r="F17">
        <f t="shared" si="16"/>
        <v>0</v>
      </c>
      <c r="G17">
        <f t="shared" si="16"/>
        <v>0</v>
      </c>
      <c r="H17">
        <f t="shared" si="16"/>
        <v>-441</v>
      </c>
      <c r="I17">
        <f t="shared" si="16"/>
        <v>2162</v>
      </c>
      <c r="J17">
        <f t="shared" si="16"/>
        <v>-6402</v>
      </c>
      <c r="K17">
        <f t="shared" si="16"/>
        <v>14800</v>
      </c>
      <c r="L17">
        <f t="shared" si="16"/>
        <v>-29395</v>
      </c>
      <c r="M17">
        <f t="shared" si="16"/>
        <v>52626</v>
      </c>
      <c r="N17">
        <f t="shared" si="16"/>
        <v>-87332</v>
      </c>
      <c r="O17">
        <f t="shared" si="16"/>
        <v>136752</v>
      </c>
    </row>
    <row r="18" spans="1:15" x14ac:dyDescent="0.3">
      <c r="B18">
        <v>17</v>
      </c>
      <c r="C18">
        <f t="shared" si="1"/>
        <v>289</v>
      </c>
      <c r="D18">
        <f t="shared" ref="D18:O18" si="17">C19-C18</f>
        <v>35</v>
      </c>
      <c r="E18">
        <f t="shared" si="17"/>
        <v>2</v>
      </c>
      <c r="F18">
        <f t="shared" si="17"/>
        <v>0</v>
      </c>
      <c r="G18">
        <f t="shared" si="17"/>
        <v>-441</v>
      </c>
      <c r="H18">
        <f t="shared" si="17"/>
        <v>1721</v>
      </c>
      <c r="I18">
        <f t="shared" si="17"/>
        <v>-4240</v>
      </c>
      <c r="J18">
        <f t="shared" si="17"/>
        <v>8398</v>
      </c>
      <c r="K18">
        <f t="shared" si="17"/>
        <v>-14595</v>
      </c>
      <c r="L18">
        <f t="shared" si="17"/>
        <v>23231</v>
      </c>
      <c r="M18">
        <f t="shared" si="17"/>
        <v>-34706</v>
      </c>
      <c r="N18">
        <f t="shared" si="17"/>
        <v>49420</v>
      </c>
      <c r="O18">
        <f t="shared" si="17"/>
        <v>-67773</v>
      </c>
    </row>
    <row r="19" spans="1:15" x14ac:dyDescent="0.3">
      <c r="B19">
        <v>18</v>
      </c>
      <c r="C19">
        <f t="shared" si="1"/>
        <v>324</v>
      </c>
      <c r="D19">
        <f t="shared" ref="D19:O19" si="18">C20-C19</f>
        <v>37</v>
      </c>
      <c r="E19">
        <f t="shared" si="18"/>
        <v>2</v>
      </c>
      <c r="F19">
        <f t="shared" si="18"/>
        <v>-441</v>
      </c>
      <c r="G19">
        <f t="shared" si="18"/>
        <v>1280</v>
      </c>
      <c r="H19">
        <f t="shared" si="18"/>
        <v>-2519</v>
      </c>
      <c r="I19">
        <f t="shared" si="18"/>
        <v>4158</v>
      </c>
      <c r="J19">
        <f t="shared" si="18"/>
        <v>-6197</v>
      </c>
      <c r="K19">
        <f t="shared" si="18"/>
        <v>8636</v>
      </c>
      <c r="L19">
        <f t="shared" si="18"/>
        <v>-11475</v>
      </c>
      <c r="M19">
        <f t="shared" si="18"/>
        <v>14714</v>
      </c>
      <c r="N19">
        <f t="shared" si="18"/>
        <v>-18353</v>
      </c>
      <c r="O19">
        <f t="shared" si="18"/>
        <v>22392</v>
      </c>
    </row>
    <row r="20" spans="1:15" x14ac:dyDescent="0.3">
      <c r="B20">
        <v>19</v>
      </c>
      <c r="C20">
        <f t="shared" si="1"/>
        <v>361</v>
      </c>
      <c r="D20">
        <f t="shared" ref="D20:O20" si="19">C21-C20</f>
        <v>39</v>
      </c>
      <c r="E20">
        <f t="shared" si="19"/>
        <v>-439</v>
      </c>
      <c r="F20">
        <f t="shared" si="19"/>
        <v>839</v>
      </c>
      <c r="G20">
        <f t="shared" si="19"/>
        <v>-1239</v>
      </c>
      <c r="H20">
        <f t="shared" si="19"/>
        <v>1639</v>
      </c>
      <c r="I20">
        <f t="shared" si="19"/>
        <v>-2039</v>
      </c>
      <c r="J20">
        <f t="shared" si="19"/>
        <v>2439</v>
      </c>
      <c r="K20">
        <f t="shared" si="19"/>
        <v>-2839</v>
      </c>
      <c r="L20">
        <f t="shared" si="19"/>
        <v>3239</v>
      </c>
      <c r="M20">
        <f t="shared" si="19"/>
        <v>-3639</v>
      </c>
      <c r="N20">
        <f t="shared" si="19"/>
        <v>4039</v>
      </c>
      <c r="O20">
        <f t="shared" si="19"/>
        <v>-4439</v>
      </c>
    </row>
    <row r="21" spans="1:15" x14ac:dyDescent="0.3">
      <c r="B21">
        <v>20</v>
      </c>
      <c r="C21">
        <f t="shared" si="1"/>
        <v>400</v>
      </c>
      <c r="D21">
        <f t="shared" ref="D21:O21" si="20">C22-C21</f>
        <v>-400</v>
      </c>
      <c r="E21">
        <f t="shared" si="20"/>
        <v>400</v>
      </c>
      <c r="F21">
        <f t="shared" si="20"/>
        <v>-400</v>
      </c>
      <c r="G21">
        <f t="shared" si="20"/>
        <v>400</v>
      </c>
      <c r="H21">
        <f t="shared" si="20"/>
        <v>-400</v>
      </c>
      <c r="I21">
        <f t="shared" si="20"/>
        <v>400</v>
      </c>
      <c r="J21">
        <f t="shared" si="20"/>
        <v>-400</v>
      </c>
      <c r="K21">
        <f t="shared" si="20"/>
        <v>400</v>
      </c>
      <c r="L21">
        <f t="shared" si="20"/>
        <v>-400</v>
      </c>
      <c r="M21">
        <f t="shared" si="20"/>
        <v>400</v>
      </c>
      <c r="N21">
        <f t="shared" si="20"/>
        <v>-400</v>
      </c>
      <c r="O21">
        <f t="shared" si="20"/>
        <v>400</v>
      </c>
    </row>
    <row r="23" spans="1:15" x14ac:dyDescent="0.3">
      <c r="A23" t="s">
        <v>4</v>
      </c>
    </row>
    <row r="24" spans="1:15" x14ac:dyDescent="0.3">
      <c r="A24" t="s">
        <v>6</v>
      </c>
    </row>
    <row r="25" spans="1:15" x14ac:dyDescent="0.3">
      <c r="A25" t="s">
        <v>8</v>
      </c>
    </row>
    <row r="26" spans="1:15" x14ac:dyDescent="0.3">
      <c r="A26" t="s">
        <v>7</v>
      </c>
    </row>
  </sheetData>
  <conditionalFormatting sqref="D2:O21">
    <cfRule type="cellIs" dxfId="5" priority="1" operator="between">
      <formula>-1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0B0-5585-46DE-9EDD-CF6FE5DB3C5C}">
  <dimension ref="A1:O24"/>
  <sheetViews>
    <sheetView workbookViewId="0">
      <selection activeCell="D28" sqref="D28"/>
    </sheetView>
  </sheetViews>
  <sheetFormatPr defaultRowHeight="14.4" x14ac:dyDescent="0.3"/>
  <sheetData>
    <row r="1" spans="2:15" x14ac:dyDescent="0.3">
      <c r="C1">
        <v>1.5</v>
      </c>
    </row>
    <row r="2" spans="2:15" x14ac:dyDescent="0.3">
      <c r="B2">
        <v>1</v>
      </c>
      <c r="C2">
        <f>B2^$C$1</f>
        <v>1</v>
      </c>
      <c r="D2">
        <f>C3-C2</f>
        <v>1.8284271247461898</v>
      </c>
      <c r="E2">
        <f t="shared" ref="E2:O2" si="0">D3-D2</f>
        <v>0.53929817321425233</v>
      </c>
      <c r="F2">
        <f t="shared" si="0"/>
        <v>-0.10317589388132831</v>
      </c>
      <c r="G2">
        <f t="shared" si="0"/>
        <v>4.3545924753985332E-2</v>
      </c>
      <c r="H2">
        <f t="shared" si="0"/>
        <v>-2.4149584131045287E-2</v>
      </c>
      <c r="I2">
        <f t="shared" si="0"/>
        <v>1.545034186426264E-2</v>
      </c>
      <c r="J2">
        <f t="shared" si="0"/>
        <v>-1.0796719594003079E-2</v>
      </c>
      <c r="K2">
        <f t="shared" si="0"/>
        <v>8.0103724980347124E-3</v>
      </c>
      <c r="L2">
        <f t="shared" si="0"/>
        <v>-6.205752900120487E-3</v>
      </c>
      <c r="M2">
        <f t="shared" si="0"/>
        <v>4.9672466269008453E-3</v>
      </c>
      <c r="N2">
        <f t="shared" si="0"/>
        <v>-4.0785680252959366E-3</v>
      </c>
      <c r="O2">
        <f t="shared" si="0"/>
        <v>3.418010693472695E-3</v>
      </c>
    </row>
    <row r="3" spans="2:15" x14ac:dyDescent="0.3">
      <c r="B3">
        <v>2</v>
      </c>
      <c r="C3">
        <f t="shared" ref="C3:C21" si="1">B3^$C$1</f>
        <v>2.8284271247461898</v>
      </c>
      <c r="D3">
        <f t="shared" ref="D3:O18" si="2">C4-C3</f>
        <v>2.3677252979604422</v>
      </c>
      <c r="E3">
        <f t="shared" si="2"/>
        <v>0.43612227933292402</v>
      </c>
      <c r="F3">
        <f t="shared" si="2"/>
        <v>-5.9629969127342974E-2</v>
      </c>
      <c r="G3">
        <f t="shared" si="2"/>
        <v>1.9396340622940045E-2</v>
      </c>
      <c r="H3">
        <f t="shared" si="2"/>
        <v>-8.6992422667826474E-3</v>
      </c>
      <c r="I3">
        <f t="shared" si="2"/>
        <v>4.6536222702595609E-3</v>
      </c>
      <c r="J3">
        <f t="shared" si="2"/>
        <v>-2.7863470959683667E-3</v>
      </c>
      <c r="K3">
        <f t="shared" si="2"/>
        <v>1.8046195979142254E-3</v>
      </c>
      <c r="L3">
        <f t="shared" si="2"/>
        <v>-1.2385062732196417E-3</v>
      </c>
      <c r="M3">
        <f t="shared" si="2"/>
        <v>8.8867860160490864E-4</v>
      </c>
      <c r="N3">
        <f t="shared" si="2"/>
        <v>-6.6055733182324161E-4</v>
      </c>
      <c r="O3">
        <f t="shared" si="2"/>
        <v>5.0525524650524289E-4</v>
      </c>
    </row>
    <row r="4" spans="2:15" x14ac:dyDescent="0.3">
      <c r="B4">
        <v>3</v>
      </c>
      <c r="C4">
        <f t="shared" si="1"/>
        <v>5.196152422706632</v>
      </c>
      <c r="D4">
        <f t="shared" si="2"/>
        <v>2.8038475772933662</v>
      </c>
      <c r="E4">
        <f t="shared" si="2"/>
        <v>0.37649231020558105</v>
      </c>
      <c r="F4">
        <f t="shared" si="2"/>
        <v>-4.023362850440293E-2</v>
      </c>
      <c r="G4">
        <f t="shared" si="2"/>
        <v>1.0697098356157397E-2</v>
      </c>
      <c r="H4">
        <f t="shared" si="2"/>
        <v>-4.0456199965230866E-3</v>
      </c>
      <c r="I4">
        <f t="shared" si="2"/>
        <v>1.8672751742911942E-3</v>
      </c>
      <c r="J4">
        <f t="shared" si="2"/>
        <v>-9.8172749805414128E-4</v>
      </c>
      <c r="K4">
        <f t="shared" si="2"/>
        <v>5.6611332469458375E-4</v>
      </c>
      <c r="L4">
        <f t="shared" si="2"/>
        <v>-3.4982767161473305E-4</v>
      </c>
      <c r="M4">
        <f t="shared" si="2"/>
        <v>2.2812126978166702E-4</v>
      </c>
      <c r="N4">
        <f t="shared" si="2"/>
        <v>-1.5530208531799872E-4</v>
      </c>
      <c r="O4">
        <f t="shared" si="2"/>
        <v>1.0952189634494403E-4</v>
      </c>
    </row>
    <row r="5" spans="2:15" x14ac:dyDescent="0.3">
      <c r="B5">
        <v>4</v>
      </c>
      <c r="C5">
        <f t="shared" si="1"/>
        <v>7.9999999999999982</v>
      </c>
      <c r="D5">
        <f t="shared" si="2"/>
        <v>3.1803398874989472</v>
      </c>
      <c r="E5">
        <f t="shared" si="2"/>
        <v>0.33625868170117812</v>
      </c>
      <c r="F5">
        <f t="shared" si="2"/>
        <v>-2.9536530148245532E-2</v>
      </c>
      <c r="G5">
        <f t="shared" si="2"/>
        <v>6.6514783596343108E-3</v>
      </c>
      <c r="H5">
        <f t="shared" si="2"/>
        <v>-2.1783448222318924E-3</v>
      </c>
      <c r="I5">
        <f t="shared" si="2"/>
        <v>8.8554767623705288E-4</v>
      </c>
      <c r="J5">
        <f t="shared" si="2"/>
        <v>-4.1561417335955753E-4</v>
      </c>
      <c r="K5">
        <f t="shared" si="2"/>
        <v>2.162856530798507E-4</v>
      </c>
      <c r="L5">
        <f t="shared" si="2"/>
        <v>-1.2170640183306602E-4</v>
      </c>
      <c r="M5">
        <f t="shared" si="2"/>
        <v>7.2819184463668307E-5</v>
      </c>
      <c r="N5">
        <f t="shared" si="2"/>
        <v>-4.5780188973054692E-5</v>
      </c>
      <c r="O5">
        <f t="shared" si="2"/>
        <v>2.9980217105318729E-5</v>
      </c>
    </row>
    <row r="6" spans="2:15" x14ac:dyDescent="0.3">
      <c r="B6">
        <v>5</v>
      </c>
      <c r="C6">
        <f t="shared" si="1"/>
        <v>11.180339887498945</v>
      </c>
      <c r="D6">
        <f t="shared" si="2"/>
        <v>3.5165985692001254</v>
      </c>
      <c r="E6">
        <f t="shared" si="2"/>
        <v>0.30672215155293259</v>
      </c>
      <c r="F6">
        <f t="shared" si="2"/>
        <v>-2.2885051788611221E-2</v>
      </c>
      <c r="G6">
        <f t="shared" si="2"/>
        <v>4.4731335374024184E-3</v>
      </c>
      <c r="H6">
        <f t="shared" si="2"/>
        <v>-1.2927971459948395E-3</v>
      </c>
      <c r="I6">
        <f t="shared" si="2"/>
        <v>4.6993350287749536E-4</v>
      </c>
      <c r="J6">
        <f t="shared" si="2"/>
        <v>-1.9932852027970682E-4</v>
      </c>
      <c r="K6">
        <f t="shared" si="2"/>
        <v>9.4579251246784679E-5</v>
      </c>
      <c r="L6">
        <f t="shared" si="2"/>
        <v>-4.8887217369397717E-5</v>
      </c>
      <c r="M6">
        <f t="shared" si="2"/>
        <v>2.7038995490613615E-5</v>
      </c>
      <c r="N6">
        <f t="shared" si="2"/>
        <v>-1.5799971867735962E-5</v>
      </c>
      <c r="O6">
        <f t="shared" si="2"/>
        <v>9.6630313137779922E-6</v>
      </c>
    </row>
    <row r="7" spans="2:15" x14ac:dyDescent="0.3">
      <c r="B7">
        <v>6</v>
      </c>
      <c r="C7">
        <f t="shared" si="1"/>
        <v>14.696938456699071</v>
      </c>
      <c r="D7">
        <f t="shared" si="2"/>
        <v>3.823320720753058</v>
      </c>
      <c r="E7">
        <f t="shared" si="2"/>
        <v>0.28383709976432137</v>
      </c>
      <c r="F7">
        <f t="shared" si="2"/>
        <v>-1.8411918251208803E-2</v>
      </c>
      <c r="G7">
        <f t="shared" si="2"/>
        <v>3.1803363914075788E-3</v>
      </c>
      <c r="H7">
        <f t="shared" si="2"/>
        <v>-8.2286364311734417E-4</v>
      </c>
      <c r="I7">
        <f t="shared" si="2"/>
        <v>2.7060498259778853E-4</v>
      </c>
      <c r="J7">
        <f t="shared" si="2"/>
        <v>-1.0474926903292214E-4</v>
      </c>
      <c r="K7">
        <f t="shared" si="2"/>
        <v>4.5692033877386962E-5</v>
      </c>
      <c r="L7">
        <f t="shared" si="2"/>
        <v>-2.1848221878784102E-5</v>
      </c>
      <c r="M7">
        <f t="shared" si="2"/>
        <v>1.1239023622877653E-5</v>
      </c>
      <c r="N7">
        <f t="shared" si="2"/>
        <v>-6.1369405539579702E-6</v>
      </c>
      <c r="O7">
        <f t="shared" si="2"/>
        <v>3.5217595080183628E-6</v>
      </c>
    </row>
    <row r="8" spans="2:15" x14ac:dyDescent="0.3">
      <c r="B8">
        <v>7</v>
      </c>
      <c r="C8">
        <f t="shared" si="1"/>
        <v>18.520259177452129</v>
      </c>
      <c r="D8">
        <f t="shared" si="2"/>
        <v>4.1071578205173793</v>
      </c>
      <c r="E8">
        <f t="shared" si="2"/>
        <v>0.26542518151311256</v>
      </c>
      <c r="F8">
        <f t="shared" si="2"/>
        <v>-1.5231581859801224E-2</v>
      </c>
      <c r="G8">
        <f t="shared" si="2"/>
        <v>2.3574727482902347E-3</v>
      </c>
      <c r="H8">
        <f t="shared" si="2"/>
        <v>-5.5225866051955563E-4</v>
      </c>
      <c r="I8">
        <f t="shared" si="2"/>
        <v>1.6585571356486639E-4</v>
      </c>
      <c r="J8">
        <f t="shared" si="2"/>
        <v>-5.9057235155535182E-5</v>
      </c>
      <c r="K8">
        <f t="shared" si="2"/>
        <v>2.384381199860286E-5</v>
      </c>
      <c r="L8">
        <f t="shared" si="2"/>
        <v>-1.0609198255906449E-5</v>
      </c>
      <c r="M8">
        <f t="shared" si="2"/>
        <v>5.1020830689196828E-6</v>
      </c>
      <c r="N8">
        <f t="shared" si="2"/>
        <v>-2.6151810459396074E-6</v>
      </c>
      <c r="O8">
        <f t="shared" si="2"/>
        <v>1.4139069897112222E-6</v>
      </c>
    </row>
    <row r="9" spans="2:15" x14ac:dyDescent="0.3">
      <c r="B9">
        <v>8</v>
      </c>
      <c r="C9">
        <f t="shared" si="1"/>
        <v>22.627416997969508</v>
      </c>
      <c r="D9">
        <f t="shared" si="2"/>
        <v>4.3725830020304919</v>
      </c>
      <c r="E9">
        <f t="shared" si="2"/>
        <v>0.25019359965331134</v>
      </c>
      <c r="F9">
        <f t="shared" si="2"/>
        <v>-1.287410911151099E-2</v>
      </c>
      <c r="G9">
        <f t="shared" si="2"/>
        <v>1.805214087770679E-3</v>
      </c>
      <c r="H9">
        <f t="shared" si="2"/>
        <v>-3.8640294695468924E-4</v>
      </c>
      <c r="I9">
        <f t="shared" si="2"/>
        <v>1.0679847840933121E-4</v>
      </c>
      <c r="J9">
        <f t="shared" si="2"/>
        <v>-3.5213423156932322E-5</v>
      </c>
      <c r="K9">
        <f t="shared" si="2"/>
        <v>1.3234613742696411E-5</v>
      </c>
      <c r="L9">
        <f t="shared" si="2"/>
        <v>-5.5071151869867663E-6</v>
      </c>
      <c r="M9">
        <f t="shared" si="2"/>
        <v>2.4869020229800753E-6</v>
      </c>
      <c r="N9">
        <f t="shared" si="2"/>
        <v>-1.2012740562283852E-6</v>
      </c>
      <c r="O9">
        <f t="shared" si="2"/>
        <v>6.139954074058096E-7</v>
      </c>
    </row>
    <row r="10" spans="2:15" x14ac:dyDescent="0.3">
      <c r="B10">
        <v>9</v>
      </c>
      <c r="C10">
        <f t="shared" si="1"/>
        <v>27</v>
      </c>
      <c r="D10">
        <f t="shared" si="2"/>
        <v>4.6227766016838032</v>
      </c>
      <c r="E10">
        <f t="shared" si="2"/>
        <v>0.23731949054180035</v>
      </c>
      <c r="F10">
        <f t="shared" si="2"/>
        <v>-1.1068895023740311E-2</v>
      </c>
      <c r="G10">
        <f t="shared" si="2"/>
        <v>1.4188111408159898E-3</v>
      </c>
      <c r="H10">
        <f t="shared" si="2"/>
        <v>-2.7960446854535803E-4</v>
      </c>
      <c r="I10">
        <f t="shared" si="2"/>
        <v>7.1585055252398888E-5</v>
      </c>
      <c r="J10">
        <f t="shared" si="2"/>
        <v>-2.1978809414235911E-5</v>
      </c>
      <c r="K10">
        <f t="shared" si="2"/>
        <v>7.7274985557096443E-6</v>
      </c>
      <c r="L10">
        <f t="shared" si="2"/>
        <v>-3.0202131640066909E-6</v>
      </c>
      <c r="M10">
        <f t="shared" si="2"/>
        <v>1.2856279667516901E-6</v>
      </c>
      <c r="N10">
        <f t="shared" si="2"/>
        <v>-5.8727864882257563E-7</v>
      </c>
      <c r="O10">
        <f t="shared" si="2"/>
        <v>-96.23408930934572</v>
      </c>
    </row>
    <row r="11" spans="2:15" x14ac:dyDescent="0.3">
      <c r="B11">
        <v>10</v>
      </c>
      <c r="C11">
        <f t="shared" si="1"/>
        <v>31.622776601683803</v>
      </c>
      <c r="D11">
        <f t="shared" si="2"/>
        <v>4.8600960922256036</v>
      </c>
      <c r="E11">
        <f t="shared" si="2"/>
        <v>0.22625059551806004</v>
      </c>
      <c r="F11">
        <f t="shared" si="2"/>
        <v>-9.6500838829243207E-3</v>
      </c>
      <c r="G11">
        <f t="shared" si="2"/>
        <v>1.1392066722706318E-3</v>
      </c>
      <c r="H11">
        <f t="shared" si="2"/>
        <v>-2.0801941329295914E-4</v>
      </c>
      <c r="I11">
        <f t="shared" si="2"/>
        <v>4.9606245838162977E-5</v>
      </c>
      <c r="J11">
        <f t="shared" si="2"/>
        <v>-1.4251310858526267E-5</v>
      </c>
      <c r="K11">
        <f t="shared" si="2"/>
        <v>4.7072853917029533E-6</v>
      </c>
      <c r="L11">
        <f t="shared" si="2"/>
        <v>-1.7345851972550008E-6</v>
      </c>
      <c r="M11">
        <f t="shared" si="2"/>
        <v>6.9834931792911448E-7</v>
      </c>
      <c r="N11">
        <f t="shared" si="2"/>
        <v>-96.234089896624369</v>
      </c>
      <c r="O11">
        <f t="shared" si="2"/>
        <v>1051.619928552172</v>
      </c>
    </row>
    <row r="12" spans="2:15" x14ac:dyDescent="0.3">
      <c r="B12">
        <v>11</v>
      </c>
      <c r="C12">
        <f t="shared" si="1"/>
        <v>36.482872693909407</v>
      </c>
      <c r="D12">
        <f t="shared" si="2"/>
        <v>5.0863466877436636</v>
      </c>
      <c r="E12">
        <f t="shared" si="2"/>
        <v>0.21660051163513572</v>
      </c>
      <c r="F12">
        <f t="shared" si="2"/>
        <v>-8.510877210653689E-3</v>
      </c>
      <c r="G12">
        <f t="shared" si="2"/>
        <v>9.3118725897767263E-4</v>
      </c>
      <c r="H12">
        <f t="shared" si="2"/>
        <v>-1.5841316745479617E-4</v>
      </c>
      <c r="I12">
        <f t="shared" si="2"/>
        <v>3.535493497963671E-5</v>
      </c>
      <c r="J12">
        <f t="shared" si="2"/>
        <v>-9.5440254668233138E-6</v>
      </c>
      <c r="K12">
        <f t="shared" si="2"/>
        <v>2.9727001944479525E-6</v>
      </c>
      <c r="L12">
        <f t="shared" si="2"/>
        <v>-1.0362358793258863E-6</v>
      </c>
      <c r="M12">
        <f t="shared" si="2"/>
        <v>-96.234089198275058</v>
      </c>
      <c r="N12">
        <f t="shared" si="2"/>
        <v>955.38583865554756</v>
      </c>
      <c r="O12">
        <f t="shared" si="2"/>
        <v>-5223.4842775798497</v>
      </c>
    </row>
    <row r="13" spans="2:15" x14ac:dyDescent="0.3">
      <c r="B13">
        <v>12</v>
      </c>
      <c r="C13">
        <f t="shared" si="1"/>
        <v>41.56921938165307</v>
      </c>
      <c r="D13">
        <f t="shared" si="2"/>
        <v>5.3029471993787993</v>
      </c>
      <c r="E13">
        <f t="shared" si="2"/>
        <v>0.20808963442448203</v>
      </c>
      <c r="F13">
        <f t="shared" si="2"/>
        <v>-7.5796899516760163E-3</v>
      </c>
      <c r="G13">
        <f t="shared" si="2"/>
        <v>7.7277409152287646E-4</v>
      </c>
      <c r="H13">
        <f t="shared" si="2"/>
        <v>-1.2305823247515946E-4</v>
      </c>
      <c r="I13">
        <f t="shared" si="2"/>
        <v>2.5810909512813396E-5</v>
      </c>
      <c r="J13">
        <f t="shared" si="2"/>
        <v>-6.5713252723753612E-6</v>
      </c>
      <c r="K13">
        <f t="shared" si="2"/>
        <v>1.9364643151220662E-6</v>
      </c>
      <c r="L13">
        <f t="shared" si="2"/>
        <v>-96.23409023451093</v>
      </c>
      <c r="M13">
        <f t="shared" si="2"/>
        <v>859.15174945727256</v>
      </c>
      <c r="N13">
        <f t="shared" si="2"/>
        <v>-4268.0984389243022</v>
      </c>
      <c r="O13">
        <f t="shared" si="2"/>
        <v>15567.090020251406</v>
      </c>
    </row>
    <row r="14" spans="2:15" x14ac:dyDescent="0.3">
      <c r="B14">
        <v>13</v>
      </c>
      <c r="C14">
        <f t="shared" si="1"/>
        <v>46.87216658103187</v>
      </c>
      <c r="D14">
        <f t="shared" si="2"/>
        <v>5.5110368338032814</v>
      </c>
      <c r="E14">
        <f t="shared" si="2"/>
        <v>0.20050994447280601</v>
      </c>
      <c r="F14">
        <f t="shared" si="2"/>
        <v>-6.8069158601531399E-3</v>
      </c>
      <c r="G14">
        <f t="shared" si="2"/>
        <v>6.49715859047717E-4</v>
      </c>
      <c r="H14">
        <f t="shared" si="2"/>
        <v>-9.7247322962346061E-5</v>
      </c>
      <c r="I14">
        <f t="shared" si="2"/>
        <v>1.9239584240438035E-5</v>
      </c>
      <c r="J14">
        <f t="shared" si="2"/>
        <v>-4.6348609572532951E-6</v>
      </c>
      <c r="K14">
        <f t="shared" si="2"/>
        <v>-96.234088298046615</v>
      </c>
      <c r="L14">
        <f t="shared" si="2"/>
        <v>762.91765922276159</v>
      </c>
      <c r="M14">
        <f t="shared" si="2"/>
        <v>-3408.9466894670295</v>
      </c>
      <c r="N14">
        <f t="shared" si="2"/>
        <v>11298.991581327104</v>
      </c>
      <c r="O14">
        <f t="shared" si="2"/>
        <v>-30928.428232044804</v>
      </c>
    </row>
    <row r="15" spans="2:15" x14ac:dyDescent="0.3">
      <c r="B15">
        <v>14</v>
      </c>
      <c r="C15">
        <f t="shared" si="1"/>
        <v>52.383203414835151</v>
      </c>
      <c r="D15">
        <f t="shared" si="2"/>
        <v>5.7115467782760874</v>
      </c>
      <c r="E15">
        <f t="shared" si="2"/>
        <v>0.19370302861265287</v>
      </c>
      <c r="F15">
        <f t="shared" si="2"/>
        <v>-6.1572000011054229E-3</v>
      </c>
      <c r="G15">
        <f t="shared" si="2"/>
        <v>5.5246853608537094E-4</v>
      </c>
      <c r="H15">
        <f t="shared" si="2"/>
        <v>-7.8007738721908026E-5</v>
      </c>
      <c r="I15">
        <f t="shared" si="2"/>
        <v>1.460472328318474E-5</v>
      </c>
      <c r="J15">
        <f t="shared" si="2"/>
        <v>-96.234092932907572</v>
      </c>
      <c r="K15">
        <f t="shared" si="2"/>
        <v>666.68357092471501</v>
      </c>
      <c r="L15">
        <f t="shared" si="2"/>
        <v>-2646.0290302442681</v>
      </c>
      <c r="M15">
        <f t="shared" si="2"/>
        <v>7890.0448918600732</v>
      </c>
      <c r="N15">
        <f t="shared" si="2"/>
        <v>-19629.4366507177</v>
      </c>
      <c r="O15">
        <f t="shared" si="2"/>
        <v>43013.120829512438</v>
      </c>
    </row>
    <row r="16" spans="2:15" x14ac:dyDescent="0.3">
      <c r="B16">
        <v>15</v>
      </c>
      <c r="C16">
        <f t="shared" si="1"/>
        <v>58.094750193111238</v>
      </c>
      <c r="D16">
        <f t="shared" si="2"/>
        <v>5.9052498068887402</v>
      </c>
      <c r="E16">
        <f t="shared" si="2"/>
        <v>0.18754582861154745</v>
      </c>
      <c r="F16">
        <f t="shared" si="2"/>
        <v>-5.6047314650200519E-3</v>
      </c>
      <c r="G16">
        <f t="shared" si="2"/>
        <v>4.7446079736346292E-4</v>
      </c>
      <c r="H16">
        <f t="shared" si="2"/>
        <v>-6.3403015438723287E-5</v>
      </c>
      <c r="I16">
        <f t="shared" si="2"/>
        <v>-96.234078328184296</v>
      </c>
      <c r="J16">
        <f t="shared" si="2"/>
        <v>570.44947799180738</v>
      </c>
      <c r="K16">
        <f t="shared" si="2"/>
        <v>-1979.3454593195529</v>
      </c>
      <c r="L16">
        <f t="shared" si="2"/>
        <v>5244.0158616158051</v>
      </c>
      <c r="M16">
        <f t="shared" si="2"/>
        <v>-11739.391758857626</v>
      </c>
      <c r="N16">
        <f t="shared" si="2"/>
        <v>23383.684178794741</v>
      </c>
      <c r="O16">
        <f t="shared" si="2"/>
        <v>-42727.826822049537</v>
      </c>
    </row>
    <row r="17" spans="1:15" x14ac:dyDescent="0.3">
      <c r="B17">
        <v>16</v>
      </c>
      <c r="C17">
        <f t="shared" si="1"/>
        <v>63.999999999999979</v>
      </c>
      <c r="D17">
        <f t="shared" si="2"/>
        <v>6.0927956355002877</v>
      </c>
      <c r="E17">
        <f t="shared" si="2"/>
        <v>0.1819410971465274</v>
      </c>
      <c r="F17">
        <f t="shared" si="2"/>
        <v>-5.130270667656589E-3</v>
      </c>
      <c r="G17">
        <f t="shared" si="2"/>
        <v>4.1105778192473963E-4</v>
      </c>
      <c r="H17">
        <f t="shared" si="2"/>
        <v>-96.234141731199742</v>
      </c>
      <c r="I17">
        <f t="shared" si="2"/>
        <v>474.21539966362309</v>
      </c>
      <c r="J17">
        <f t="shared" si="2"/>
        <v>-1408.8959813277456</v>
      </c>
      <c r="K17">
        <f t="shared" si="2"/>
        <v>3264.6704022962522</v>
      </c>
      <c r="L17">
        <f t="shared" si="2"/>
        <v>-6495.37589724182</v>
      </c>
      <c r="M17">
        <f t="shared" si="2"/>
        <v>11644.292419937115</v>
      </c>
      <c r="N17">
        <f t="shared" si="2"/>
        <v>-19344.1426432548</v>
      </c>
      <c r="O17">
        <f t="shared" si="2"/>
        <v>30317.091959167527</v>
      </c>
    </row>
    <row r="18" spans="1:15" x14ac:dyDescent="0.3">
      <c r="B18">
        <v>17</v>
      </c>
      <c r="C18">
        <f t="shared" si="1"/>
        <v>70.092795635500266</v>
      </c>
      <c r="D18">
        <f t="shared" si="2"/>
        <v>6.2747367326468151</v>
      </c>
      <c r="E18">
        <f t="shared" si="2"/>
        <v>0.17681082647887081</v>
      </c>
      <c r="F18">
        <f t="shared" si="2"/>
        <v>-4.7192128857318494E-3</v>
      </c>
      <c r="G18">
        <f t="shared" si="2"/>
        <v>-96.233730673417824</v>
      </c>
      <c r="H18">
        <f t="shared" si="2"/>
        <v>377.98125793242338</v>
      </c>
      <c r="I18">
        <f t="shared" si="2"/>
        <v>-934.68058166412243</v>
      </c>
      <c r="J18">
        <f t="shared" si="2"/>
        <v>1855.7744209685065</v>
      </c>
      <c r="K18">
        <f t="shared" si="2"/>
        <v>-3230.7054949455674</v>
      </c>
      <c r="L18">
        <f t="shared" si="2"/>
        <v>5148.9165226952964</v>
      </c>
      <c r="M18">
        <f t="shared" si="2"/>
        <v>-7699.850223317685</v>
      </c>
      <c r="N18">
        <f t="shared" si="2"/>
        <v>10972.949315912725</v>
      </c>
      <c r="O18">
        <f t="shared" si="2"/>
        <v>-15057.656519580407</v>
      </c>
    </row>
    <row r="19" spans="1:15" x14ac:dyDescent="0.3">
      <c r="B19">
        <v>18</v>
      </c>
      <c r="C19">
        <f t="shared" si="1"/>
        <v>76.367532368147081</v>
      </c>
      <c r="D19">
        <f t="shared" ref="D19:O21" si="3">C20-C19</f>
        <v>6.4515475591256859</v>
      </c>
      <c r="E19">
        <f t="shared" si="3"/>
        <v>0.17209161359313896</v>
      </c>
      <c r="F19">
        <f t="shared" si="3"/>
        <v>-96.238449886303556</v>
      </c>
      <c r="G19">
        <f t="shared" si="3"/>
        <v>281.74752725900555</v>
      </c>
      <c r="H19">
        <f t="shared" si="3"/>
        <v>-556.69932373169911</v>
      </c>
      <c r="I19">
        <f t="shared" si="3"/>
        <v>921.09383930438423</v>
      </c>
      <c r="J19">
        <f t="shared" si="3"/>
        <v>-1374.9310739770608</v>
      </c>
      <c r="K19">
        <f t="shared" si="3"/>
        <v>1918.2110277497291</v>
      </c>
      <c r="L19">
        <f t="shared" si="3"/>
        <v>-2550.9337006223886</v>
      </c>
      <c r="M19">
        <f t="shared" si="3"/>
        <v>3273.09909259504</v>
      </c>
      <c r="N19">
        <f t="shared" si="3"/>
        <v>-4084.7072036676827</v>
      </c>
      <c r="O19">
        <f t="shared" si="3"/>
        <v>4985.7580338403168</v>
      </c>
    </row>
    <row r="20" spans="1:15" x14ac:dyDescent="0.3">
      <c r="B20">
        <v>19</v>
      </c>
      <c r="C20">
        <f t="shared" si="1"/>
        <v>82.819079927272767</v>
      </c>
      <c r="D20">
        <f t="shared" si="3"/>
        <v>6.6236391727188249</v>
      </c>
      <c r="E20">
        <f t="shared" si="3"/>
        <v>-96.066358272710417</v>
      </c>
      <c r="F20">
        <f t="shared" si="3"/>
        <v>185.509077372702</v>
      </c>
      <c r="G20">
        <f t="shared" si="3"/>
        <v>-274.95179647269356</v>
      </c>
      <c r="H20">
        <f t="shared" si="3"/>
        <v>364.39451557268512</v>
      </c>
      <c r="I20">
        <f t="shared" si="3"/>
        <v>-453.83723467267669</v>
      </c>
      <c r="J20">
        <f t="shared" si="3"/>
        <v>543.27995377266825</v>
      </c>
      <c r="K20">
        <f t="shared" si="3"/>
        <v>-632.72267287265981</v>
      </c>
      <c r="L20">
        <f t="shared" si="3"/>
        <v>722.16539197265138</v>
      </c>
      <c r="M20">
        <f t="shared" si="3"/>
        <v>-811.60811107264294</v>
      </c>
      <c r="N20">
        <f t="shared" si="3"/>
        <v>901.05083017263451</v>
      </c>
      <c r="O20">
        <f t="shared" si="3"/>
        <v>-990.49354927262607</v>
      </c>
    </row>
    <row r="21" spans="1:15" x14ac:dyDescent="0.3">
      <c r="B21">
        <v>20</v>
      </c>
      <c r="C21">
        <f t="shared" si="1"/>
        <v>89.442719099991592</v>
      </c>
      <c r="D21">
        <f t="shared" si="3"/>
        <v>-89.442719099991592</v>
      </c>
      <c r="E21">
        <f t="shared" si="3"/>
        <v>89.442719099991592</v>
      </c>
      <c r="F21">
        <f t="shared" si="3"/>
        <v>-89.442719099991592</v>
      </c>
      <c r="G21">
        <f t="shared" si="3"/>
        <v>89.442719099991592</v>
      </c>
      <c r="H21">
        <f t="shared" si="3"/>
        <v>-89.442719099991592</v>
      </c>
      <c r="I21">
        <f t="shared" si="3"/>
        <v>89.442719099991592</v>
      </c>
      <c r="J21">
        <f t="shared" si="3"/>
        <v>-89.442719099991592</v>
      </c>
      <c r="K21">
        <f t="shared" si="3"/>
        <v>89.442719099991592</v>
      </c>
      <c r="L21">
        <f t="shared" si="3"/>
        <v>-89.442719099991592</v>
      </c>
      <c r="M21">
        <f t="shared" si="3"/>
        <v>89.442719099991592</v>
      </c>
      <c r="N21">
        <f t="shared" si="3"/>
        <v>-89.442719099991592</v>
      </c>
      <c r="O21">
        <f t="shared" si="3"/>
        <v>89.442719099991592</v>
      </c>
    </row>
    <row r="23" spans="1:15" x14ac:dyDescent="0.3">
      <c r="A23" t="s">
        <v>0</v>
      </c>
    </row>
    <row r="24" spans="1:15" x14ac:dyDescent="0.3">
      <c r="A24" t="s">
        <v>5</v>
      </c>
    </row>
  </sheetData>
  <conditionalFormatting sqref="D2:O21">
    <cfRule type="cellIs" dxfId="4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0580-3AC6-4164-8D5B-166D921FD608}">
  <dimension ref="B1:W21"/>
  <sheetViews>
    <sheetView workbookViewId="0">
      <selection activeCell="C6" sqref="C6"/>
    </sheetView>
  </sheetViews>
  <sheetFormatPr defaultRowHeight="14.4" x14ac:dyDescent="0.3"/>
  <cols>
    <col min="3" max="3" width="12.6640625" customWidth="1"/>
    <col min="16" max="16" width="10" bestFit="1" customWidth="1"/>
    <col min="17" max="17" width="10.21875" customWidth="1"/>
  </cols>
  <sheetData>
    <row r="1" spans="2:23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</row>
    <row r="2" spans="2:23" x14ac:dyDescent="0.3">
      <c r="B2">
        <v>1</v>
      </c>
      <c r="C2" s="1">
        <f ca="1">'Polyn-Gen'!C4</f>
        <v>45</v>
      </c>
      <c r="D2">
        <f ca="1">C3-C2</f>
        <v>998</v>
      </c>
      <c r="E2">
        <f t="shared" ref="E2:O2" ca="1" si="0">D3-D2</f>
        <v>9536</v>
      </c>
      <c r="F2">
        <f t="shared" ca="1" si="0"/>
        <v>40716</v>
      </c>
      <c r="G2">
        <f t="shared" ca="1" si="0"/>
        <v>89016</v>
      </c>
      <c r="H2">
        <f t="shared" ca="1" si="0"/>
        <v>104400</v>
      </c>
      <c r="I2">
        <f t="shared" ca="1" si="0"/>
        <v>62640</v>
      </c>
      <c r="J2">
        <f t="shared" ca="1" si="0"/>
        <v>15120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-118791003</v>
      </c>
      <c r="O2">
        <f t="shared" ca="1" si="0"/>
        <v>1219290999</v>
      </c>
    </row>
    <row r="3" spans="2:23" x14ac:dyDescent="0.3">
      <c r="B3">
        <v>2</v>
      </c>
      <c r="C3" s="1">
        <f ca="1">'Polyn-Gen'!C5</f>
        <v>1043</v>
      </c>
      <c r="D3">
        <f t="shared" ref="D3:O18" ca="1" si="1">C4-C3</f>
        <v>10534</v>
      </c>
      <c r="E3">
        <f t="shared" ca="1" si="1"/>
        <v>50252</v>
      </c>
      <c r="F3">
        <f t="shared" ca="1" si="1"/>
        <v>129732</v>
      </c>
      <c r="G3">
        <f t="shared" ca="1" si="1"/>
        <v>193416</v>
      </c>
      <c r="H3">
        <f t="shared" ca="1" si="1"/>
        <v>167040</v>
      </c>
      <c r="I3">
        <f t="shared" ca="1" si="1"/>
        <v>77760</v>
      </c>
      <c r="J3">
        <f t="shared" ca="1" si="1"/>
        <v>15120</v>
      </c>
      <c r="K3">
        <f t="shared" ca="1" si="1"/>
        <v>0</v>
      </c>
      <c r="L3">
        <f t="shared" ca="1" si="1"/>
        <v>0</v>
      </c>
      <c r="M3">
        <f t="shared" ca="1" si="1"/>
        <v>-118791003</v>
      </c>
      <c r="N3">
        <f t="shared" ca="1" si="1"/>
        <v>1100499996</v>
      </c>
      <c r="O3">
        <f t="shared" ca="1" si="1"/>
        <v>-5709640757</v>
      </c>
    </row>
    <row r="4" spans="2:23" x14ac:dyDescent="0.3">
      <c r="B4">
        <v>3</v>
      </c>
      <c r="C4" s="1">
        <f ca="1">'Polyn-Gen'!C6</f>
        <v>11577</v>
      </c>
      <c r="D4">
        <f t="shared" ca="1" si="1"/>
        <v>60786</v>
      </c>
      <c r="E4">
        <f t="shared" ca="1" si="1"/>
        <v>179984</v>
      </c>
      <c r="F4">
        <f t="shared" ca="1" si="1"/>
        <v>323148</v>
      </c>
      <c r="G4">
        <f t="shared" ca="1" si="1"/>
        <v>360456</v>
      </c>
      <c r="H4">
        <f t="shared" ca="1" si="1"/>
        <v>244800</v>
      </c>
      <c r="I4">
        <f t="shared" ca="1" si="1"/>
        <v>92880</v>
      </c>
      <c r="J4">
        <f t="shared" ca="1" si="1"/>
        <v>15120</v>
      </c>
      <c r="K4">
        <f t="shared" ca="1" si="1"/>
        <v>0</v>
      </c>
      <c r="L4">
        <f t="shared" ca="1" si="1"/>
        <v>-118791003</v>
      </c>
      <c r="M4">
        <f t="shared" ca="1" si="1"/>
        <v>981708993</v>
      </c>
      <c r="N4">
        <f t="shared" ca="1" si="1"/>
        <v>-4609140761</v>
      </c>
      <c r="O4">
        <f t="shared" ca="1" si="1"/>
        <v>16097100261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</row>
    <row r="5" spans="2:23" x14ac:dyDescent="0.3">
      <c r="B5">
        <v>4</v>
      </c>
      <c r="C5" s="1">
        <f ca="1">'Polyn-Gen'!C7</f>
        <v>72363</v>
      </c>
      <c r="D5">
        <f t="shared" ca="1" si="1"/>
        <v>240770</v>
      </c>
      <c r="E5">
        <f t="shared" ca="1" si="1"/>
        <v>503132</v>
      </c>
      <c r="F5">
        <f t="shared" ca="1" si="1"/>
        <v>683604</v>
      </c>
      <c r="G5">
        <f t="shared" ca="1" si="1"/>
        <v>605256</v>
      </c>
      <c r="H5">
        <f t="shared" ca="1" si="1"/>
        <v>337680</v>
      </c>
      <c r="I5">
        <f t="shared" ca="1" si="1"/>
        <v>108000</v>
      </c>
      <c r="J5">
        <f t="shared" ca="1" si="1"/>
        <v>15120</v>
      </c>
      <c r="K5">
        <f t="shared" ca="1" si="1"/>
        <v>-118791003</v>
      </c>
      <c r="L5">
        <f t="shared" ca="1" si="1"/>
        <v>862917990</v>
      </c>
      <c r="M5">
        <f t="shared" ca="1" si="1"/>
        <v>-3627431768</v>
      </c>
      <c r="N5">
        <f t="shared" ca="1" si="1"/>
        <v>11487959500</v>
      </c>
      <c r="O5">
        <f t="shared" ca="1" si="1"/>
        <v>-30350801142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</row>
    <row r="6" spans="2:23" x14ac:dyDescent="0.3">
      <c r="B6">
        <v>5</v>
      </c>
      <c r="C6" s="1">
        <f ca="1">'Polyn-Gen'!C8</f>
        <v>313133</v>
      </c>
      <c r="D6">
        <f t="shared" ca="1" si="1"/>
        <v>743902</v>
      </c>
      <c r="E6">
        <f t="shared" ca="1" si="1"/>
        <v>1186736</v>
      </c>
      <c r="F6">
        <f t="shared" ca="1" si="1"/>
        <v>1288860</v>
      </c>
      <c r="G6">
        <f t="shared" ca="1" si="1"/>
        <v>942936</v>
      </c>
      <c r="H6">
        <f t="shared" ca="1" si="1"/>
        <v>445680</v>
      </c>
      <c r="I6">
        <f t="shared" ca="1" si="1"/>
        <v>123120</v>
      </c>
      <c r="J6">
        <f t="shared" ca="1" si="1"/>
        <v>-118775883</v>
      </c>
      <c r="K6">
        <f t="shared" ca="1" si="1"/>
        <v>744126987</v>
      </c>
      <c r="L6">
        <f t="shared" ca="1" si="1"/>
        <v>-2764513778</v>
      </c>
      <c r="M6">
        <f t="shared" ca="1" si="1"/>
        <v>7860527732</v>
      </c>
      <c r="N6">
        <f t="shared" ca="1" si="1"/>
        <v>-18862841642</v>
      </c>
      <c r="O6">
        <f t="shared" ca="1" si="1"/>
        <v>40175332830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</row>
    <row r="7" spans="2:23" x14ac:dyDescent="0.3">
      <c r="B7">
        <v>6</v>
      </c>
      <c r="C7" s="1">
        <f ca="1">'Polyn-Gen'!C9</f>
        <v>1057035</v>
      </c>
      <c r="D7">
        <f t="shared" ca="1" si="1"/>
        <v>1930638</v>
      </c>
      <c r="E7">
        <f t="shared" ca="1" si="1"/>
        <v>2475596</v>
      </c>
      <c r="F7">
        <f t="shared" ca="1" si="1"/>
        <v>2231796</v>
      </c>
      <c r="G7">
        <f t="shared" ca="1" si="1"/>
        <v>1388616</v>
      </c>
      <c r="H7">
        <f t="shared" ca="1" si="1"/>
        <v>568800</v>
      </c>
      <c r="I7">
        <f t="shared" ca="1" si="1"/>
        <v>-118652763</v>
      </c>
      <c r="J7">
        <f t="shared" ca="1" si="1"/>
        <v>625351104</v>
      </c>
      <c r="K7">
        <f t="shared" ca="1" si="1"/>
        <v>-2020386791</v>
      </c>
      <c r="L7">
        <f t="shared" ca="1" si="1"/>
        <v>5096013954</v>
      </c>
      <c r="M7">
        <f t="shared" ca="1" si="1"/>
        <v>-11002313910</v>
      </c>
      <c r="N7">
        <f t="shared" ca="1" si="1"/>
        <v>21312491188</v>
      </c>
      <c r="O7">
        <f t="shared" ca="1" si="1"/>
        <v>-38088169554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</row>
    <row r="8" spans="2:23" x14ac:dyDescent="0.3">
      <c r="B8">
        <v>7</v>
      </c>
      <c r="C8" s="1">
        <f ca="1">'Polyn-Gen'!C10</f>
        <v>2987673</v>
      </c>
      <c r="D8">
        <f t="shared" ca="1" si="1"/>
        <v>4406234</v>
      </c>
      <c r="E8">
        <f t="shared" ca="1" si="1"/>
        <v>4707392</v>
      </c>
      <c r="F8">
        <f t="shared" ca="1" si="1"/>
        <v>3620412</v>
      </c>
      <c r="G8">
        <f t="shared" ca="1" si="1"/>
        <v>1957416</v>
      </c>
      <c r="H8">
        <f t="shared" ca="1" si="1"/>
        <v>-118083963</v>
      </c>
      <c r="I8">
        <f t="shared" ca="1" si="1"/>
        <v>506698341</v>
      </c>
      <c r="J8">
        <f t="shared" ca="1" si="1"/>
        <v>-1395035687</v>
      </c>
      <c r="K8">
        <f t="shared" ca="1" si="1"/>
        <v>3075627163</v>
      </c>
      <c r="L8">
        <f t="shared" ca="1" si="1"/>
        <v>-5906299956</v>
      </c>
      <c r="M8">
        <f t="shared" ca="1" si="1"/>
        <v>10310177278</v>
      </c>
      <c r="N8">
        <f t="shared" ca="1" si="1"/>
        <v>-16775678366</v>
      </c>
      <c r="O8">
        <f t="shared" ca="1" si="1"/>
        <v>25856518482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</row>
    <row r="9" spans="2:23" x14ac:dyDescent="0.3">
      <c r="B9">
        <v>8</v>
      </c>
      <c r="C9" s="1">
        <f ca="1">'Polyn-Gen'!C11</f>
        <v>7393907</v>
      </c>
      <c r="D9">
        <f t="shared" ca="1" si="1"/>
        <v>9113626</v>
      </c>
      <c r="E9">
        <f t="shared" ca="1" si="1"/>
        <v>8327804</v>
      </c>
      <c r="F9">
        <f t="shared" ca="1" si="1"/>
        <v>5577828</v>
      </c>
      <c r="G9">
        <f t="shared" ca="1" si="1"/>
        <v>-116126547</v>
      </c>
      <c r="H9">
        <f t="shared" ca="1" si="1"/>
        <v>388614378</v>
      </c>
      <c r="I9">
        <f t="shared" ca="1" si="1"/>
        <v>-888337346</v>
      </c>
      <c r="J9">
        <f t="shared" ca="1" si="1"/>
        <v>1680591476</v>
      </c>
      <c r="K9">
        <f t="shared" ca="1" si="1"/>
        <v>-2830672793</v>
      </c>
      <c r="L9">
        <f t="shared" ca="1" si="1"/>
        <v>4403877322</v>
      </c>
      <c r="M9">
        <f t="shared" ca="1" si="1"/>
        <v>-6465501088</v>
      </c>
      <c r="N9">
        <f t="shared" ca="1" si="1"/>
        <v>9080840116</v>
      </c>
      <c r="O9">
        <f t="shared" ca="1" si="1"/>
        <v>-12315190431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</row>
    <row r="10" spans="2:23" x14ac:dyDescent="0.3">
      <c r="B10">
        <v>9</v>
      </c>
      <c r="C10" s="1">
        <f ca="1">'Polyn-Gen'!C12</f>
        <v>16507533</v>
      </c>
      <c r="D10">
        <f t="shared" ca="1" si="1"/>
        <v>17441430</v>
      </c>
      <c r="E10">
        <f t="shared" ca="1" si="1"/>
        <v>13905632</v>
      </c>
      <c r="F10">
        <f t="shared" ca="1" si="1"/>
        <v>-110548719</v>
      </c>
      <c r="G10">
        <f t="shared" ca="1" si="1"/>
        <v>272487831</v>
      </c>
      <c r="H10">
        <f t="shared" ca="1" si="1"/>
        <v>-499722968</v>
      </c>
      <c r="I10">
        <f t="shared" ca="1" si="1"/>
        <v>792254130</v>
      </c>
      <c r="J10">
        <f t="shared" ca="1" si="1"/>
        <v>-1150081317</v>
      </c>
      <c r="K10">
        <f t="shared" ca="1" si="1"/>
        <v>1573204529</v>
      </c>
      <c r="L10">
        <f t="shared" ca="1" si="1"/>
        <v>-2061623766</v>
      </c>
      <c r="M10">
        <f t="shared" ca="1" si="1"/>
        <v>2615339028</v>
      </c>
      <c r="N10">
        <f t="shared" ca="1" si="1"/>
        <v>-3234350315</v>
      </c>
      <c r="O10">
        <f t="shared" ca="1" si="1"/>
        <v>3918657627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2:23" x14ac:dyDescent="0.3">
      <c r="B11">
        <v>10</v>
      </c>
      <c r="C11" s="1">
        <f ca="1">'Polyn-Gen'!C13</f>
        <v>33948963</v>
      </c>
      <c r="D11">
        <f t="shared" ca="1" si="1"/>
        <v>31347062</v>
      </c>
      <c r="E11">
        <f t="shared" ca="1" si="1"/>
        <v>-96643087</v>
      </c>
      <c r="F11">
        <f t="shared" ca="1" si="1"/>
        <v>161939112</v>
      </c>
      <c r="G11">
        <f t="shared" ca="1" si="1"/>
        <v>-227235137</v>
      </c>
      <c r="H11">
        <f t="shared" ca="1" si="1"/>
        <v>292531162</v>
      </c>
      <c r="I11">
        <f t="shared" ca="1" si="1"/>
        <v>-357827187</v>
      </c>
      <c r="J11">
        <f t="shared" ca="1" si="1"/>
        <v>423123212</v>
      </c>
      <c r="K11">
        <f t="shared" ca="1" si="1"/>
        <v>-488419237</v>
      </c>
      <c r="L11">
        <f t="shared" ca="1" si="1"/>
        <v>553715262</v>
      </c>
      <c r="M11">
        <f t="shared" ca="1" si="1"/>
        <v>-619011287</v>
      </c>
      <c r="N11">
        <f t="shared" ca="1" si="1"/>
        <v>684307312</v>
      </c>
      <c r="O11">
        <f t="shared" ca="1" si="1"/>
        <v>-749603337</v>
      </c>
    </row>
    <row r="12" spans="2:23" x14ac:dyDescent="0.3">
      <c r="B12">
        <v>11</v>
      </c>
      <c r="C12" s="1">
        <f ca="1">'Polyn-Gen'!C14</f>
        <v>65296025</v>
      </c>
      <c r="D12">
        <f t="shared" ca="1" si="1"/>
        <v>-65296025</v>
      </c>
      <c r="E12">
        <f t="shared" ca="1" si="1"/>
        <v>65296025</v>
      </c>
      <c r="F12">
        <f t="shared" ca="1" si="1"/>
        <v>-65296025</v>
      </c>
      <c r="G12">
        <f t="shared" ca="1" si="1"/>
        <v>65296025</v>
      </c>
      <c r="H12">
        <f t="shared" ca="1" si="1"/>
        <v>-65296025</v>
      </c>
      <c r="I12">
        <f t="shared" ca="1" si="1"/>
        <v>65296025</v>
      </c>
      <c r="J12">
        <f t="shared" ca="1" si="1"/>
        <v>-65296025</v>
      </c>
      <c r="K12">
        <f t="shared" ca="1" si="1"/>
        <v>65296025</v>
      </c>
      <c r="L12">
        <f t="shared" ca="1" si="1"/>
        <v>-65296025</v>
      </c>
      <c r="M12">
        <f t="shared" ca="1" si="1"/>
        <v>65296025</v>
      </c>
      <c r="N12">
        <f t="shared" ca="1" si="1"/>
        <v>-65296025</v>
      </c>
      <c r="O12">
        <f t="shared" ca="1" si="1"/>
        <v>65296025</v>
      </c>
    </row>
    <row r="13" spans="2:23" x14ac:dyDescent="0.3">
      <c r="B13">
        <v>12</v>
      </c>
      <c r="C13" s="1"/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Q13" s="1">
        <f ca="1">C11</f>
        <v>33948963</v>
      </c>
    </row>
    <row r="14" spans="2:23" x14ac:dyDescent="0.3">
      <c r="B14">
        <v>13</v>
      </c>
      <c r="C14" s="1"/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ca="1">D11</f>
        <v>31347062</v>
      </c>
      <c r="Q14">
        <f ca="1">SUMPRODUCT(D4:J10,Q4:W10)</f>
        <v>31347062</v>
      </c>
    </row>
    <row r="15" spans="2:23" x14ac:dyDescent="0.3">
      <c r="B15">
        <v>14</v>
      </c>
      <c r="C15" s="1"/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 s="1">
        <f ca="1">C12</f>
        <v>65296025</v>
      </c>
      <c r="Q15" s="1">
        <f ca="1">Q13+Q14</f>
        <v>65296025</v>
      </c>
    </row>
    <row r="16" spans="2:23" x14ac:dyDescent="0.3">
      <c r="B16">
        <v>15</v>
      </c>
      <c r="C16" s="1"/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</row>
    <row r="17" spans="2:15" x14ac:dyDescent="0.3">
      <c r="B17">
        <v>16</v>
      </c>
      <c r="C17" s="1"/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5" x14ac:dyDescent="0.3">
      <c r="B18">
        <v>17</v>
      </c>
      <c r="C18" s="1"/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</row>
    <row r="19" spans="2:15" x14ac:dyDescent="0.3">
      <c r="B19">
        <v>18</v>
      </c>
      <c r="C19" s="1"/>
      <c r="D19">
        <f t="shared" ref="D19:O21" si="2">C20-C19</f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2:15" x14ac:dyDescent="0.3">
      <c r="B20">
        <v>19</v>
      </c>
      <c r="C20" s="1"/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2:15" x14ac:dyDescent="0.3">
      <c r="B21">
        <v>20</v>
      </c>
      <c r="C21" s="1"/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</row>
  </sheetData>
  <conditionalFormatting sqref="D2:O21 P14:Q14">
    <cfRule type="cellIs" dxfId="3" priority="2" operator="between">
      <formula>-1</formula>
      <formula>1</formula>
    </cfRule>
  </conditionalFormatting>
  <conditionalFormatting sqref="D2:O21 P14">
    <cfRule type="cellIs" dxfId="2" priority="1" operator="lessThan">
      <formula>D1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E119-C5C1-4C85-AEEF-F206AFE2F931}">
  <dimension ref="B1:Z21"/>
  <sheetViews>
    <sheetView workbookViewId="0">
      <selection activeCell="E4" sqref="E4"/>
    </sheetView>
  </sheetViews>
  <sheetFormatPr defaultRowHeight="14.4" x14ac:dyDescent="0.3"/>
  <cols>
    <col min="3" max="3" width="12.6640625" customWidth="1"/>
    <col min="4" max="4" width="11" customWidth="1"/>
    <col min="5" max="5" width="11.5546875" customWidth="1"/>
    <col min="6" max="6" width="11.33203125" customWidth="1"/>
    <col min="16" max="16" width="10" bestFit="1" customWidth="1"/>
    <col min="17" max="17" width="10.21875" customWidth="1"/>
    <col min="18" max="18" width="11" bestFit="1" customWidth="1"/>
  </cols>
  <sheetData>
    <row r="1" spans="2:26" x14ac:dyDescent="0.3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</row>
    <row r="2" spans="2:26" x14ac:dyDescent="0.3">
      <c r="B2">
        <v>1</v>
      </c>
      <c r="C2" s="1">
        <v>1</v>
      </c>
      <c r="D2">
        <f>C3-C2</f>
        <v>2</v>
      </c>
      <c r="E2">
        <f t="shared" ref="E2:O2" si="0">D3-D2</f>
        <v>6</v>
      </c>
      <c r="F2">
        <f t="shared" si="0"/>
        <v>25</v>
      </c>
      <c r="G2">
        <f t="shared" si="0"/>
        <v>129</v>
      </c>
      <c r="H2">
        <f t="shared" si="0"/>
        <v>798</v>
      </c>
      <c r="I2">
        <f t="shared" si="0"/>
        <v>5742</v>
      </c>
      <c r="J2">
        <f t="shared" si="0"/>
        <v>47101</v>
      </c>
      <c r="K2">
        <f t="shared" si="0"/>
        <v>433689</v>
      </c>
      <c r="L2">
        <f t="shared" si="0"/>
        <v>4428338</v>
      </c>
      <c r="M2">
        <f t="shared" si="0"/>
        <v>838119119</v>
      </c>
      <c r="N2">
        <f t="shared" si="0"/>
        <v>-9553039442</v>
      </c>
      <c r="O2">
        <f t="shared" si="0"/>
        <v>58088389643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</row>
    <row r="3" spans="2:26" x14ac:dyDescent="0.3">
      <c r="B3">
        <v>2</v>
      </c>
      <c r="C3">
        <v>3</v>
      </c>
      <c r="D3">
        <f t="shared" ref="D3:O18" si="1">C4-C3</f>
        <v>8</v>
      </c>
      <c r="E3">
        <f t="shared" si="1"/>
        <v>31</v>
      </c>
      <c r="F3">
        <f t="shared" si="1"/>
        <v>154</v>
      </c>
      <c r="G3">
        <f t="shared" si="1"/>
        <v>927</v>
      </c>
      <c r="H3">
        <f t="shared" si="1"/>
        <v>6540</v>
      </c>
      <c r="I3">
        <f t="shared" si="1"/>
        <v>52843</v>
      </c>
      <c r="J3">
        <f t="shared" si="1"/>
        <v>480790</v>
      </c>
      <c r="K3">
        <f t="shared" si="1"/>
        <v>4862027</v>
      </c>
      <c r="L3">
        <f t="shared" si="1"/>
        <v>842547457</v>
      </c>
      <c r="M3">
        <f t="shared" si="1"/>
        <v>-8714920323</v>
      </c>
      <c r="N3">
        <f t="shared" si="1"/>
        <v>48535350201</v>
      </c>
      <c r="O3">
        <f t="shared" si="1"/>
        <v>-195441892181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</row>
    <row r="4" spans="2:26" x14ac:dyDescent="0.3">
      <c r="B4">
        <v>3</v>
      </c>
      <c r="C4" s="1">
        <v>11</v>
      </c>
      <c r="D4">
        <f t="shared" si="1"/>
        <v>39</v>
      </c>
      <c r="E4">
        <f t="shared" si="1"/>
        <v>185</v>
      </c>
      <c r="F4">
        <f t="shared" si="1"/>
        <v>1081</v>
      </c>
      <c r="G4">
        <f t="shared" si="1"/>
        <v>7467</v>
      </c>
      <c r="H4">
        <f t="shared" si="1"/>
        <v>59383</v>
      </c>
      <c r="I4">
        <f t="shared" si="1"/>
        <v>533633</v>
      </c>
      <c r="J4">
        <f t="shared" si="1"/>
        <v>5342817</v>
      </c>
      <c r="K4">
        <f t="shared" si="1"/>
        <v>847409484</v>
      </c>
      <c r="L4">
        <f t="shared" si="1"/>
        <v>-7872372866</v>
      </c>
      <c r="M4">
        <f t="shared" si="1"/>
        <v>39820429878</v>
      </c>
      <c r="N4">
        <f t="shared" si="1"/>
        <v>-146906541980</v>
      </c>
      <c r="O4">
        <f t="shared" si="1"/>
        <v>442408901786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</row>
    <row r="5" spans="2:26" x14ac:dyDescent="0.3">
      <c r="B5">
        <v>4</v>
      </c>
      <c r="C5">
        <v>50</v>
      </c>
      <c r="D5">
        <f t="shared" si="1"/>
        <v>224</v>
      </c>
      <c r="E5">
        <f t="shared" si="1"/>
        <v>1266</v>
      </c>
      <c r="F5">
        <f t="shared" si="1"/>
        <v>8548</v>
      </c>
      <c r="G5">
        <f t="shared" si="1"/>
        <v>66850</v>
      </c>
      <c r="H5">
        <f t="shared" si="1"/>
        <v>593016</v>
      </c>
      <c r="I5">
        <f t="shared" si="1"/>
        <v>5876450</v>
      </c>
      <c r="J5">
        <f t="shared" si="1"/>
        <v>852752301</v>
      </c>
      <c r="K5">
        <f t="shared" si="1"/>
        <v>-7024963382</v>
      </c>
      <c r="L5">
        <f t="shared" si="1"/>
        <v>31948057012</v>
      </c>
      <c r="M5">
        <f t="shared" si="1"/>
        <v>-107086112102</v>
      </c>
      <c r="N5">
        <f t="shared" si="1"/>
        <v>295502359806</v>
      </c>
      <c r="O5">
        <f t="shared" si="1"/>
        <v>-710874975958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</row>
    <row r="6" spans="2:26" x14ac:dyDescent="0.3">
      <c r="B6">
        <v>5</v>
      </c>
      <c r="C6" s="1">
        <v>274</v>
      </c>
      <c r="D6">
        <f t="shared" si="1"/>
        <v>1490</v>
      </c>
      <c r="E6">
        <f t="shared" si="1"/>
        <v>9814</v>
      </c>
      <c r="F6">
        <f t="shared" si="1"/>
        <v>75398</v>
      </c>
      <c r="G6">
        <f t="shared" si="1"/>
        <v>659866</v>
      </c>
      <c r="H6">
        <f t="shared" si="1"/>
        <v>6469466</v>
      </c>
      <c r="I6">
        <f t="shared" si="1"/>
        <v>858628751</v>
      </c>
      <c r="J6">
        <f t="shared" si="1"/>
        <v>-6172211081</v>
      </c>
      <c r="K6">
        <f t="shared" si="1"/>
        <v>24923093630</v>
      </c>
      <c r="L6">
        <f t="shared" si="1"/>
        <v>-75138055090</v>
      </c>
      <c r="M6">
        <f t="shared" si="1"/>
        <v>188416247704</v>
      </c>
      <c r="N6">
        <f t="shared" si="1"/>
        <v>-415372616152</v>
      </c>
      <c r="O6">
        <f t="shared" si="1"/>
        <v>831990324358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</row>
    <row r="7" spans="2:26" x14ac:dyDescent="0.3">
      <c r="B7">
        <v>6</v>
      </c>
      <c r="C7">
        <v>1764</v>
      </c>
      <c r="D7">
        <f t="shared" si="1"/>
        <v>11304</v>
      </c>
      <c r="E7">
        <f t="shared" si="1"/>
        <v>85212</v>
      </c>
      <c r="F7">
        <f t="shared" si="1"/>
        <v>735264</v>
      </c>
      <c r="G7">
        <f t="shared" si="1"/>
        <v>7129332</v>
      </c>
      <c r="H7">
        <f t="shared" si="1"/>
        <v>865098217</v>
      </c>
      <c r="I7">
        <f t="shared" si="1"/>
        <v>-5313582330</v>
      </c>
      <c r="J7">
        <f t="shared" si="1"/>
        <v>18750882549</v>
      </c>
      <c r="K7">
        <f t="shared" si="1"/>
        <v>-50214961460</v>
      </c>
      <c r="L7">
        <f t="shared" si="1"/>
        <v>113278192614</v>
      </c>
      <c r="M7">
        <f t="shared" si="1"/>
        <v>-226956368448</v>
      </c>
      <c r="N7">
        <f t="shared" si="1"/>
        <v>416617708206</v>
      </c>
      <c r="O7">
        <f t="shared" si="1"/>
        <v>-714891865860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</row>
    <row r="8" spans="2:26" x14ac:dyDescent="0.3">
      <c r="B8">
        <v>7</v>
      </c>
      <c r="C8" s="1">
        <v>13068</v>
      </c>
      <c r="D8">
        <f t="shared" si="1"/>
        <v>96516</v>
      </c>
      <c r="E8">
        <f t="shared" si="1"/>
        <v>820476</v>
      </c>
      <c r="F8">
        <f t="shared" si="1"/>
        <v>7864596</v>
      </c>
      <c r="G8">
        <f t="shared" si="1"/>
        <v>872227549</v>
      </c>
      <c r="H8">
        <f t="shared" si="1"/>
        <v>-4448484113</v>
      </c>
      <c r="I8">
        <f t="shared" si="1"/>
        <v>13437300219</v>
      </c>
      <c r="J8">
        <f t="shared" si="1"/>
        <v>-31464078911</v>
      </c>
      <c r="K8">
        <f t="shared" si="1"/>
        <v>63063231154</v>
      </c>
      <c r="L8">
        <f t="shared" si="1"/>
        <v>-113678175834</v>
      </c>
      <c r="M8">
        <f t="shared" si="1"/>
        <v>189661339758</v>
      </c>
      <c r="N8">
        <f t="shared" si="1"/>
        <v>-298274157654</v>
      </c>
      <c r="O8">
        <f t="shared" si="1"/>
        <v>447687072171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2:26" x14ac:dyDescent="0.3">
      <c r="B9">
        <v>8</v>
      </c>
      <c r="C9">
        <v>109584</v>
      </c>
      <c r="D9">
        <f t="shared" si="1"/>
        <v>916992</v>
      </c>
      <c r="E9">
        <f t="shared" si="1"/>
        <v>8685072</v>
      </c>
      <c r="F9">
        <f t="shared" si="1"/>
        <v>880092145</v>
      </c>
      <c r="G9">
        <f t="shared" si="1"/>
        <v>-3576256564</v>
      </c>
      <c r="H9">
        <f t="shared" si="1"/>
        <v>8988816106</v>
      </c>
      <c r="I9">
        <f t="shared" si="1"/>
        <v>-18026778692</v>
      </c>
      <c r="J9">
        <f t="shared" si="1"/>
        <v>31599152243</v>
      </c>
      <c r="K9">
        <f t="shared" si="1"/>
        <v>-50614944680</v>
      </c>
      <c r="L9">
        <f t="shared" si="1"/>
        <v>75983163924</v>
      </c>
      <c r="M9">
        <f t="shared" si="1"/>
        <v>-108612817896</v>
      </c>
      <c r="N9">
        <f t="shared" si="1"/>
        <v>149412914517</v>
      </c>
      <c r="O9">
        <f t="shared" si="1"/>
        <v>-199292461708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2:26" x14ac:dyDescent="0.3">
      <c r="B10">
        <v>9</v>
      </c>
      <c r="C10" s="1">
        <v>1026576</v>
      </c>
      <c r="D10">
        <f t="shared" si="1"/>
        <v>9602064</v>
      </c>
      <c r="E10">
        <f t="shared" si="1"/>
        <v>888777217</v>
      </c>
      <c r="F10">
        <f t="shared" si="1"/>
        <v>-2696164419</v>
      </c>
      <c r="G10">
        <f t="shared" si="1"/>
        <v>5412559542</v>
      </c>
      <c r="H10">
        <f t="shared" si="1"/>
        <v>-9037962586</v>
      </c>
      <c r="I10">
        <f t="shared" si="1"/>
        <v>13572373551</v>
      </c>
      <c r="J10">
        <f t="shared" si="1"/>
        <v>-19015792437</v>
      </c>
      <c r="K10">
        <f t="shared" si="1"/>
        <v>25368219244</v>
      </c>
      <c r="L10">
        <f t="shared" si="1"/>
        <v>-32629653972</v>
      </c>
      <c r="M10">
        <f t="shared" si="1"/>
        <v>40800096621</v>
      </c>
      <c r="N10">
        <f t="shared" si="1"/>
        <v>-49879547191</v>
      </c>
      <c r="O10">
        <f t="shared" si="1"/>
        <v>59868005682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2:26" x14ac:dyDescent="0.3">
      <c r="B11">
        <v>10</v>
      </c>
      <c r="C11">
        <v>10628640</v>
      </c>
      <c r="D11">
        <f t="shared" si="1"/>
        <v>898379281</v>
      </c>
      <c r="E11">
        <f t="shared" si="1"/>
        <v>-1807387202</v>
      </c>
      <c r="F11">
        <f t="shared" si="1"/>
        <v>2716395123</v>
      </c>
      <c r="G11">
        <f t="shared" si="1"/>
        <v>-3625403044</v>
      </c>
      <c r="H11">
        <f t="shared" si="1"/>
        <v>4534410965</v>
      </c>
      <c r="I11">
        <f t="shared" si="1"/>
        <v>-5443418886</v>
      </c>
      <c r="J11">
        <f t="shared" si="1"/>
        <v>6352426807</v>
      </c>
      <c r="K11">
        <f t="shared" si="1"/>
        <v>-7261434728</v>
      </c>
      <c r="L11">
        <f t="shared" si="1"/>
        <v>8170442649</v>
      </c>
      <c r="M11">
        <f t="shared" si="1"/>
        <v>-9079450570</v>
      </c>
      <c r="N11">
        <f t="shared" si="1"/>
        <v>9988458491</v>
      </c>
      <c r="O11">
        <f t="shared" si="1"/>
        <v>-10897466412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2:26" x14ac:dyDescent="0.3">
      <c r="B12">
        <v>11</v>
      </c>
      <c r="C12" s="1">
        <v>909007921</v>
      </c>
      <c r="D12">
        <f t="shared" si="1"/>
        <v>-909007921</v>
      </c>
      <c r="E12">
        <f t="shared" si="1"/>
        <v>909007921</v>
      </c>
      <c r="F12">
        <f t="shared" si="1"/>
        <v>-909007921</v>
      </c>
      <c r="G12">
        <f t="shared" si="1"/>
        <v>909007921</v>
      </c>
      <c r="H12">
        <f t="shared" si="1"/>
        <v>-909007921</v>
      </c>
      <c r="I12">
        <f t="shared" si="1"/>
        <v>909007921</v>
      </c>
      <c r="J12">
        <f t="shared" si="1"/>
        <v>-909007921</v>
      </c>
      <c r="K12">
        <f t="shared" si="1"/>
        <v>909007921</v>
      </c>
      <c r="L12">
        <f t="shared" si="1"/>
        <v>-909007921</v>
      </c>
      <c r="M12">
        <f t="shared" si="1"/>
        <v>909007921</v>
      </c>
      <c r="N12">
        <f t="shared" si="1"/>
        <v>-909007921</v>
      </c>
      <c r="O12">
        <f t="shared" si="1"/>
        <v>909007921</v>
      </c>
    </row>
    <row r="13" spans="2:26" x14ac:dyDescent="0.3">
      <c r="B13">
        <v>12</v>
      </c>
      <c r="C13" s="1"/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Q13" s="1">
        <f>C11</f>
        <v>10628640</v>
      </c>
      <c r="R13" s="1">
        <f>C12</f>
        <v>909007921</v>
      </c>
    </row>
    <row r="14" spans="2:26" x14ac:dyDescent="0.3">
      <c r="B14">
        <v>13</v>
      </c>
      <c r="C14" s="1"/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>D11</f>
        <v>898379281</v>
      </c>
      <c r="Q14">
        <f>SUMPRODUCT(D3:K10,Q4:X11)</f>
        <v>55831824</v>
      </c>
      <c r="R14">
        <f>SUMPRODUCT(D4:K11,Q4:X11)</f>
        <v>6963364945</v>
      </c>
    </row>
    <row r="15" spans="2:26" x14ac:dyDescent="0.3">
      <c r="B15">
        <v>14</v>
      </c>
      <c r="C15" s="1"/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 s="1">
        <f>C12</f>
        <v>909007921</v>
      </c>
      <c r="Q15" s="1">
        <f>Q13+Q14</f>
        <v>66460464</v>
      </c>
      <c r="R15" s="1">
        <f>R13+R14</f>
        <v>7872372866</v>
      </c>
    </row>
    <row r="16" spans="2:26" x14ac:dyDescent="0.3">
      <c r="B16">
        <v>15</v>
      </c>
      <c r="C16" s="1"/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</row>
    <row r="17" spans="2:15" x14ac:dyDescent="0.3">
      <c r="B17">
        <v>16</v>
      </c>
      <c r="C17" s="1"/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</row>
    <row r="18" spans="2:15" x14ac:dyDescent="0.3">
      <c r="B18">
        <v>17</v>
      </c>
      <c r="C18" s="1"/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</row>
    <row r="19" spans="2:15" x14ac:dyDescent="0.3">
      <c r="B19">
        <v>18</v>
      </c>
      <c r="C19" s="1"/>
      <c r="D19">
        <f t="shared" ref="D19:O21" si="2">C20-C19</f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2:15" x14ac:dyDescent="0.3">
      <c r="B20">
        <v>19</v>
      </c>
      <c r="C20" s="1"/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2:15" x14ac:dyDescent="0.3">
      <c r="B21">
        <v>20</v>
      </c>
      <c r="C21" s="1"/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</row>
  </sheetData>
  <conditionalFormatting sqref="D2:O21 P14:Q14">
    <cfRule type="cellIs" dxfId="1" priority="2" operator="between">
      <formula>-1</formula>
      <formula>1</formula>
    </cfRule>
  </conditionalFormatting>
  <conditionalFormatting sqref="D2:O21 P14">
    <cfRule type="cellIs" dxfId="0" priority="1" operator="lessThan">
      <formula>D1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24BE-2FD0-48C3-8AB5-1C034B5DE55C}">
  <dimension ref="B2:K23"/>
  <sheetViews>
    <sheetView workbookViewId="0">
      <selection activeCell="E30" sqref="E30"/>
    </sheetView>
  </sheetViews>
  <sheetFormatPr defaultRowHeight="14.4" x14ac:dyDescent="0.3"/>
  <cols>
    <col min="3" max="3" width="12.88671875" customWidth="1"/>
  </cols>
  <sheetData>
    <row r="2" spans="2:11" x14ac:dyDescent="0.3">
      <c r="C2" t="s">
        <v>3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</row>
    <row r="3" spans="2:11" x14ac:dyDescent="0.3">
      <c r="B3" t="s">
        <v>2</v>
      </c>
      <c r="C3" t="s">
        <v>1</v>
      </c>
      <c r="D3" s="1">
        <f t="shared" ref="D3:K3" ca="1" si="0">INT(RAND()*10)</f>
        <v>3</v>
      </c>
      <c r="E3" s="1">
        <f t="shared" ca="1" si="0"/>
        <v>6</v>
      </c>
      <c r="F3" s="1">
        <f ca="1">INT(RAND()*10)</f>
        <v>9</v>
      </c>
      <c r="G3" s="1">
        <f t="shared" ca="1" si="0"/>
        <v>8</v>
      </c>
      <c r="H3" s="1">
        <f t="shared" ca="1" si="0"/>
        <v>4</v>
      </c>
      <c r="I3" s="1">
        <f t="shared" ca="1" si="0"/>
        <v>9</v>
      </c>
      <c r="J3" s="1">
        <f t="shared" ca="1" si="0"/>
        <v>3</v>
      </c>
      <c r="K3" s="1">
        <f t="shared" ca="1" si="0"/>
        <v>3</v>
      </c>
    </row>
    <row r="4" spans="2:11" x14ac:dyDescent="0.3">
      <c r="B4">
        <v>1</v>
      </c>
      <c r="C4" s="1">
        <f ca="1">SUM(D4:K4)</f>
        <v>45</v>
      </c>
      <c r="D4" s="1">
        <f t="shared" ref="D4:K4" ca="1" si="1">D$3*$B4^D$2</f>
        <v>3</v>
      </c>
      <c r="E4" s="1">
        <f t="shared" ca="1" si="1"/>
        <v>6</v>
      </c>
      <c r="F4" s="1">
        <f t="shared" ca="1" si="1"/>
        <v>9</v>
      </c>
      <c r="G4" s="1">
        <f t="shared" ca="1" si="1"/>
        <v>8</v>
      </c>
      <c r="H4" s="1">
        <f t="shared" ca="1" si="1"/>
        <v>4</v>
      </c>
      <c r="I4" s="1">
        <f t="shared" ca="1" si="1"/>
        <v>9</v>
      </c>
      <c r="J4" s="1">
        <f t="shared" ca="1" si="1"/>
        <v>3</v>
      </c>
      <c r="K4" s="1">
        <f t="shared" ca="1" si="1"/>
        <v>3</v>
      </c>
    </row>
    <row r="5" spans="2:11" x14ac:dyDescent="0.3">
      <c r="B5">
        <v>2</v>
      </c>
      <c r="C5" s="1">
        <f t="shared" ref="C5:C23" ca="1" si="2">SUM(D5:K5)</f>
        <v>1043</v>
      </c>
      <c r="D5" s="1">
        <f t="shared" ref="D5:D23" ca="1" si="3">D$3*$B5^D$2</f>
        <v>3</v>
      </c>
      <c r="E5" s="1">
        <f t="shared" ref="E5:K14" ca="1" si="4">E$3*$B5^E$2</f>
        <v>12</v>
      </c>
      <c r="F5" s="1">
        <f t="shared" ca="1" si="4"/>
        <v>36</v>
      </c>
      <c r="G5" s="1">
        <f t="shared" ca="1" si="4"/>
        <v>64</v>
      </c>
      <c r="H5" s="1">
        <f t="shared" ca="1" si="4"/>
        <v>64</v>
      </c>
      <c r="I5" s="1">
        <f t="shared" ca="1" si="4"/>
        <v>288</v>
      </c>
      <c r="J5" s="1">
        <f t="shared" ca="1" si="4"/>
        <v>192</v>
      </c>
      <c r="K5" s="1">
        <f t="shared" ca="1" si="4"/>
        <v>384</v>
      </c>
    </row>
    <row r="6" spans="2:11" x14ac:dyDescent="0.3">
      <c r="B6">
        <v>3</v>
      </c>
      <c r="C6" s="1">
        <f t="shared" ca="1" si="2"/>
        <v>11577</v>
      </c>
      <c r="D6" s="1">
        <f t="shared" ca="1" si="3"/>
        <v>3</v>
      </c>
      <c r="E6" s="1">
        <f t="shared" ca="1" si="4"/>
        <v>18</v>
      </c>
      <c r="F6" s="1">
        <f t="shared" ca="1" si="4"/>
        <v>81</v>
      </c>
      <c r="G6" s="1">
        <f t="shared" ca="1" si="4"/>
        <v>216</v>
      </c>
      <c r="H6" s="1">
        <f t="shared" ca="1" si="4"/>
        <v>324</v>
      </c>
      <c r="I6" s="1">
        <f t="shared" ca="1" si="4"/>
        <v>2187</v>
      </c>
      <c r="J6" s="1">
        <f t="shared" ca="1" si="4"/>
        <v>2187</v>
      </c>
      <c r="K6" s="1">
        <f t="shared" ca="1" si="4"/>
        <v>6561</v>
      </c>
    </row>
    <row r="7" spans="2:11" x14ac:dyDescent="0.3">
      <c r="B7">
        <v>4</v>
      </c>
      <c r="C7" s="1">
        <f t="shared" ca="1" si="2"/>
        <v>72363</v>
      </c>
      <c r="D7" s="1">
        <f t="shared" ca="1" si="3"/>
        <v>3</v>
      </c>
      <c r="E7" s="1">
        <f t="shared" ca="1" si="4"/>
        <v>24</v>
      </c>
      <c r="F7" s="1">
        <f t="shared" ca="1" si="4"/>
        <v>144</v>
      </c>
      <c r="G7" s="1">
        <f t="shared" ca="1" si="4"/>
        <v>512</v>
      </c>
      <c r="H7" s="1">
        <f t="shared" ca="1" si="4"/>
        <v>1024</v>
      </c>
      <c r="I7" s="1">
        <f t="shared" ca="1" si="4"/>
        <v>9216</v>
      </c>
      <c r="J7" s="1">
        <f t="shared" ca="1" si="4"/>
        <v>12288</v>
      </c>
      <c r="K7" s="1">
        <f t="shared" ca="1" si="4"/>
        <v>49152</v>
      </c>
    </row>
    <row r="8" spans="2:11" x14ac:dyDescent="0.3">
      <c r="B8">
        <v>5</v>
      </c>
      <c r="C8" s="1">
        <f t="shared" ca="1" si="2"/>
        <v>313133</v>
      </c>
      <c r="D8" s="1">
        <f t="shared" ca="1" si="3"/>
        <v>3</v>
      </c>
      <c r="E8" s="1">
        <f t="shared" ca="1" si="4"/>
        <v>30</v>
      </c>
      <c r="F8" s="1">
        <f t="shared" ca="1" si="4"/>
        <v>225</v>
      </c>
      <c r="G8" s="1">
        <f t="shared" ca="1" si="4"/>
        <v>1000</v>
      </c>
      <c r="H8" s="1">
        <f t="shared" ca="1" si="4"/>
        <v>2500</v>
      </c>
      <c r="I8" s="1">
        <f t="shared" ca="1" si="4"/>
        <v>28125</v>
      </c>
      <c r="J8" s="1">
        <f t="shared" ca="1" si="4"/>
        <v>46875</v>
      </c>
      <c r="K8" s="1">
        <f t="shared" ca="1" si="4"/>
        <v>234375</v>
      </c>
    </row>
    <row r="9" spans="2:11" x14ac:dyDescent="0.3">
      <c r="B9">
        <v>6</v>
      </c>
      <c r="C9" s="1">
        <f t="shared" ca="1" si="2"/>
        <v>1057035</v>
      </c>
      <c r="D9" s="1">
        <f t="shared" ca="1" si="3"/>
        <v>3</v>
      </c>
      <c r="E9" s="1">
        <f t="shared" ca="1" si="4"/>
        <v>36</v>
      </c>
      <c r="F9" s="1">
        <f t="shared" ca="1" si="4"/>
        <v>324</v>
      </c>
      <c r="G9" s="1">
        <f t="shared" ca="1" si="4"/>
        <v>1728</v>
      </c>
      <c r="H9" s="1">
        <f t="shared" ca="1" si="4"/>
        <v>5184</v>
      </c>
      <c r="I9" s="1">
        <f t="shared" ca="1" si="4"/>
        <v>69984</v>
      </c>
      <c r="J9" s="1">
        <f t="shared" ca="1" si="4"/>
        <v>139968</v>
      </c>
      <c r="K9" s="1">
        <f t="shared" ca="1" si="4"/>
        <v>839808</v>
      </c>
    </row>
    <row r="10" spans="2:11" x14ac:dyDescent="0.3">
      <c r="B10">
        <v>7</v>
      </c>
      <c r="C10" s="1">
        <f t="shared" ca="1" si="2"/>
        <v>2987673</v>
      </c>
      <c r="D10" s="1">
        <f t="shared" ca="1" si="3"/>
        <v>3</v>
      </c>
      <c r="E10" s="1">
        <f t="shared" ca="1" si="4"/>
        <v>42</v>
      </c>
      <c r="F10" s="1">
        <f t="shared" ca="1" si="4"/>
        <v>441</v>
      </c>
      <c r="G10" s="1">
        <f t="shared" ca="1" si="4"/>
        <v>2744</v>
      </c>
      <c r="H10" s="1">
        <f t="shared" ca="1" si="4"/>
        <v>9604</v>
      </c>
      <c r="I10" s="1">
        <f t="shared" ca="1" si="4"/>
        <v>151263</v>
      </c>
      <c r="J10" s="1">
        <f t="shared" ca="1" si="4"/>
        <v>352947</v>
      </c>
      <c r="K10" s="1">
        <f t="shared" ca="1" si="4"/>
        <v>2470629</v>
      </c>
    </row>
    <row r="11" spans="2:11" x14ac:dyDescent="0.3">
      <c r="B11">
        <v>8</v>
      </c>
      <c r="C11" s="1">
        <f t="shared" ca="1" si="2"/>
        <v>7393907</v>
      </c>
      <c r="D11" s="1">
        <f t="shared" ca="1" si="3"/>
        <v>3</v>
      </c>
      <c r="E11" s="1">
        <f t="shared" ca="1" si="4"/>
        <v>48</v>
      </c>
      <c r="F11" s="1">
        <f t="shared" ca="1" si="4"/>
        <v>576</v>
      </c>
      <c r="G11" s="1">
        <f t="shared" ca="1" si="4"/>
        <v>4096</v>
      </c>
      <c r="H11" s="1">
        <f t="shared" ca="1" si="4"/>
        <v>16384</v>
      </c>
      <c r="I11" s="1">
        <f t="shared" ca="1" si="4"/>
        <v>294912</v>
      </c>
      <c r="J11" s="1">
        <f t="shared" ca="1" si="4"/>
        <v>786432</v>
      </c>
      <c r="K11" s="1">
        <f t="shared" ca="1" si="4"/>
        <v>6291456</v>
      </c>
    </row>
    <row r="12" spans="2:11" x14ac:dyDescent="0.3">
      <c r="B12">
        <v>9</v>
      </c>
      <c r="C12" s="1">
        <f t="shared" ca="1" si="2"/>
        <v>16507533</v>
      </c>
      <c r="D12" s="1">
        <f t="shared" ca="1" si="3"/>
        <v>3</v>
      </c>
      <c r="E12" s="1">
        <f t="shared" ca="1" si="4"/>
        <v>54</v>
      </c>
      <c r="F12" s="1">
        <f t="shared" ca="1" si="4"/>
        <v>729</v>
      </c>
      <c r="G12" s="1">
        <f t="shared" ca="1" si="4"/>
        <v>5832</v>
      </c>
      <c r="H12" s="1">
        <f t="shared" ca="1" si="4"/>
        <v>26244</v>
      </c>
      <c r="I12" s="1">
        <f t="shared" ca="1" si="4"/>
        <v>531441</v>
      </c>
      <c r="J12" s="1">
        <f t="shared" ca="1" si="4"/>
        <v>1594323</v>
      </c>
      <c r="K12" s="1">
        <f t="shared" ca="1" si="4"/>
        <v>14348907</v>
      </c>
    </row>
    <row r="13" spans="2:11" x14ac:dyDescent="0.3">
      <c r="B13">
        <v>10</v>
      </c>
      <c r="C13" s="1">
        <f t="shared" ca="1" si="2"/>
        <v>33948963</v>
      </c>
      <c r="D13" s="1">
        <f t="shared" ca="1" si="3"/>
        <v>3</v>
      </c>
      <c r="E13" s="1">
        <f t="shared" ca="1" si="4"/>
        <v>60</v>
      </c>
      <c r="F13" s="1">
        <f t="shared" ca="1" si="4"/>
        <v>900</v>
      </c>
      <c r="G13" s="1">
        <f t="shared" ca="1" si="4"/>
        <v>8000</v>
      </c>
      <c r="H13" s="1">
        <f t="shared" ca="1" si="4"/>
        <v>40000</v>
      </c>
      <c r="I13" s="1">
        <f t="shared" ca="1" si="4"/>
        <v>900000</v>
      </c>
      <c r="J13" s="1">
        <f t="shared" ca="1" si="4"/>
        <v>3000000</v>
      </c>
      <c r="K13" s="1">
        <f t="shared" ca="1" si="4"/>
        <v>30000000</v>
      </c>
    </row>
    <row r="14" spans="2:11" x14ac:dyDescent="0.3">
      <c r="B14">
        <v>11</v>
      </c>
      <c r="C14" s="1">
        <f t="shared" ca="1" si="2"/>
        <v>65296025</v>
      </c>
      <c r="D14" s="1">
        <f t="shared" ca="1" si="3"/>
        <v>3</v>
      </c>
      <c r="E14" s="1">
        <f t="shared" ca="1" si="4"/>
        <v>66</v>
      </c>
      <c r="F14" s="1">
        <f t="shared" ca="1" si="4"/>
        <v>1089</v>
      </c>
      <c r="G14" s="1">
        <f t="shared" ca="1" si="4"/>
        <v>10648</v>
      </c>
      <c r="H14" s="1">
        <f t="shared" ca="1" si="4"/>
        <v>58564</v>
      </c>
      <c r="I14" s="1">
        <f t="shared" ca="1" si="4"/>
        <v>1449459</v>
      </c>
      <c r="J14" s="1">
        <f t="shared" ca="1" si="4"/>
        <v>5314683</v>
      </c>
      <c r="K14" s="1">
        <f t="shared" ca="1" si="4"/>
        <v>58461513</v>
      </c>
    </row>
    <row r="15" spans="2:11" x14ac:dyDescent="0.3">
      <c r="B15">
        <v>12</v>
      </c>
      <c r="C15" s="1">
        <f t="shared" ca="1" si="2"/>
        <v>118791003</v>
      </c>
      <c r="D15" s="1">
        <f t="shared" ca="1" si="3"/>
        <v>3</v>
      </c>
      <c r="E15" s="1">
        <f t="shared" ref="E15:K23" ca="1" si="5">E$3*$B15^E$2</f>
        <v>72</v>
      </c>
      <c r="F15" s="1">
        <f t="shared" ca="1" si="5"/>
        <v>1296</v>
      </c>
      <c r="G15" s="1">
        <f t="shared" ca="1" si="5"/>
        <v>13824</v>
      </c>
      <c r="H15" s="1">
        <f t="shared" ca="1" si="5"/>
        <v>82944</v>
      </c>
      <c r="I15" s="1">
        <f t="shared" ca="1" si="5"/>
        <v>2239488</v>
      </c>
      <c r="J15" s="1">
        <f t="shared" ca="1" si="5"/>
        <v>8957952</v>
      </c>
      <c r="K15" s="1">
        <f t="shared" ca="1" si="5"/>
        <v>107495424</v>
      </c>
    </row>
    <row r="16" spans="2:11" x14ac:dyDescent="0.3">
      <c r="B16">
        <v>13</v>
      </c>
      <c r="C16" s="1">
        <f t="shared" ca="1" si="2"/>
        <v>206201037</v>
      </c>
      <c r="D16" s="1">
        <f t="shared" ca="1" si="3"/>
        <v>3</v>
      </c>
      <c r="E16" s="1">
        <f t="shared" ca="1" si="5"/>
        <v>78</v>
      </c>
      <c r="F16" s="1">
        <f t="shared" ca="1" si="5"/>
        <v>1521</v>
      </c>
      <c r="G16" s="1">
        <f t="shared" ca="1" si="5"/>
        <v>17576</v>
      </c>
      <c r="H16" s="1">
        <f t="shared" ca="1" si="5"/>
        <v>114244</v>
      </c>
      <c r="I16" s="1">
        <f t="shared" ca="1" si="5"/>
        <v>3341637</v>
      </c>
      <c r="J16" s="1">
        <f t="shared" ca="1" si="5"/>
        <v>14480427</v>
      </c>
      <c r="K16" s="1">
        <f t="shared" ca="1" si="5"/>
        <v>188245551</v>
      </c>
    </row>
    <row r="17" spans="2:11" x14ac:dyDescent="0.3">
      <c r="B17">
        <v>14</v>
      </c>
      <c r="C17" s="1">
        <f t="shared" ca="1" si="2"/>
        <v>343847003</v>
      </c>
      <c r="D17" s="1">
        <f t="shared" ca="1" si="3"/>
        <v>3</v>
      </c>
      <c r="E17" s="1">
        <f t="shared" ca="1" si="5"/>
        <v>84</v>
      </c>
      <c r="F17" s="1">
        <f t="shared" ca="1" si="5"/>
        <v>1764</v>
      </c>
      <c r="G17" s="1">
        <f t="shared" ca="1" si="5"/>
        <v>21952</v>
      </c>
      <c r="H17" s="1">
        <f t="shared" ca="1" si="5"/>
        <v>153664</v>
      </c>
      <c r="I17" s="1">
        <f t="shared" ca="1" si="5"/>
        <v>4840416</v>
      </c>
      <c r="J17" s="1">
        <f t="shared" ca="1" si="5"/>
        <v>22588608</v>
      </c>
      <c r="K17" s="1">
        <f t="shared" ca="1" si="5"/>
        <v>316240512</v>
      </c>
    </row>
    <row r="18" spans="2:11" x14ac:dyDescent="0.3">
      <c r="B18">
        <v>15</v>
      </c>
      <c r="C18" s="1">
        <f t="shared" ca="1" si="2"/>
        <v>553815993</v>
      </c>
      <c r="D18" s="1">
        <f t="shared" ca="1" si="3"/>
        <v>3</v>
      </c>
      <c r="E18" s="1">
        <f t="shared" ca="1" si="5"/>
        <v>90</v>
      </c>
      <c r="F18" s="1">
        <f t="shared" ca="1" si="5"/>
        <v>2025</v>
      </c>
      <c r="G18" s="1">
        <f t="shared" ca="1" si="5"/>
        <v>27000</v>
      </c>
      <c r="H18" s="1">
        <f t="shared" ca="1" si="5"/>
        <v>202500</v>
      </c>
      <c r="I18" s="1">
        <f t="shared" ca="1" si="5"/>
        <v>6834375</v>
      </c>
      <c r="J18" s="1">
        <f t="shared" ca="1" si="5"/>
        <v>34171875</v>
      </c>
      <c r="K18" s="1">
        <f t="shared" ca="1" si="5"/>
        <v>512578125</v>
      </c>
    </row>
    <row r="19" spans="2:11" x14ac:dyDescent="0.3">
      <c r="B19">
        <v>16</v>
      </c>
      <c r="C19" s="1">
        <f t="shared" ca="1" si="2"/>
        <v>865372515</v>
      </c>
      <c r="D19" s="1">
        <f t="shared" ca="1" si="3"/>
        <v>3</v>
      </c>
      <c r="E19" s="1">
        <f t="shared" ca="1" si="5"/>
        <v>96</v>
      </c>
      <c r="F19" s="1">
        <f t="shared" ca="1" si="5"/>
        <v>2304</v>
      </c>
      <c r="G19" s="1">
        <f t="shared" ca="1" si="5"/>
        <v>32768</v>
      </c>
      <c r="H19" s="1">
        <f t="shared" ca="1" si="5"/>
        <v>262144</v>
      </c>
      <c r="I19" s="1">
        <f t="shared" ca="1" si="5"/>
        <v>9437184</v>
      </c>
      <c r="J19" s="1">
        <f t="shared" ca="1" si="5"/>
        <v>50331648</v>
      </c>
      <c r="K19" s="1">
        <f t="shared" ca="1" si="5"/>
        <v>805306368</v>
      </c>
    </row>
    <row r="20" spans="2:11" x14ac:dyDescent="0.3">
      <c r="B20">
        <v>17</v>
      </c>
      <c r="C20" s="1">
        <f t="shared" ca="1" si="2"/>
        <v>1316583533</v>
      </c>
      <c r="D20" s="1">
        <f t="shared" ca="1" si="3"/>
        <v>3</v>
      </c>
      <c r="E20" s="1">
        <f t="shared" ca="1" si="5"/>
        <v>102</v>
      </c>
      <c r="F20" s="1">
        <f t="shared" ca="1" si="5"/>
        <v>2601</v>
      </c>
      <c r="G20" s="1">
        <f t="shared" ca="1" si="5"/>
        <v>39304</v>
      </c>
      <c r="H20" s="1">
        <f t="shared" ca="1" si="5"/>
        <v>334084</v>
      </c>
      <c r="I20" s="1">
        <f t="shared" ca="1" si="5"/>
        <v>12778713</v>
      </c>
      <c r="J20" s="1">
        <f t="shared" ca="1" si="5"/>
        <v>72412707</v>
      </c>
      <c r="K20" s="1">
        <f t="shared" ca="1" si="5"/>
        <v>1231016019</v>
      </c>
    </row>
    <row r="21" spans="2:11" x14ac:dyDescent="0.3">
      <c r="B21">
        <v>18</v>
      </c>
      <c r="C21" s="1">
        <f t="shared" ca="1" si="2"/>
        <v>1956172467</v>
      </c>
      <c r="D21" s="1">
        <f t="shared" ca="1" si="3"/>
        <v>3</v>
      </c>
      <c r="E21" s="1">
        <f t="shared" ca="1" si="5"/>
        <v>108</v>
      </c>
      <c r="F21" s="1">
        <f t="shared" ca="1" si="5"/>
        <v>2916</v>
      </c>
      <c r="G21" s="1">
        <f t="shared" ca="1" si="5"/>
        <v>46656</v>
      </c>
      <c r="H21" s="1">
        <f t="shared" ca="1" si="5"/>
        <v>419904</v>
      </c>
      <c r="I21" s="1">
        <f t="shared" ca="1" si="5"/>
        <v>17006112</v>
      </c>
      <c r="J21" s="1">
        <f t="shared" ca="1" si="5"/>
        <v>102036672</v>
      </c>
      <c r="K21" s="1">
        <f t="shared" ca="1" si="5"/>
        <v>1836660096</v>
      </c>
    </row>
    <row r="22" spans="2:11" x14ac:dyDescent="0.3">
      <c r="B22">
        <v>19</v>
      </c>
      <c r="C22" s="1">
        <f t="shared" ca="1" si="2"/>
        <v>2845617273</v>
      </c>
      <c r="D22" s="1">
        <f t="shared" ca="1" si="3"/>
        <v>3</v>
      </c>
      <c r="E22" s="1">
        <f t="shared" ca="1" si="5"/>
        <v>114</v>
      </c>
      <c r="F22" s="1">
        <f t="shared" ca="1" si="5"/>
        <v>3249</v>
      </c>
      <c r="G22" s="1">
        <f t="shared" ca="1" si="5"/>
        <v>54872</v>
      </c>
      <c r="H22" s="1">
        <f t="shared" ca="1" si="5"/>
        <v>521284</v>
      </c>
      <c r="I22" s="1">
        <f t="shared" ca="1" si="5"/>
        <v>22284891</v>
      </c>
      <c r="J22" s="1">
        <f t="shared" ca="1" si="5"/>
        <v>141137643</v>
      </c>
      <c r="K22" s="1">
        <f t="shared" ca="1" si="5"/>
        <v>2681615217</v>
      </c>
    </row>
    <row r="23" spans="2:11" x14ac:dyDescent="0.3">
      <c r="B23">
        <v>20</v>
      </c>
      <c r="C23" s="1">
        <f t="shared" ca="1" si="2"/>
        <v>4061507723</v>
      </c>
      <c r="D23" s="1">
        <f t="shared" ca="1" si="3"/>
        <v>3</v>
      </c>
      <c r="E23" s="1">
        <f t="shared" ca="1" si="5"/>
        <v>120</v>
      </c>
      <c r="F23" s="1">
        <f t="shared" ca="1" si="5"/>
        <v>3600</v>
      </c>
      <c r="G23" s="1">
        <f t="shared" ca="1" si="5"/>
        <v>64000</v>
      </c>
      <c r="H23" s="1">
        <f t="shared" ca="1" si="5"/>
        <v>640000</v>
      </c>
      <c r="I23" s="1">
        <f t="shared" ca="1" si="5"/>
        <v>28800000</v>
      </c>
      <c r="J23" s="1">
        <f t="shared" ca="1" si="5"/>
        <v>192000000</v>
      </c>
      <c r="K23" s="1">
        <f t="shared" ca="1" si="5"/>
        <v>3840000000</v>
      </c>
    </row>
  </sheetData>
  <sortState ref="I4:I10">
    <sortCondition descending="1" ref="I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C0CE-221D-431C-9B0B-9007E14155DE}">
  <dimension ref="A1:R33"/>
  <sheetViews>
    <sheetView tabSelected="1" topLeftCell="A7" workbookViewId="0">
      <selection activeCell="R25" sqref="R25"/>
    </sheetView>
  </sheetViews>
  <sheetFormatPr defaultRowHeight="14.4" x14ac:dyDescent="0.3"/>
  <cols>
    <col min="4" max="4" width="9.6640625" bestFit="1" customWidth="1"/>
  </cols>
  <sheetData>
    <row r="1" spans="1:18" x14ac:dyDescent="0.3">
      <c r="C1" t="s">
        <v>11</v>
      </c>
    </row>
    <row r="2" spans="1:18" x14ac:dyDescent="0.3"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8" x14ac:dyDescent="0.3">
      <c r="B3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8" x14ac:dyDescent="0.3">
      <c r="A4" t="s">
        <v>25</v>
      </c>
      <c r="B4">
        <v>0</v>
      </c>
      <c r="C4">
        <v>1</v>
      </c>
      <c r="Q4" t="s">
        <v>26</v>
      </c>
      <c r="R4" t="s">
        <v>28</v>
      </c>
    </row>
    <row r="5" spans="1:18" x14ac:dyDescent="0.3">
      <c r="B5">
        <v>1</v>
      </c>
      <c r="C5">
        <v>-1</v>
      </c>
      <c r="D5">
        <v>1</v>
      </c>
      <c r="P5">
        <v>1</v>
      </c>
      <c r="Q5">
        <f ca="1">Polynomial!D2</f>
        <v>998</v>
      </c>
      <c r="R5">
        <f>FACT(P5)</f>
        <v>1</v>
      </c>
    </row>
    <row r="6" spans="1:18" x14ac:dyDescent="0.3">
      <c r="B6">
        <v>2</v>
      </c>
      <c r="C6">
        <v>2</v>
      </c>
      <c r="D6">
        <v>-3</v>
      </c>
      <c r="E6">
        <v>1</v>
      </c>
      <c r="P6">
        <v>2</v>
      </c>
      <c r="Q6">
        <f ca="1">Polynomial!E2</f>
        <v>9536</v>
      </c>
      <c r="R6">
        <f t="shared" ref="R6:R14" si="0">FACT(P6)</f>
        <v>2</v>
      </c>
    </row>
    <row r="7" spans="1:18" x14ac:dyDescent="0.3">
      <c r="B7">
        <v>3</v>
      </c>
      <c r="C7">
        <v>-6</v>
      </c>
      <c r="D7">
        <v>11</v>
      </c>
      <c r="E7">
        <v>-6</v>
      </c>
      <c r="F7">
        <v>1</v>
      </c>
      <c r="P7">
        <v>3</v>
      </c>
      <c r="Q7">
        <f ca="1">Polynomial!F2</f>
        <v>40716</v>
      </c>
      <c r="R7">
        <f t="shared" si="0"/>
        <v>6</v>
      </c>
    </row>
    <row r="8" spans="1:18" x14ac:dyDescent="0.3">
      <c r="B8">
        <v>4</v>
      </c>
      <c r="C8">
        <v>24</v>
      </c>
      <c r="D8">
        <v>-50</v>
      </c>
      <c r="E8">
        <v>35</v>
      </c>
      <c r="F8">
        <v>-10</v>
      </c>
      <c r="G8">
        <v>1</v>
      </c>
      <c r="P8">
        <v>4</v>
      </c>
      <c r="Q8">
        <f ca="1">Polynomial!G2</f>
        <v>89016</v>
      </c>
      <c r="R8">
        <f t="shared" si="0"/>
        <v>24</v>
      </c>
    </row>
    <row r="9" spans="1:18" x14ac:dyDescent="0.3">
      <c r="B9">
        <v>5</v>
      </c>
      <c r="C9">
        <v>-120</v>
      </c>
      <c r="D9">
        <v>274</v>
      </c>
      <c r="E9">
        <v>-225</v>
      </c>
      <c r="F9">
        <v>85</v>
      </c>
      <c r="G9">
        <v>-15</v>
      </c>
      <c r="H9">
        <v>1</v>
      </c>
      <c r="P9">
        <v>5</v>
      </c>
      <c r="Q9">
        <f ca="1">Polynomial!H2</f>
        <v>104400</v>
      </c>
      <c r="R9">
        <f t="shared" si="0"/>
        <v>120</v>
      </c>
    </row>
    <row r="10" spans="1:18" x14ac:dyDescent="0.3">
      <c r="B10">
        <v>6</v>
      </c>
      <c r="C10">
        <v>720</v>
      </c>
      <c r="D10">
        <v>-1764</v>
      </c>
      <c r="E10">
        <v>1624</v>
      </c>
      <c r="F10">
        <v>-735</v>
      </c>
      <c r="G10">
        <v>175</v>
      </c>
      <c r="H10">
        <v>-21</v>
      </c>
      <c r="I10">
        <v>1</v>
      </c>
      <c r="P10">
        <v>6</v>
      </c>
      <c r="Q10">
        <f ca="1">Polynomial!I2</f>
        <v>62640</v>
      </c>
      <c r="R10">
        <f t="shared" si="0"/>
        <v>720</v>
      </c>
    </row>
    <row r="11" spans="1:18" x14ac:dyDescent="0.3">
      <c r="B11">
        <v>7</v>
      </c>
      <c r="C11">
        <v>-5040</v>
      </c>
      <c r="D11">
        <v>13068</v>
      </c>
      <c r="E11">
        <v>-13132</v>
      </c>
      <c r="F11">
        <v>6769</v>
      </c>
      <c r="G11">
        <v>-1960</v>
      </c>
      <c r="H11">
        <v>322</v>
      </c>
      <c r="I11">
        <v>-28</v>
      </c>
      <c r="J11">
        <v>1</v>
      </c>
      <c r="P11">
        <v>7</v>
      </c>
      <c r="Q11">
        <f ca="1">Polynomial!J2</f>
        <v>15120</v>
      </c>
      <c r="R11">
        <f t="shared" si="0"/>
        <v>5040</v>
      </c>
    </row>
    <row r="12" spans="1:18" x14ac:dyDescent="0.3">
      <c r="B12">
        <v>8</v>
      </c>
      <c r="C12">
        <v>40320</v>
      </c>
      <c r="D12">
        <v>-109584</v>
      </c>
      <c r="E12">
        <v>118124</v>
      </c>
      <c r="F12">
        <v>-67284</v>
      </c>
      <c r="G12">
        <v>22449</v>
      </c>
      <c r="H12">
        <v>-4536</v>
      </c>
      <c r="I12">
        <v>546</v>
      </c>
      <c r="J12">
        <v>-36</v>
      </c>
      <c r="K12">
        <v>1</v>
      </c>
      <c r="P12">
        <v>8</v>
      </c>
      <c r="Q12">
        <f ca="1">Polynomial!K2</f>
        <v>0</v>
      </c>
      <c r="R12">
        <f t="shared" si="0"/>
        <v>40320</v>
      </c>
    </row>
    <row r="13" spans="1:18" x14ac:dyDescent="0.3">
      <c r="B13">
        <v>9</v>
      </c>
      <c r="C13">
        <v>-362880</v>
      </c>
      <c r="D13">
        <v>1026576</v>
      </c>
      <c r="E13">
        <v>-1172700</v>
      </c>
      <c r="F13">
        <v>723680</v>
      </c>
      <c r="G13">
        <v>-269325</v>
      </c>
      <c r="H13">
        <v>63273</v>
      </c>
      <c r="I13">
        <v>-9450</v>
      </c>
      <c r="J13">
        <v>870</v>
      </c>
      <c r="K13">
        <v>-45</v>
      </c>
      <c r="L13">
        <v>1</v>
      </c>
      <c r="P13">
        <v>9</v>
      </c>
      <c r="Q13">
        <f ca="1">Polynomial!L2</f>
        <v>0</v>
      </c>
      <c r="R13">
        <f t="shared" si="0"/>
        <v>362880</v>
      </c>
    </row>
    <row r="14" spans="1:18" x14ac:dyDescent="0.3">
      <c r="B14">
        <v>10</v>
      </c>
      <c r="C14">
        <v>3628800</v>
      </c>
      <c r="D14">
        <v>-10628640</v>
      </c>
      <c r="E14">
        <v>12753576</v>
      </c>
      <c r="F14">
        <v>-8409500</v>
      </c>
      <c r="G14">
        <v>3416930</v>
      </c>
      <c r="H14">
        <v>-902055</v>
      </c>
      <c r="I14">
        <v>157773</v>
      </c>
      <c r="J14">
        <v>-18150</v>
      </c>
      <c r="K14">
        <v>1320</v>
      </c>
      <c r="L14">
        <v>-55</v>
      </c>
      <c r="M14">
        <v>1</v>
      </c>
      <c r="P14">
        <v>10</v>
      </c>
      <c r="Q14">
        <f ca="1">Polynomial!M2</f>
        <v>0</v>
      </c>
      <c r="R14">
        <f t="shared" si="0"/>
        <v>3628800</v>
      </c>
    </row>
    <row r="16" spans="1:18" x14ac:dyDescent="0.3">
      <c r="C16" t="s">
        <v>10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2:16" x14ac:dyDescent="0.3">
      <c r="B17" t="s">
        <v>9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  <c r="P17" t="s">
        <v>40</v>
      </c>
    </row>
    <row r="18" spans="2:16" x14ac:dyDescent="0.3">
      <c r="B18">
        <v>0</v>
      </c>
      <c r="C18" s="1">
        <f ca="1">Polynomial!C2</f>
        <v>45</v>
      </c>
      <c r="D18" s="3" t="s">
        <v>27</v>
      </c>
      <c r="P18" t="s">
        <v>41</v>
      </c>
    </row>
    <row r="19" spans="2:16" x14ac:dyDescent="0.3">
      <c r="B19">
        <v>1</v>
      </c>
      <c r="C19">
        <f ca="1">$Q5*C5/$R5</f>
        <v>-998</v>
      </c>
      <c r="D19">
        <f t="shared" ref="D19:M19" ca="1" si="1">$Q5*D5/$R5</f>
        <v>998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0</v>
      </c>
      <c r="I19">
        <f t="shared" ca="1" si="1"/>
        <v>0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P19" t="s">
        <v>31</v>
      </c>
    </row>
    <row r="20" spans="2:16" x14ac:dyDescent="0.3">
      <c r="B20">
        <v>2</v>
      </c>
      <c r="C20">
        <f t="shared" ref="C20:M20" ca="1" si="2">$Q6*C6/$R6</f>
        <v>9536</v>
      </c>
      <c r="D20">
        <f t="shared" ca="1" si="2"/>
        <v>-14304</v>
      </c>
      <c r="E20">
        <f t="shared" ca="1" si="2"/>
        <v>4768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L20">
        <f t="shared" ca="1" si="2"/>
        <v>0</v>
      </c>
      <c r="M20">
        <f t="shared" ca="1" si="2"/>
        <v>0</v>
      </c>
      <c r="P20" t="s">
        <v>32</v>
      </c>
    </row>
    <row r="21" spans="2:16" x14ac:dyDescent="0.3">
      <c r="B21">
        <v>3</v>
      </c>
      <c r="C21">
        <f t="shared" ref="C21:M21" ca="1" si="3">$Q7*C7/$R7</f>
        <v>-40716</v>
      </c>
      <c r="D21">
        <f t="shared" ca="1" si="3"/>
        <v>74646</v>
      </c>
      <c r="E21">
        <f t="shared" ca="1" si="3"/>
        <v>-40716</v>
      </c>
      <c r="F21">
        <f t="shared" ca="1" si="3"/>
        <v>6786</v>
      </c>
      <c r="G21">
        <f t="shared" ca="1" si="3"/>
        <v>0</v>
      </c>
      <c r="H21">
        <f t="shared" ca="1" si="3"/>
        <v>0</v>
      </c>
      <c r="I21">
        <f t="shared" ca="1" si="3"/>
        <v>0</v>
      </c>
      <c r="J21">
        <f t="shared" ca="1" si="3"/>
        <v>0</v>
      </c>
      <c r="K21">
        <f t="shared" ca="1" si="3"/>
        <v>0</v>
      </c>
      <c r="L21">
        <f t="shared" ca="1" si="3"/>
        <v>0</v>
      </c>
      <c r="M21">
        <f t="shared" ca="1" si="3"/>
        <v>0</v>
      </c>
      <c r="P21" t="s">
        <v>39</v>
      </c>
    </row>
    <row r="22" spans="2:16" x14ac:dyDescent="0.3">
      <c r="B22">
        <v>4</v>
      </c>
      <c r="C22">
        <f t="shared" ref="C22:M22" ca="1" si="4">$Q8*C8/$R8</f>
        <v>89016</v>
      </c>
      <c r="D22">
        <f t="shared" ca="1" si="4"/>
        <v>-185450</v>
      </c>
      <c r="E22">
        <f t="shared" ca="1" si="4"/>
        <v>129815</v>
      </c>
      <c r="F22">
        <f t="shared" ca="1" si="4"/>
        <v>-37090</v>
      </c>
      <c r="G22">
        <f t="shared" ca="1" si="4"/>
        <v>3709</v>
      </c>
      <c r="H22">
        <f t="shared" ca="1" si="4"/>
        <v>0</v>
      </c>
      <c r="I22">
        <f t="shared" ca="1" si="4"/>
        <v>0</v>
      </c>
      <c r="J22">
        <f t="shared" ca="1" si="4"/>
        <v>0</v>
      </c>
      <c r="K22">
        <f t="shared" ca="1" si="4"/>
        <v>0</v>
      </c>
      <c r="L22">
        <f t="shared" ca="1" si="4"/>
        <v>0</v>
      </c>
      <c r="M22">
        <f t="shared" ca="1" si="4"/>
        <v>0</v>
      </c>
      <c r="P22" t="s">
        <v>42</v>
      </c>
    </row>
    <row r="23" spans="2:16" x14ac:dyDescent="0.3">
      <c r="B23">
        <v>5</v>
      </c>
      <c r="C23">
        <f t="shared" ref="C23:M23" ca="1" si="5">$Q9*C9/$R9</f>
        <v>-104400</v>
      </c>
      <c r="D23">
        <f t="shared" ca="1" si="5"/>
        <v>238380</v>
      </c>
      <c r="E23">
        <f t="shared" ca="1" si="5"/>
        <v>-195750</v>
      </c>
      <c r="F23">
        <f t="shared" ca="1" si="5"/>
        <v>73950</v>
      </c>
      <c r="G23">
        <f t="shared" ca="1" si="5"/>
        <v>-13050</v>
      </c>
      <c r="H23">
        <f t="shared" ca="1" si="5"/>
        <v>870</v>
      </c>
      <c r="I23">
        <f t="shared" ca="1" si="5"/>
        <v>0</v>
      </c>
      <c r="J23">
        <f t="shared" ca="1" si="5"/>
        <v>0</v>
      </c>
      <c r="K23">
        <f t="shared" ca="1" si="5"/>
        <v>0</v>
      </c>
      <c r="L23">
        <f t="shared" ca="1" si="5"/>
        <v>0</v>
      </c>
      <c r="M23">
        <f t="shared" ca="1" si="5"/>
        <v>0</v>
      </c>
      <c r="P23" t="s">
        <v>47</v>
      </c>
    </row>
    <row r="24" spans="2:16" x14ac:dyDescent="0.3">
      <c r="B24">
        <v>6</v>
      </c>
      <c r="C24">
        <f t="shared" ref="C24:M24" ca="1" si="6">$Q10*C10/$R10</f>
        <v>62640</v>
      </c>
      <c r="D24">
        <f t="shared" ca="1" si="6"/>
        <v>-153468</v>
      </c>
      <c r="E24">
        <f t="shared" ca="1" si="6"/>
        <v>141288</v>
      </c>
      <c r="F24">
        <f t="shared" ca="1" si="6"/>
        <v>-63945</v>
      </c>
      <c r="G24">
        <f t="shared" ca="1" si="6"/>
        <v>15225</v>
      </c>
      <c r="H24">
        <f t="shared" ca="1" si="6"/>
        <v>-1827</v>
      </c>
      <c r="I24">
        <f t="shared" ca="1" si="6"/>
        <v>87</v>
      </c>
      <c r="J24">
        <f t="shared" ca="1" si="6"/>
        <v>0</v>
      </c>
      <c r="K24">
        <f t="shared" ca="1" si="6"/>
        <v>0</v>
      </c>
      <c r="L24">
        <f t="shared" ca="1" si="6"/>
        <v>0</v>
      </c>
      <c r="M24">
        <f t="shared" ca="1" si="6"/>
        <v>0</v>
      </c>
    </row>
    <row r="25" spans="2:16" x14ac:dyDescent="0.3">
      <c r="B25">
        <v>7</v>
      </c>
      <c r="C25">
        <f t="shared" ref="C25:M25" ca="1" si="7">$Q11*C11/$R11</f>
        <v>-15120</v>
      </c>
      <c r="D25">
        <f t="shared" ca="1" si="7"/>
        <v>39204</v>
      </c>
      <c r="E25">
        <f t="shared" ca="1" si="7"/>
        <v>-39396</v>
      </c>
      <c r="F25">
        <f t="shared" ca="1" si="7"/>
        <v>20307</v>
      </c>
      <c r="G25">
        <f t="shared" ca="1" si="7"/>
        <v>-5880</v>
      </c>
      <c r="H25">
        <f t="shared" ca="1" si="7"/>
        <v>966</v>
      </c>
      <c r="I25">
        <f t="shared" ca="1" si="7"/>
        <v>-84</v>
      </c>
      <c r="J25">
        <f t="shared" ca="1" si="7"/>
        <v>3</v>
      </c>
      <c r="K25">
        <f t="shared" ca="1" si="7"/>
        <v>0</v>
      </c>
      <c r="L25">
        <f t="shared" ca="1" si="7"/>
        <v>0</v>
      </c>
      <c r="M25">
        <f t="shared" ca="1" si="7"/>
        <v>0</v>
      </c>
      <c r="P25" t="s">
        <v>33</v>
      </c>
    </row>
    <row r="26" spans="2:16" x14ac:dyDescent="0.3">
      <c r="B26">
        <v>8</v>
      </c>
      <c r="C26">
        <f t="shared" ref="C26:M26" ca="1" si="8">$Q12*C12/$R12</f>
        <v>0</v>
      </c>
      <c r="D26">
        <f t="shared" ca="1" si="8"/>
        <v>0</v>
      </c>
      <c r="E26">
        <f t="shared" ca="1" si="8"/>
        <v>0</v>
      </c>
      <c r="F26">
        <f t="shared" ca="1" si="8"/>
        <v>0</v>
      </c>
      <c r="G26">
        <f t="shared" ca="1" si="8"/>
        <v>0</v>
      </c>
      <c r="H26">
        <f t="shared" ca="1" si="8"/>
        <v>0</v>
      </c>
      <c r="I26">
        <f t="shared" ca="1" si="8"/>
        <v>0</v>
      </c>
      <c r="J26">
        <f t="shared" ca="1" si="8"/>
        <v>0</v>
      </c>
      <c r="K26">
        <f t="shared" ca="1" si="8"/>
        <v>0</v>
      </c>
      <c r="L26">
        <f t="shared" ca="1" si="8"/>
        <v>0</v>
      </c>
      <c r="M26">
        <f t="shared" ca="1" si="8"/>
        <v>0</v>
      </c>
      <c r="P26" t="s">
        <v>37</v>
      </c>
    </row>
    <row r="27" spans="2:16" x14ac:dyDescent="0.3">
      <c r="B27">
        <v>9</v>
      </c>
      <c r="C27">
        <f t="shared" ref="C27:M27" ca="1" si="9">$Q13*C13/$R13</f>
        <v>0</v>
      </c>
      <c r="D27">
        <f t="shared" ca="1" si="9"/>
        <v>0</v>
      </c>
      <c r="E27">
        <f t="shared" ca="1" si="9"/>
        <v>0</v>
      </c>
      <c r="F27">
        <f t="shared" ca="1" si="9"/>
        <v>0</v>
      </c>
      <c r="G27">
        <f t="shared" ca="1" si="9"/>
        <v>0</v>
      </c>
      <c r="H27">
        <f t="shared" ca="1" si="9"/>
        <v>0</v>
      </c>
      <c r="I27">
        <f t="shared" ca="1" si="9"/>
        <v>0</v>
      </c>
      <c r="J27">
        <f t="shared" ca="1" si="9"/>
        <v>0</v>
      </c>
      <c r="K27">
        <f t="shared" ca="1" si="9"/>
        <v>0</v>
      </c>
      <c r="L27">
        <f t="shared" ca="1" si="9"/>
        <v>0</v>
      </c>
      <c r="M27">
        <f t="shared" ca="1" si="9"/>
        <v>0</v>
      </c>
      <c r="P27" t="s">
        <v>34</v>
      </c>
    </row>
    <row r="28" spans="2:16" x14ac:dyDescent="0.3">
      <c r="B28">
        <v>10</v>
      </c>
      <c r="C28">
        <f t="shared" ref="C28:M28" ca="1" si="10">$Q14*C14/$R14</f>
        <v>0</v>
      </c>
      <c r="D28">
        <f t="shared" ca="1" si="10"/>
        <v>0</v>
      </c>
      <c r="E28">
        <f t="shared" ca="1" si="10"/>
        <v>0</v>
      </c>
      <c r="F28">
        <f t="shared" ca="1" si="10"/>
        <v>0</v>
      </c>
      <c r="G28">
        <f t="shared" ca="1" si="10"/>
        <v>0</v>
      </c>
      <c r="H28">
        <f t="shared" ca="1" si="10"/>
        <v>0</v>
      </c>
      <c r="I28">
        <f t="shared" ca="1" si="10"/>
        <v>0</v>
      </c>
      <c r="J28">
        <f t="shared" ca="1" si="10"/>
        <v>0</v>
      </c>
      <c r="K28">
        <f t="shared" ca="1" si="10"/>
        <v>0</v>
      </c>
      <c r="L28">
        <f t="shared" ca="1" si="10"/>
        <v>0</v>
      </c>
      <c r="M28">
        <f t="shared" ca="1" si="10"/>
        <v>0</v>
      </c>
    </row>
    <row r="29" spans="2:16" x14ac:dyDescent="0.3">
      <c r="P29" t="s">
        <v>23</v>
      </c>
    </row>
    <row r="30" spans="2:16" x14ac:dyDescent="0.3">
      <c r="B30" t="s">
        <v>22</v>
      </c>
      <c r="C30" s="1">
        <f ca="1">SUM(C18:C28)</f>
        <v>3</v>
      </c>
      <c r="D30" s="1">
        <f ca="1">SUM(D18:D28)</f>
        <v>6</v>
      </c>
      <c r="E30" s="1">
        <f t="shared" ref="E30:M30" ca="1" si="11">SUM(E18:E28)</f>
        <v>9</v>
      </c>
      <c r="F30" s="1">
        <f t="shared" ca="1" si="11"/>
        <v>8</v>
      </c>
      <c r="G30" s="1">
        <f t="shared" ca="1" si="11"/>
        <v>4</v>
      </c>
      <c r="H30" s="1">
        <f t="shared" ca="1" si="11"/>
        <v>9</v>
      </c>
      <c r="I30" s="1">
        <f t="shared" ca="1" si="11"/>
        <v>3</v>
      </c>
      <c r="J30" s="1">
        <f t="shared" ca="1" si="11"/>
        <v>3</v>
      </c>
      <c r="K30" s="1">
        <f t="shared" ca="1" si="11"/>
        <v>0</v>
      </c>
      <c r="L30" s="1">
        <f t="shared" ca="1" si="11"/>
        <v>0</v>
      </c>
      <c r="M30" s="1">
        <f t="shared" ca="1" si="11"/>
        <v>0</v>
      </c>
      <c r="P30" t="s">
        <v>24</v>
      </c>
    </row>
    <row r="31" spans="2:16" x14ac:dyDescent="0.3">
      <c r="C31" t="s">
        <v>10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18</v>
      </c>
      <c r="P31" t="s">
        <v>38</v>
      </c>
    </row>
    <row r="32" spans="2:16" x14ac:dyDescent="0.3">
      <c r="B32" t="s">
        <v>29</v>
      </c>
      <c r="C32" s="1">
        <f ca="1">'Polyn-Gen'!D3</f>
        <v>3</v>
      </c>
      <c r="D32" s="1">
        <f ca="1">'Polyn-Gen'!E3</f>
        <v>6</v>
      </c>
      <c r="E32" s="1">
        <f ca="1">'Polyn-Gen'!F3</f>
        <v>9</v>
      </c>
      <c r="F32" s="1">
        <f ca="1">'Polyn-Gen'!G3</f>
        <v>8</v>
      </c>
      <c r="G32" s="1">
        <f ca="1">'Polyn-Gen'!H3</f>
        <v>4</v>
      </c>
      <c r="H32" s="1">
        <f ca="1">'Polyn-Gen'!I3</f>
        <v>9</v>
      </c>
      <c r="I32" s="1">
        <f ca="1">'Polyn-Gen'!J3</f>
        <v>3</v>
      </c>
      <c r="J32" s="1">
        <f ca="1">'Polyn-Gen'!K3</f>
        <v>3</v>
      </c>
      <c r="P32" t="s">
        <v>35</v>
      </c>
    </row>
    <row r="33" spans="2:16" x14ac:dyDescent="0.3">
      <c r="B33" t="s">
        <v>30</v>
      </c>
      <c r="P33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ACE5-7959-4BEF-8BFD-61B7F6014EA9}">
  <dimension ref="A1:O42"/>
  <sheetViews>
    <sheetView topLeftCell="A18" workbookViewId="0">
      <selection activeCell="O38" sqref="O38"/>
    </sheetView>
  </sheetViews>
  <sheetFormatPr defaultRowHeight="14.4" x14ac:dyDescent="0.3"/>
  <cols>
    <col min="4" max="4" width="9.6640625" bestFit="1" customWidth="1"/>
  </cols>
  <sheetData>
    <row r="1" spans="1:13" x14ac:dyDescent="0.3">
      <c r="C1" t="s">
        <v>11</v>
      </c>
    </row>
    <row r="2" spans="1:13" x14ac:dyDescent="0.3"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3">
      <c r="B3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3">
      <c r="A4" t="s">
        <v>25</v>
      </c>
      <c r="B4">
        <v>0</v>
      </c>
      <c r="C4">
        <v>1</v>
      </c>
    </row>
    <row r="5" spans="1:13" x14ac:dyDescent="0.3">
      <c r="B5">
        <v>1</v>
      </c>
      <c r="C5">
        <v>1</v>
      </c>
      <c r="D5">
        <v>1</v>
      </c>
    </row>
    <row r="6" spans="1:13" x14ac:dyDescent="0.3">
      <c r="B6">
        <v>2</v>
      </c>
      <c r="C6">
        <v>2</v>
      </c>
      <c r="D6">
        <v>3</v>
      </c>
      <c r="E6">
        <v>1</v>
      </c>
    </row>
    <row r="7" spans="1:13" x14ac:dyDescent="0.3">
      <c r="B7">
        <v>3</v>
      </c>
      <c r="C7">
        <v>6</v>
      </c>
      <c r="D7">
        <v>11</v>
      </c>
      <c r="E7">
        <v>6</v>
      </c>
      <c r="F7">
        <v>1</v>
      </c>
    </row>
    <row r="8" spans="1:13" x14ac:dyDescent="0.3">
      <c r="B8">
        <v>4</v>
      </c>
      <c r="C8">
        <v>24</v>
      </c>
      <c r="D8">
        <v>50</v>
      </c>
      <c r="E8">
        <v>35</v>
      </c>
      <c r="F8">
        <v>10</v>
      </c>
      <c r="G8">
        <v>1</v>
      </c>
    </row>
    <row r="9" spans="1:13" x14ac:dyDescent="0.3">
      <c r="B9">
        <v>5</v>
      </c>
      <c r="C9">
        <v>120</v>
      </c>
      <c r="D9">
        <v>274</v>
      </c>
      <c r="E9">
        <v>225</v>
      </c>
      <c r="F9">
        <v>85</v>
      </c>
      <c r="G9">
        <v>15</v>
      </c>
      <c r="H9">
        <v>1</v>
      </c>
    </row>
    <row r="10" spans="1:13" x14ac:dyDescent="0.3">
      <c r="B10">
        <v>6</v>
      </c>
      <c r="C10">
        <v>720</v>
      </c>
      <c r="D10">
        <v>1764</v>
      </c>
      <c r="E10">
        <v>1624</v>
      </c>
      <c r="F10">
        <v>735</v>
      </c>
      <c r="G10">
        <v>175</v>
      </c>
      <c r="H10">
        <v>21</v>
      </c>
      <c r="I10">
        <v>1</v>
      </c>
    </row>
    <row r="11" spans="1:13" x14ac:dyDescent="0.3">
      <c r="B11">
        <v>7</v>
      </c>
      <c r="C11">
        <v>5040</v>
      </c>
      <c r="D11">
        <v>13068</v>
      </c>
      <c r="E11">
        <v>13132</v>
      </c>
      <c r="F11">
        <v>6769</v>
      </c>
      <c r="G11">
        <v>1960</v>
      </c>
      <c r="H11">
        <v>322</v>
      </c>
      <c r="I11">
        <v>28</v>
      </c>
      <c r="J11">
        <v>1</v>
      </c>
    </row>
    <row r="12" spans="1:13" x14ac:dyDescent="0.3">
      <c r="B12">
        <v>8</v>
      </c>
      <c r="C12">
        <v>40320</v>
      </c>
      <c r="D12">
        <v>109584</v>
      </c>
      <c r="E12">
        <v>118124</v>
      </c>
      <c r="F12">
        <v>67284</v>
      </c>
      <c r="G12">
        <v>22449</v>
      </c>
      <c r="H12">
        <v>4536</v>
      </c>
      <c r="I12">
        <v>546</v>
      </c>
      <c r="J12">
        <v>36</v>
      </c>
      <c r="K12">
        <v>1</v>
      </c>
    </row>
    <row r="13" spans="1:13" x14ac:dyDescent="0.3">
      <c r="B13">
        <v>9</v>
      </c>
      <c r="C13">
        <v>362880</v>
      </c>
      <c r="D13">
        <v>1026576</v>
      </c>
      <c r="E13">
        <v>1172700</v>
      </c>
      <c r="F13">
        <v>723680</v>
      </c>
      <c r="G13">
        <v>269325</v>
      </c>
      <c r="H13">
        <v>63273</v>
      </c>
      <c r="I13">
        <v>9450</v>
      </c>
      <c r="J13">
        <v>870</v>
      </c>
      <c r="K13">
        <v>45</v>
      </c>
      <c r="L13">
        <v>1</v>
      </c>
    </row>
    <row r="14" spans="1:13" x14ac:dyDescent="0.3">
      <c r="B14">
        <v>10</v>
      </c>
      <c r="C14">
        <v>3628800</v>
      </c>
      <c r="D14">
        <v>10628640</v>
      </c>
      <c r="E14">
        <v>12753576</v>
      </c>
      <c r="F14">
        <v>8409500</v>
      </c>
      <c r="G14">
        <v>3416930</v>
      </c>
      <c r="H14">
        <v>902055</v>
      </c>
      <c r="I14">
        <v>157773</v>
      </c>
      <c r="J14">
        <v>18150</v>
      </c>
      <c r="K14">
        <v>1320</v>
      </c>
      <c r="L14">
        <v>55</v>
      </c>
      <c r="M14">
        <v>1</v>
      </c>
    </row>
    <row r="16" spans="1:13" x14ac:dyDescent="0.3">
      <c r="C16" t="s">
        <v>10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</row>
    <row r="17" spans="1:13" x14ac:dyDescent="0.3">
      <c r="B17" t="s">
        <v>9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</row>
    <row r="18" spans="1:13" x14ac:dyDescent="0.3">
      <c r="A18" t="s">
        <v>11</v>
      </c>
      <c r="B18">
        <v>0</v>
      </c>
    </row>
    <row r="19" spans="1:13" x14ac:dyDescent="0.3">
      <c r="B19">
        <v>1</v>
      </c>
      <c r="C19">
        <f>C5/$B5</f>
        <v>1</v>
      </c>
      <c r="D19">
        <f t="shared" ref="D19:M19" si="0">D5/$B5</f>
        <v>1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</row>
    <row r="20" spans="1:13" x14ac:dyDescent="0.3">
      <c r="B20">
        <v>2</v>
      </c>
      <c r="C20">
        <f t="shared" ref="C20:M20" si="1">C6/$B6</f>
        <v>1</v>
      </c>
      <c r="D20">
        <f t="shared" si="1"/>
        <v>1.5</v>
      </c>
      <c r="E20">
        <f t="shared" si="1"/>
        <v>0.5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3">
      <c r="B21">
        <v>3</v>
      </c>
      <c r="C21">
        <f t="shared" ref="C21:M21" si="2">C7/$B7</f>
        <v>2</v>
      </c>
      <c r="D21">
        <f t="shared" si="2"/>
        <v>3.6666666666666665</v>
      </c>
      <c r="E21">
        <f t="shared" si="2"/>
        <v>2</v>
      </c>
      <c r="F21">
        <f t="shared" si="2"/>
        <v>0.33333333333333331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</row>
    <row r="22" spans="1:13" x14ac:dyDescent="0.3">
      <c r="B22">
        <v>4</v>
      </c>
      <c r="C22">
        <f t="shared" ref="C22:M22" si="3">C8/$B8</f>
        <v>6</v>
      </c>
      <c r="D22">
        <f t="shared" si="3"/>
        <v>12.5</v>
      </c>
      <c r="E22">
        <f t="shared" si="3"/>
        <v>8.75</v>
      </c>
      <c r="F22">
        <f t="shared" si="3"/>
        <v>2.5</v>
      </c>
      <c r="G22">
        <f t="shared" si="3"/>
        <v>0.25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</row>
    <row r="23" spans="1:13" x14ac:dyDescent="0.3">
      <c r="B23">
        <v>5</v>
      </c>
      <c r="C23">
        <f t="shared" ref="C23:M23" si="4">C9/$B9</f>
        <v>24</v>
      </c>
      <c r="D23">
        <f t="shared" si="4"/>
        <v>54.8</v>
      </c>
      <c r="E23">
        <f t="shared" si="4"/>
        <v>45</v>
      </c>
      <c r="F23">
        <f t="shared" si="4"/>
        <v>17</v>
      </c>
      <c r="G23">
        <f t="shared" si="4"/>
        <v>3</v>
      </c>
      <c r="H23">
        <f t="shared" si="4"/>
        <v>0.2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</row>
    <row r="24" spans="1:13" x14ac:dyDescent="0.3">
      <c r="B24">
        <v>6</v>
      </c>
      <c r="C24">
        <f t="shared" ref="C24:M24" si="5">C10/$B10</f>
        <v>120</v>
      </c>
      <c r="D24">
        <f t="shared" si="5"/>
        <v>294</v>
      </c>
      <c r="E24">
        <f t="shared" si="5"/>
        <v>270.66666666666669</v>
      </c>
      <c r="F24">
        <f t="shared" si="5"/>
        <v>122.5</v>
      </c>
      <c r="G24">
        <f t="shared" si="5"/>
        <v>29.166666666666668</v>
      </c>
      <c r="H24">
        <f t="shared" si="5"/>
        <v>3.5</v>
      </c>
      <c r="I24">
        <f t="shared" si="5"/>
        <v>0.16666666666666666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</row>
    <row r="25" spans="1:13" x14ac:dyDescent="0.3">
      <c r="B25">
        <v>7</v>
      </c>
      <c r="C25">
        <f t="shared" ref="C25:M25" si="6">C11/$B11</f>
        <v>720</v>
      </c>
      <c r="D25">
        <f t="shared" si="6"/>
        <v>1866.8571428571429</v>
      </c>
      <c r="E25">
        <f t="shared" si="6"/>
        <v>1876</v>
      </c>
      <c r="F25">
        <f t="shared" si="6"/>
        <v>967</v>
      </c>
      <c r="G25">
        <f t="shared" si="6"/>
        <v>280</v>
      </c>
      <c r="H25">
        <f t="shared" si="6"/>
        <v>46</v>
      </c>
      <c r="I25">
        <f t="shared" si="6"/>
        <v>4</v>
      </c>
      <c r="J25">
        <f t="shared" si="6"/>
        <v>0.14285714285714285</v>
      </c>
      <c r="K25">
        <f t="shared" si="6"/>
        <v>0</v>
      </c>
      <c r="L25">
        <f t="shared" si="6"/>
        <v>0</v>
      </c>
      <c r="M25">
        <f t="shared" si="6"/>
        <v>0</v>
      </c>
    </row>
    <row r="26" spans="1:13" x14ac:dyDescent="0.3">
      <c r="B26">
        <v>8</v>
      </c>
      <c r="C26">
        <f t="shared" ref="C26:M26" si="7">C12/$B12</f>
        <v>5040</v>
      </c>
      <c r="D26">
        <f t="shared" si="7"/>
        <v>13698</v>
      </c>
      <c r="E26">
        <f t="shared" si="7"/>
        <v>14765.5</v>
      </c>
      <c r="F26">
        <f t="shared" si="7"/>
        <v>8410.5</v>
      </c>
      <c r="G26">
        <f t="shared" si="7"/>
        <v>2806.125</v>
      </c>
      <c r="H26">
        <f t="shared" si="7"/>
        <v>567</v>
      </c>
      <c r="I26">
        <f t="shared" si="7"/>
        <v>68.25</v>
      </c>
      <c r="J26">
        <f t="shared" si="7"/>
        <v>4.5</v>
      </c>
      <c r="K26">
        <f t="shared" si="7"/>
        <v>0.125</v>
      </c>
      <c r="L26">
        <f t="shared" si="7"/>
        <v>0</v>
      </c>
      <c r="M26">
        <f t="shared" si="7"/>
        <v>0</v>
      </c>
    </row>
    <row r="27" spans="1:13" x14ac:dyDescent="0.3">
      <c r="B27">
        <v>9</v>
      </c>
      <c r="C27">
        <f t="shared" ref="C27:M27" si="8">C13/$B13</f>
        <v>40320</v>
      </c>
      <c r="D27">
        <f t="shared" si="8"/>
        <v>114064</v>
      </c>
      <c r="E27">
        <f t="shared" si="8"/>
        <v>130300</v>
      </c>
      <c r="F27">
        <f t="shared" si="8"/>
        <v>80408.888888888891</v>
      </c>
      <c r="G27">
        <f t="shared" si="8"/>
        <v>29925</v>
      </c>
      <c r="H27">
        <f t="shared" si="8"/>
        <v>7030.333333333333</v>
      </c>
      <c r="I27">
        <f t="shared" si="8"/>
        <v>1050</v>
      </c>
      <c r="J27">
        <f t="shared" si="8"/>
        <v>96.666666666666671</v>
      </c>
      <c r="K27">
        <f t="shared" si="8"/>
        <v>5</v>
      </c>
      <c r="L27">
        <f t="shared" si="8"/>
        <v>0.1111111111111111</v>
      </c>
      <c r="M27">
        <f t="shared" si="8"/>
        <v>0</v>
      </c>
    </row>
    <row r="28" spans="1:13" x14ac:dyDescent="0.3">
      <c r="B28">
        <v>10</v>
      </c>
      <c r="C28">
        <f t="shared" ref="C28:M28" si="9">C14/$B14</f>
        <v>362880</v>
      </c>
      <c r="D28">
        <f t="shared" si="9"/>
        <v>1062864</v>
      </c>
      <c r="E28">
        <f t="shared" si="9"/>
        <v>1275357.6000000001</v>
      </c>
      <c r="F28">
        <f t="shared" si="9"/>
        <v>840950</v>
      </c>
      <c r="G28">
        <f t="shared" si="9"/>
        <v>341693</v>
      </c>
      <c r="H28">
        <f t="shared" si="9"/>
        <v>90205.5</v>
      </c>
      <c r="I28">
        <f t="shared" si="9"/>
        <v>15777.3</v>
      </c>
      <c r="J28">
        <f t="shared" si="9"/>
        <v>1815</v>
      </c>
      <c r="K28">
        <f t="shared" si="9"/>
        <v>132</v>
      </c>
      <c r="L28">
        <f t="shared" si="9"/>
        <v>5.5</v>
      </c>
      <c r="M28">
        <f t="shared" si="9"/>
        <v>0.1</v>
      </c>
    </row>
    <row r="30" spans="1:13" x14ac:dyDescent="0.3">
      <c r="A30" t="s">
        <v>43</v>
      </c>
      <c r="C30" t="s">
        <v>10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">
        <v>18</v>
      </c>
      <c r="K30" t="s">
        <v>19</v>
      </c>
      <c r="L30" t="s">
        <v>20</v>
      </c>
      <c r="M30" t="s">
        <v>21</v>
      </c>
    </row>
    <row r="31" spans="1:13" x14ac:dyDescent="0.3">
      <c r="B31" t="s">
        <v>9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</row>
    <row r="32" spans="1:13" x14ac:dyDescent="0.3">
      <c r="B32">
        <v>0</v>
      </c>
      <c r="D32">
        <f t="shared" ref="D32:M32" si="10">D4/D3</f>
        <v>0</v>
      </c>
      <c r="E32">
        <f t="shared" si="10"/>
        <v>0</v>
      </c>
      <c r="F32">
        <f t="shared" si="10"/>
        <v>0</v>
      </c>
      <c r="G32">
        <f t="shared" si="10"/>
        <v>0</v>
      </c>
      <c r="H32">
        <f t="shared" si="10"/>
        <v>0</v>
      </c>
      <c r="I32">
        <f t="shared" si="10"/>
        <v>0</v>
      </c>
      <c r="J32">
        <f t="shared" si="10"/>
        <v>0</v>
      </c>
      <c r="K32">
        <f t="shared" si="10"/>
        <v>0</v>
      </c>
      <c r="L32">
        <f t="shared" si="10"/>
        <v>0</v>
      </c>
      <c r="M32">
        <f t="shared" si="10"/>
        <v>0</v>
      </c>
    </row>
    <row r="33" spans="2:15" x14ac:dyDescent="0.3">
      <c r="B33">
        <v>1</v>
      </c>
      <c r="C33">
        <f t="shared" ref="C33" si="11">C5/C4</f>
        <v>1</v>
      </c>
    </row>
    <row r="34" spans="2:15" x14ac:dyDescent="0.3">
      <c r="B34">
        <v>2</v>
      </c>
      <c r="C34">
        <f t="shared" ref="C34:D34" si="12">C6/C5</f>
        <v>2</v>
      </c>
      <c r="D34">
        <f t="shared" si="12"/>
        <v>3</v>
      </c>
      <c r="O34" t="s">
        <v>44</v>
      </c>
    </row>
    <row r="35" spans="2:15" x14ac:dyDescent="0.3">
      <c r="B35">
        <v>3</v>
      </c>
      <c r="C35">
        <f t="shared" ref="C35:E35" si="13">C7/C6</f>
        <v>3</v>
      </c>
      <c r="D35">
        <f t="shared" si="13"/>
        <v>3.6666666666666665</v>
      </c>
      <c r="E35">
        <f t="shared" si="13"/>
        <v>6</v>
      </c>
      <c r="O35" t="s">
        <v>45</v>
      </c>
    </row>
    <row r="36" spans="2:15" x14ac:dyDescent="0.3">
      <c r="B36">
        <v>4</v>
      </c>
      <c r="C36">
        <f t="shared" ref="C36:E36" si="14">C8/C7</f>
        <v>4</v>
      </c>
      <c r="D36">
        <f t="shared" si="14"/>
        <v>4.5454545454545459</v>
      </c>
      <c r="E36">
        <f t="shared" si="14"/>
        <v>5.833333333333333</v>
      </c>
      <c r="F36">
        <f>F8/F7</f>
        <v>10</v>
      </c>
      <c r="O36" t="s">
        <v>46</v>
      </c>
    </row>
    <row r="37" spans="2:15" x14ac:dyDescent="0.3">
      <c r="B37">
        <v>5</v>
      </c>
      <c r="C37">
        <f t="shared" ref="C37:G37" si="15">C9/C8</f>
        <v>5</v>
      </c>
      <c r="D37">
        <f t="shared" si="15"/>
        <v>5.48</v>
      </c>
      <c r="E37">
        <f t="shared" si="15"/>
        <v>6.4285714285714288</v>
      </c>
      <c r="F37">
        <f t="shared" si="15"/>
        <v>8.5</v>
      </c>
      <c r="G37">
        <f t="shared" si="15"/>
        <v>15</v>
      </c>
    </row>
    <row r="38" spans="2:15" x14ac:dyDescent="0.3">
      <c r="B38">
        <v>6</v>
      </c>
      <c r="C38">
        <f t="shared" ref="C38:H38" si="16">C10/C9</f>
        <v>6</v>
      </c>
      <c r="D38">
        <f t="shared" si="16"/>
        <v>6.437956204379562</v>
      </c>
      <c r="E38">
        <f t="shared" si="16"/>
        <v>7.2177777777777781</v>
      </c>
      <c r="F38">
        <f t="shared" si="16"/>
        <v>8.6470588235294112</v>
      </c>
      <c r="G38">
        <f t="shared" si="16"/>
        <v>11.666666666666666</v>
      </c>
      <c r="H38">
        <f t="shared" si="16"/>
        <v>21</v>
      </c>
    </row>
    <row r="39" spans="2:15" x14ac:dyDescent="0.3">
      <c r="B39">
        <v>7</v>
      </c>
      <c r="C39">
        <f t="shared" ref="C39:I39" si="17">C11/C10</f>
        <v>7</v>
      </c>
      <c r="D39">
        <f t="shared" si="17"/>
        <v>7.408163265306122</v>
      </c>
      <c r="E39">
        <f t="shared" si="17"/>
        <v>8.0862068965517242</v>
      </c>
      <c r="F39">
        <f t="shared" si="17"/>
        <v>9.2095238095238088</v>
      </c>
      <c r="G39">
        <f t="shared" si="17"/>
        <v>11.2</v>
      </c>
      <c r="H39">
        <f t="shared" si="17"/>
        <v>15.333333333333334</v>
      </c>
      <c r="I39">
        <f t="shared" si="17"/>
        <v>28</v>
      </c>
    </row>
    <row r="40" spans="2:15" x14ac:dyDescent="0.3">
      <c r="B40">
        <v>8</v>
      </c>
      <c r="C40">
        <f t="shared" ref="C40:J40" si="18">C12/C11</f>
        <v>8</v>
      </c>
      <c r="D40">
        <f t="shared" si="18"/>
        <v>8.3856749311294774</v>
      </c>
      <c r="E40">
        <f t="shared" si="18"/>
        <v>8.9951264087724638</v>
      </c>
      <c r="F40">
        <f t="shared" si="18"/>
        <v>9.9400206825232686</v>
      </c>
      <c r="G40">
        <f t="shared" si="18"/>
        <v>11.453571428571429</v>
      </c>
      <c r="H40">
        <f t="shared" si="18"/>
        <v>14.086956521739131</v>
      </c>
      <c r="I40">
        <f t="shared" si="18"/>
        <v>19.5</v>
      </c>
      <c r="J40">
        <f t="shared" si="18"/>
        <v>36</v>
      </c>
    </row>
    <row r="41" spans="2:15" x14ac:dyDescent="0.3">
      <c r="B41">
        <v>9</v>
      </c>
      <c r="C41">
        <f t="shared" ref="C41:K41" si="19">C13/C12</f>
        <v>9</v>
      </c>
      <c r="D41">
        <f t="shared" si="19"/>
        <v>9.3679369250985545</v>
      </c>
      <c r="E41">
        <f t="shared" si="19"/>
        <v>9.927703091666384</v>
      </c>
      <c r="F41">
        <f t="shared" si="19"/>
        <v>10.755603115153678</v>
      </c>
      <c r="G41">
        <f t="shared" si="19"/>
        <v>11.997193638914874</v>
      </c>
      <c r="H41">
        <f t="shared" si="19"/>
        <v>13.949074074074074</v>
      </c>
      <c r="I41">
        <f t="shared" si="19"/>
        <v>17.307692307692307</v>
      </c>
      <c r="J41">
        <f t="shared" si="19"/>
        <v>24.166666666666668</v>
      </c>
      <c r="K41">
        <f t="shared" si="19"/>
        <v>45</v>
      </c>
    </row>
    <row r="42" spans="2:15" x14ac:dyDescent="0.3">
      <c r="B42">
        <v>10</v>
      </c>
      <c r="C42">
        <f>C14/C13</f>
        <v>10</v>
      </c>
      <c r="D42">
        <f t="shared" ref="D42:L42" si="20">D14/D13</f>
        <v>10.353485762379016</v>
      </c>
      <c r="E42">
        <f t="shared" si="20"/>
        <v>10.875395241749809</v>
      </c>
      <c r="F42">
        <f t="shared" si="20"/>
        <v>11.620467609993367</v>
      </c>
      <c r="G42">
        <f t="shared" si="20"/>
        <v>12.687013830873481</v>
      </c>
      <c r="H42">
        <f t="shared" si="20"/>
        <v>14.256554928642549</v>
      </c>
      <c r="I42">
        <f t="shared" si="20"/>
        <v>16.695555555555554</v>
      </c>
      <c r="J42">
        <f t="shared" si="20"/>
        <v>20.862068965517242</v>
      </c>
      <c r="K42">
        <f t="shared" si="20"/>
        <v>29.333333333333332</v>
      </c>
      <c r="L42">
        <f t="shared" si="2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</vt:lpstr>
      <vt:lpstr>Frac</vt:lpstr>
      <vt:lpstr>Polynomial</vt:lpstr>
      <vt:lpstr>Babbage Check</vt:lpstr>
      <vt:lpstr>Polyn-Gen</vt:lpstr>
      <vt:lpstr>Reconstr</vt:lpstr>
      <vt:lpstr>Reconstr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 Hong</dc:creator>
  <cp:lastModifiedBy>Lio Hong</cp:lastModifiedBy>
  <dcterms:created xsi:type="dcterms:W3CDTF">2018-06-21T10:25:36Z</dcterms:created>
  <dcterms:modified xsi:type="dcterms:W3CDTF">2018-06-22T03:48:44Z</dcterms:modified>
</cp:coreProperties>
</file>