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工作表1" sheetId="1" r:id="rId3"/>
    <sheet state="visible" name="工作表4" sheetId="2" r:id="rId4"/>
    <sheet state="visible" name="工作表3" sheetId="3" r:id="rId5"/>
  </sheets>
  <definedNames/>
  <calcPr/>
</workbook>
</file>

<file path=xl/sharedStrings.xml><?xml version="1.0" encoding="utf-8"?>
<sst xmlns="http://schemas.openxmlformats.org/spreadsheetml/2006/main" count="28" uniqueCount="28">
  <si>
    <t>Item</t>
  </si>
  <si>
    <t>Cost</t>
  </si>
  <si>
    <t>Price</t>
  </si>
  <si>
    <t>QNA</t>
  </si>
  <si>
    <t>QNB</t>
  </si>
  <si>
    <t>QNC</t>
  </si>
  <si>
    <t>PFA</t>
  </si>
  <si>
    <t>PFB</t>
  </si>
  <si>
    <t>PFC</t>
  </si>
  <si>
    <t>SCOREA</t>
  </si>
  <si>
    <t>SCOREB</t>
  </si>
  <si>
    <t>SCOREC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</si>
  <si>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</si>
  <si>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</si>
  <si>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</si>
  <si>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</si>
  <si>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</si>
  <si>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</si>
  <si>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</si>
  <si>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</si>
  <si>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Total</t>
  </si>
  <si>
    <t>X=</t>
  </si>
  <si>
    <t>count</t>
  </si>
  <si>
    <t>high</t>
  </si>
  <si>
    <t>low</t>
  </si>
  <si>
    <t>4B(31)</t>
  </si>
  <si>
    <t>Xiang Yifan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</si>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</sst>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 textRotation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Alignment="1" applyBorder="1" applyFont="1">
      <alignment readingOrder="0"/>
    </xf>
    <xf borderId="5" fillId="0" fontId="1" numFmtId="0" xfId="0" applyBorder="1" applyFont="1"/>
    <xf borderId="6" fillId="0" fontId="1" numFmtId="0" xfId="0" applyAlignment="1" applyBorder="1" applyFont="1">
      <alignment readingOrder="0"/>
    </xf>
    <xf borderId="7" fillId="0" fontId="1" numFmtId="0" xfId="0" applyBorder="1" applyFont="1"/>
    <xf borderId="8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Total Quantities Sold in Areas A, B and C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'工作表1'!$D$1:$F$1</c:f>
            </c:strRef>
          </c:cat>
          <c:val>
            <c:numRef>
              <c:f>'工作表1'!$D$10:$F$10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1" name="Chart 1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 t="s">
        <v>12</v>
      </c>
      <c r="B2" s="1">
        <v>23.0</v>
      </c>
      <c r="C2" s="1">
        <v>32.0</v>
      </c>
      <c r="D2" s="1">
        <v>400.0</v>
      </c>
      <c r="E2" s="1">
        <v>321.0</v>
      </c>
      <c r="F2" s="1">
        <v>421.0</v>
      </c>
      <c r="G2">
        <f t="shared" ref="G2:I2" si="1">($C2-$B2)*D2</f>
        <v>3600</v>
      </c>
      <c r="H2">
        <f t="shared" si="1"/>
        <v>2889</v>
      </c>
      <c r="I2">
        <f t="shared" si="1"/>
        <v>3789</v>
      </c>
      <c r="J2" t="str">
        <f t="shared" ref="J2:L2" si="2">if(G2&gt;($B2*$B$12*50), "high", if(G2&lt;($B2*$B$12*25), "low", "average"))</f>
        <v>average</v>
      </c>
      <c r="K2" t="str">
        <f t="shared" si="2"/>
        <v>average</v>
      </c>
      <c r="L2" t="str">
        <f t="shared" si="2"/>
        <v>average</v>
      </c>
    </row>
    <row r="3">
      <c r="A3" s="1" t="s">
        <v>13</v>
      </c>
      <c r="B3" s="1">
        <v>22.0</v>
      </c>
      <c r="C3" s="1">
        <v>43.0</v>
      </c>
      <c r="D3" s="1">
        <v>354.0</v>
      </c>
      <c r="E3" s="1">
        <v>312.0</v>
      </c>
      <c r="F3" s="1">
        <v>145.0</v>
      </c>
      <c r="G3">
        <f t="shared" ref="G3:I3" si="3">($C3-$B3)*D3</f>
        <v>7434</v>
      </c>
      <c r="H3">
        <f t="shared" si="3"/>
        <v>6552</v>
      </c>
      <c r="I3">
        <f t="shared" si="3"/>
        <v>3045</v>
      </c>
      <c r="J3" t="str">
        <f t="shared" ref="J3:L3" si="4">if(G3&gt;($B3*$B$12*50), "high", if(G3&lt;($B3*$B$12*25), "low", "average"))</f>
        <v>high</v>
      </c>
      <c r="K3" t="str">
        <f t="shared" si="4"/>
        <v>high</v>
      </c>
      <c r="L3" t="str">
        <f t="shared" si="4"/>
        <v>average</v>
      </c>
    </row>
    <row r="4">
      <c r="A4" s="1" t="s">
        <v>14</v>
      </c>
      <c r="B4" s="1">
        <v>43.0</v>
      </c>
      <c r="C4" s="1">
        <v>65.0</v>
      </c>
      <c r="D4" s="1">
        <v>432.0</v>
      </c>
      <c r="E4" s="1">
        <v>432.0</v>
      </c>
      <c r="F4" s="1">
        <v>213.0</v>
      </c>
      <c r="G4">
        <f t="shared" ref="G4:I4" si="5">($C4-$B4)*D4</f>
        <v>9504</v>
      </c>
      <c r="H4">
        <f t="shared" si="5"/>
        <v>9504</v>
      </c>
      <c r="I4">
        <f t="shared" si="5"/>
        <v>4686</v>
      </c>
      <c r="J4" t="str">
        <f t="shared" ref="J4:L4" si="6">if(G4&gt;($B4*$B$12*50), "high", if(G4&lt;($B4*$B$12*25), "low", "average"))</f>
        <v>high</v>
      </c>
      <c r="K4" t="str">
        <f t="shared" si="6"/>
        <v>high</v>
      </c>
      <c r="L4" t="str">
        <f t="shared" si="6"/>
        <v>average</v>
      </c>
    </row>
    <row r="5">
      <c r="A5" s="1" t="s">
        <v>15</v>
      </c>
      <c r="B5" s="1">
        <v>46.0</v>
      </c>
      <c r="C5" s="1">
        <v>47.0</v>
      </c>
      <c r="D5" s="1">
        <v>300.0</v>
      </c>
      <c r="E5" s="1">
        <v>136.0</v>
      </c>
      <c r="F5" s="1">
        <v>325.0</v>
      </c>
      <c r="G5">
        <f t="shared" ref="G5:I5" si="7">($C5-$B5)*D5</f>
        <v>300</v>
      </c>
      <c r="H5">
        <f t="shared" si="7"/>
        <v>136</v>
      </c>
      <c r="I5">
        <f t="shared" si="7"/>
        <v>325</v>
      </c>
      <c r="J5" t="str">
        <f t="shared" ref="J5:L5" si="8">if(G5&gt;($B5*$B$12*50), "high", if(G5&lt;($B5*$B$12*25), "low", "average"))</f>
        <v>low</v>
      </c>
      <c r="K5" t="str">
        <f t="shared" si="8"/>
        <v>low</v>
      </c>
      <c r="L5" t="str">
        <f t="shared" si="8"/>
        <v>low</v>
      </c>
    </row>
    <row r="6">
      <c r="A6" s="1" t="s">
        <v>16</v>
      </c>
      <c r="B6" s="1">
        <v>53.0</v>
      </c>
      <c r="C6" s="1">
        <v>58.0</v>
      </c>
      <c r="D6" s="1">
        <v>900.0</v>
      </c>
      <c r="E6" s="1">
        <v>432.0</v>
      </c>
      <c r="F6" s="1">
        <v>432.0</v>
      </c>
      <c r="G6">
        <f t="shared" ref="G6:I6" si="9">($C6-$B6)*D6</f>
        <v>4500</v>
      </c>
      <c r="H6">
        <f t="shared" si="9"/>
        <v>2160</v>
      </c>
      <c r="I6">
        <f t="shared" si="9"/>
        <v>2160</v>
      </c>
      <c r="J6" t="str">
        <f t="shared" ref="J6:L6" si="10">if(G6&gt;($B6*$B$12*50), "high", if(G6&lt;($B6*$B$12*25), "low", "average"))</f>
        <v>low</v>
      </c>
      <c r="K6" t="str">
        <f t="shared" si="10"/>
        <v>low</v>
      </c>
      <c r="L6" t="str">
        <f t="shared" si="10"/>
        <v>low</v>
      </c>
    </row>
    <row r="7">
      <c r="A7" s="1" t="s">
        <v>17</v>
      </c>
      <c r="B7" s="1">
        <v>31.0</v>
      </c>
      <c r="C7" s="1">
        <v>36.0</v>
      </c>
      <c r="D7" s="1">
        <v>321.0</v>
      </c>
      <c r="E7" s="1">
        <v>200.0</v>
      </c>
      <c r="F7" s="1">
        <v>124.0</v>
      </c>
      <c r="G7">
        <f t="shared" ref="G7:I7" si="11">($C7-$B7)*D7</f>
        <v>1605</v>
      </c>
      <c r="H7">
        <f t="shared" si="11"/>
        <v>1000</v>
      </c>
      <c r="I7">
        <f t="shared" si="11"/>
        <v>620</v>
      </c>
      <c r="J7" t="str">
        <f t="shared" ref="J7:L7" si="12">if(G7&gt;($B7*$B$12*50), "high", if(G7&lt;($B7*$B$12*25), "low", "average"))</f>
        <v>low</v>
      </c>
      <c r="K7" t="str">
        <f t="shared" si="12"/>
        <v>low</v>
      </c>
      <c r="L7" t="str">
        <f t="shared" si="12"/>
        <v>low</v>
      </c>
    </row>
    <row r="8">
      <c r="A8" s="1" t="s">
        <v>18</v>
      </c>
      <c r="B8" s="1">
        <v>54.0</v>
      </c>
      <c r="C8" s="1">
        <v>55.0</v>
      </c>
      <c r="D8" s="1">
        <v>433.0</v>
      </c>
      <c r="E8" s="1">
        <v>254.0</v>
      </c>
      <c r="F8" s="1">
        <v>432.0</v>
      </c>
      <c r="G8">
        <f t="shared" ref="G8:I8" si="13">($C8-$B8)*D8</f>
        <v>433</v>
      </c>
      <c r="H8">
        <f t="shared" si="13"/>
        <v>254</v>
      </c>
      <c r="I8">
        <f t="shared" si="13"/>
        <v>432</v>
      </c>
      <c r="J8" t="str">
        <f t="shared" ref="J8:L8" si="14">if(G8&gt;($B8*$B$12*50), "high", if(G8&lt;($B8*$B$12*25), "low", "average"))</f>
        <v>low</v>
      </c>
      <c r="K8" t="str">
        <f t="shared" si="14"/>
        <v>low</v>
      </c>
      <c r="L8" t="str">
        <f t="shared" si="14"/>
        <v>low</v>
      </c>
    </row>
    <row r="9">
      <c r="A9" s="1" t="s">
        <v>19</v>
      </c>
      <c r="B9" s="1">
        <v>31.0</v>
      </c>
      <c r="C9" s="1">
        <v>56.0</v>
      </c>
      <c r="D9" s="1">
        <v>800.0</v>
      </c>
      <c r="E9" s="1">
        <v>453.0</v>
      </c>
      <c r="F9" s="1">
        <v>764.0</v>
      </c>
      <c r="G9">
        <f t="shared" ref="G9:I9" si="15">($C9-$B9)*D9</f>
        <v>20000</v>
      </c>
      <c r="H9">
        <f t="shared" si="15"/>
        <v>11325</v>
      </c>
      <c r="I9">
        <f t="shared" si="15"/>
        <v>19100</v>
      </c>
      <c r="J9" t="str">
        <f t="shared" ref="J9:L9" si="16">if(G9&gt;($B9*$B$12*50), "high", if(G9&lt;($B9*$B$12*25), "low", "average"))</f>
        <v>high</v>
      </c>
      <c r="K9" t="str">
        <f t="shared" si="16"/>
        <v>high</v>
      </c>
      <c r="L9" t="str">
        <f t="shared" si="16"/>
        <v>high</v>
      </c>
    </row>
    <row r="10">
      <c r="A10" s="1" t="s">
        <v>20</v>
      </c>
      <c r="B10">
        <f t="shared" ref="B10:I10" si="17">sum(B2:B9)</f>
        <v>303</v>
      </c>
      <c r="C10">
        <f t="shared" si="17"/>
        <v>392</v>
      </c>
      <c r="D10">
        <f t="shared" si="17"/>
        <v>3940</v>
      </c>
      <c r="E10">
        <f t="shared" si="17"/>
        <v>2540</v>
      </c>
      <c r="F10">
        <f t="shared" si="17"/>
        <v>2856</v>
      </c>
      <c r="G10">
        <f t="shared" si="17"/>
        <v>47376</v>
      </c>
      <c r="H10">
        <f t="shared" si="17"/>
        <v>33820</v>
      </c>
      <c r="I10">
        <f t="shared" si="17"/>
        <v>34157</v>
      </c>
      <c r="J10" t="str">
        <f t="shared" ref="J10:L10" si="18">if(G10&gt;($B10*$B$12*50), "high", if(G10&lt;($B10*$B$12*25), "low", "average"))</f>
        <v>average</v>
      </c>
      <c r="K10" t="str">
        <f t="shared" si="18"/>
        <v>average</v>
      </c>
      <c r="L10" t="str">
        <f t="shared" si="18"/>
        <v>average</v>
      </c>
    </row>
    <row r="12">
      <c r="A12" s="1" t="s">
        <v>21</v>
      </c>
      <c r="B12" s="1">
        <v>4.0</v>
      </c>
      <c r="I12" s="2" t="s">
        <v>22</v>
      </c>
      <c r="J12" s="3"/>
      <c r="K12" s="3"/>
      <c r="L12" s="4"/>
    </row>
    <row r="13">
      <c r="B13" s="1"/>
      <c r="I13" s="5" t="s">
        <v>23</v>
      </c>
      <c r="J13">
        <f t="shared" ref="J13:L13" si="19">countif(J$2:J$10,"=high")</f>
        <v>3</v>
      </c>
      <c r="K13">
        <f t="shared" si="19"/>
        <v>3</v>
      </c>
      <c r="L13" s="6">
        <f t="shared" si="19"/>
        <v>1</v>
      </c>
    </row>
    <row r="14">
      <c r="I14" s="5" t="s">
        <v>24</v>
      </c>
      <c r="J14">
        <f t="shared" ref="J14:L14" si="20">countif(J$2:J$10,"=low")</f>
        <v>4</v>
      </c>
      <c r="K14">
        <f t="shared" si="20"/>
        <v>4</v>
      </c>
      <c r="L14" s="6">
        <f t="shared" si="20"/>
        <v>4</v>
      </c>
    </row>
    <row r="15">
      <c r="A15" s="1" t="s">
        <v>25</v>
      </c>
      <c r="B15" s="1" t="s">
        <v>26</v>
      </c>
      <c r="I15" s="7" t="s">
        <v>27</v>
      </c>
      <c r="J15" s="8">
        <f t="shared" ref="J15:L15" si="21">countif(J$2:J$10,"=average")</f>
        <v>2</v>
      </c>
      <c r="K15" s="8">
        <f t="shared" si="21"/>
        <v>2</v>
      </c>
      <c r="L15" s="9">
        <f t="shared" si="21"/>
        <v>4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6" max="6" width="14.0"/>
  </cols>
  <sheetData>
    <row r="18" ht="12.75" customHeight="1"/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" t="str">
        <f>'工作表1'!A1</f>
        <v>Item</v>
      </c>
      <c r="B1" t="str">
        <f>'工作表1'!J1</f>
        <v>SCOREA</v>
      </c>
      <c r="C1" t="str">
        <f>'工作表1'!K1</f>
        <v>SCOREB</v>
      </c>
      <c r="D1" t="str">
        <f>'工作表1'!L1</f>
        <v>SCOREC</v>
      </c>
    </row>
    <row r="2">
      <c r="A2" t="str">
        <f>'工作表1'!A2</f>
        <v>Item 1</v>
      </c>
      <c r="B2" t="str">
        <f>vlookup($A2, '工作表1'!$A$2:$L$9,10)</f>
        <v>average</v>
      </c>
      <c r="C2" t="str">
        <f>vlookup($A2, '工作表1'!$A$2:$L$9,11)</f>
        <v>average</v>
      </c>
      <c r="D2" t="str">
        <f>vlookup($A2, '工作表1'!$A$2:$L$9,12)</f>
        <v>average</v>
      </c>
    </row>
    <row r="3">
      <c r="A3" t="str">
        <f>'工作表1'!A3</f>
        <v>Item 2</v>
      </c>
      <c r="B3" t="str">
        <f>vlookup($A3, '工作表1'!$A$2:$L$9,10)</f>
        <v>high</v>
      </c>
      <c r="C3" t="str">
        <f>vlookup($A3, '工作表1'!$A$2:$L$9,11)</f>
        <v>high</v>
      </c>
      <c r="D3" t="str">
        <f>vlookup($A3, '工作表1'!$A$2:$L$9,12)</f>
        <v>average</v>
      </c>
    </row>
    <row r="4">
      <c r="A4" t="str">
        <f>'工作表1'!A4</f>
        <v>Item 3</v>
      </c>
      <c r="B4" t="str">
        <f>vlookup($A4, '工作表1'!$A$2:$L$9,10)</f>
        <v>high</v>
      </c>
      <c r="C4" t="str">
        <f>vlookup($A4, '工作表1'!$A$2:$L$9,11)</f>
        <v>high</v>
      </c>
      <c r="D4" t="str">
        <f>vlookup($A4, '工作表1'!$A$2:$L$9,12)</f>
        <v>average</v>
      </c>
    </row>
    <row r="5">
      <c r="A5" t="str">
        <f>'工作表1'!A5</f>
        <v>Item 4</v>
      </c>
      <c r="B5" t="str">
        <f>vlookup($A5, '工作表1'!$A$2:$L$9,10)</f>
        <v>low</v>
      </c>
      <c r="C5" t="str">
        <f>vlookup($A5, '工作表1'!$A$2:$L$9,11)</f>
        <v>low</v>
      </c>
      <c r="D5" t="str">
        <f>vlookup($A5, '工作表1'!$A$2:$L$9,12)</f>
        <v>low</v>
      </c>
    </row>
    <row r="6">
      <c r="A6" t="str">
        <f>'工作表1'!A6</f>
        <v>Item 5</v>
      </c>
      <c r="B6" t="str">
        <f>vlookup($A6, '工作表1'!$A$2:$L$9,10)</f>
        <v>low</v>
      </c>
      <c r="C6" t="str">
        <f>vlookup($A6, '工作表1'!$A$2:$L$9,11)</f>
        <v>low</v>
      </c>
      <c r="D6" t="str">
        <f>vlookup($A6, '工作表1'!$A$2:$L$9,12)</f>
        <v>low</v>
      </c>
    </row>
    <row r="7">
      <c r="A7" t="str">
        <f>'工作表1'!A7</f>
        <v>Item 6</v>
      </c>
      <c r="B7" t="str">
        <f>vlookup($A7, '工作表1'!$A$2:$L$9,10)</f>
        <v>low</v>
      </c>
      <c r="C7" t="str">
        <f>vlookup($A7, '工作表1'!$A$2:$L$9,11)</f>
        <v>low</v>
      </c>
      <c r="D7" t="str">
        <f>vlookup($A7, '工作表1'!$A$2:$L$9,12)</f>
        <v>low</v>
      </c>
    </row>
    <row r="8">
      <c r="A8" t="str">
        <f>'工作表1'!A8</f>
        <v>Item 7</v>
      </c>
      <c r="B8" t="str">
        <f>vlookup($A8, '工作表1'!$A$2:$L$9,10)</f>
        <v>low</v>
      </c>
      <c r="C8" t="str">
        <f>vlookup($A8, '工作表1'!$A$2:$L$9,11)</f>
        <v>low</v>
      </c>
      <c r="D8" t="str">
        <f>vlookup($A8, '工作表1'!$A$2:$L$9,12)</f>
        <v>low</v>
      </c>
    </row>
    <row r="9">
      <c r="A9" t="str">
        <f>'工作表1'!A9</f>
        <v>Item 8</v>
      </c>
      <c r="B9" t="str">
        <f>vlookup($A9, '工作表1'!$A$2:$L$9,10)</f>
        <v>high</v>
      </c>
      <c r="C9" t="str">
        <f>vlookup($A9, '工作表1'!$A$2:$L$9,11)</f>
        <v>high</v>
      </c>
      <c r="D9" t="str">
        <f>vlookup($A9, '工作表1'!$A$2:$L$9,12)</f>
        <v>high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