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_STA Courses\EAS 502 - Intro to Probability Theory for Data Science\"/>
    </mc:Choice>
  </mc:AlternateContent>
  <xr:revisionPtr revIDLastSave="0" documentId="8_{C629F1BE-CC63-4C77-9A00-D8ECD7DFB011}" xr6:coauthVersionLast="47" xr6:coauthVersionMax="47" xr10:uidLastSave="{00000000-0000-0000-0000-000000000000}"/>
  <bookViews>
    <workbookView xWindow="-120" yWindow="-120" windowWidth="29040" windowHeight="15840" activeTab="1"/>
  </bookViews>
  <sheets>
    <sheet name="Binomial CDF" sheetId="1" r:id="rId1"/>
    <sheet name="Poisson CD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4" l="1"/>
  <c r="I95" i="4"/>
  <c r="H95" i="4"/>
  <c r="G95" i="4"/>
  <c r="F95" i="4"/>
  <c r="E95" i="4"/>
  <c r="D95" i="4"/>
  <c r="C95" i="4"/>
  <c r="B95" i="4"/>
  <c r="J94" i="4"/>
  <c r="I94" i="4"/>
  <c r="H94" i="4"/>
  <c r="G94" i="4"/>
  <c r="F94" i="4"/>
  <c r="E94" i="4"/>
  <c r="D94" i="4"/>
  <c r="C94" i="4"/>
  <c r="B94" i="4"/>
  <c r="J93" i="4"/>
  <c r="I93" i="4"/>
  <c r="H93" i="4"/>
  <c r="G93" i="4"/>
  <c r="F93" i="4"/>
  <c r="E93" i="4"/>
  <c r="D93" i="4"/>
  <c r="C93" i="4"/>
  <c r="B93" i="4"/>
  <c r="J92" i="4"/>
  <c r="I92" i="4"/>
  <c r="H92" i="4"/>
  <c r="G92" i="4"/>
  <c r="F92" i="4"/>
  <c r="E92" i="4"/>
  <c r="D92" i="4"/>
  <c r="C92" i="4"/>
  <c r="B92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D87" i="4"/>
  <c r="C87" i="4"/>
  <c r="B87" i="4"/>
  <c r="J86" i="4"/>
  <c r="I86" i="4"/>
  <c r="H86" i="4"/>
  <c r="G86" i="4"/>
  <c r="F86" i="4"/>
  <c r="E86" i="4"/>
  <c r="D86" i="4"/>
  <c r="C86" i="4"/>
  <c r="B86" i="4"/>
  <c r="J85" i="4"/>
  <c r="I85" i="4"/>
  <c r="H85" i="4"/>
  <c r="G85" i="4"/>
  <c r="F85" i="4"/>
  <c r="E85" i="4"/>
  <c r="D85" i="4"/>
  <c r="C85" i="4"/>
  <c r="B85" i="4"/>
  <c r="J84" i="4"/>
  <c r="I84" i="4"/>
  <c r="H84" i="4"/>
  <c r="G84" i="4"/>
  <c r="F84" i="4"/>
  <c r="E84" i="4"/>
  <c r="D84" i="4"/>
  <c r="C84" i="4"/>
  <c r="B84" i="4"/>
  <c r="J83" i="4"/>
  <c r="I83" i="4"/>
  <c r="H83" i="4"/>
  <c r="G83" i="4"/>
  <c r="F83" i="4"/>
  <c r="E83" i="4"/>
  <c r="D83" i="4"/>
  <c r="C83" i="4"/>
  <c r="B83" i="4"/>
  <c r="J82" i="4"/>
  <c r="I82" i="4"/>
  <c r="H82" i="4"/>
  <c r="G82" i="4"/>
  <c r="F82" i="4"/>
  <c r="E82" i="4"/>
  <c r="D82" i="4"/>
  <c r="C82" i="4"/>
  <c r="B82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G79" i="4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3" i="4"/>
  <c r="I73" i="4"/>
  <c r="H73" i="4"/>
  <c r="G73" i="4"/>
  <c r="F73" i="4"/>
  <c r="E73" i="4"/>
  <c r="D73" i="4"/>
  <c r="C73" i="4"/>
  <c r="B73" i="4"/>
  <c r="J72" i="4"/>
  <c r="I72" i="4"/>
  <c r="H72" i="4"/>
  <c r="G72" i="4"/>
  <c r="F72" i="4"/>
  <c r="E72" i="4"/>
  <c r="D72" i="4"/>
  <c r="C72" i="4"/>
  <c r="B72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5" i="4"/>
  <c r="I65" i="4"/>
  <c r="H65" i="4"/>
  <c r="G65" i="4"/>
  <c r="F65" i="4"/>
  <c r="E65" i="4"/>
  <c r="D65" i="4"/>
  <c r="C65" i="4"/>
  <c r="B65" i="4"/>
  <c r="J64" i="4"/>
  <c r="I64" i="4"/>
  <c r="H64" i="4"/>
  <c r="G64" i="4"/>
  <c r="F64" i="4"/>
  <c r="E64" i="4"/>
  <c r="D64" i="4"/>
  <c r="C64" i="4"/>
  <c r="B64" i="4"/>
  <c r="J63" i="4"/>
  <c r="I63" i="4"/>
  <c r="H63" i="4"/>
  <c r="G63" i="4"/>
  <c r="F63" i="4"/>
  <c r="E63" i="4"/>
  <c r="D63" i="4"/>
  <c r="C63" i="4"/>
  <c r="B63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K270" i="1"/>
  <c r="J270" i="1"/>
  <c r="I270" i="1"/>
  <c r="H270" i="1"/>
  <c r="G270" i="1"/>
  <c r="F270" i="1"/>
  <c r="E270" i="1"/>
  <c r="D270" i="1"/>
  <c r="C270" i="1"/>
  <c r="K269" i="1"/>
  <c r="J269" i="1"/>
  <c r="I269" i="1"/>
  <c r="H269" i="1"/>
  <c r="G269" i="1"/>
  <c r="F269" i="1"/>
  <c r="E269" i="1"/>
  <c r="D269" i="1"/>
  <c r="C269" i="1"/>
  <c r="K268" i="1"/>
  <c r="J268" i="1"/>
  <c r="I268" i="1"/>
  <c r="H268" i="1"/>
  <c r="G268" i="1"/>
  <c r="F268" i="1"/>
  <c r="E268" i="1"/>
  <c r="D268" i="1"/>
  <c r="C268" i="1"/>
  <c r="K267" i="1"/>
  <c r="J267" i="1"/>
  <c r="I267" i="1"/>
  <c r="H267" i="1"/>
  <c r="G267" i="1"/>
  <c r="F267" i="1"/>
  <c r="E267" i="1"/>
  <c r="D267" i="1"/>
  <c r="C267" i="1"/>
  <c r="K266" i="1"/>
  <c r="J266" i="1"/>
  <c r="I266" i="1"/>
  <c r="H266" i="1"/>
  <c r="G266" i="1"/>
  <c r="F266" i="1"/>
  <c r="E266" i="1"/>
  <c r="D266" i="1"/>
  <c r="C266" i="1"/>
  <c r="K265" i="1"/>
  <c r="J265" i="1"/>
  <c r="I265" i="1"/>
  <c r="H265" i="1"/>
  <c r="G265" i="1"/>
  <c r="F265" i="1"/>
  <c r="E265" i="1"/>
  <c r="D265" i="1"/>
  <c r="C265" i="1"/>
  <c r="K264" i="1"/>
  <c r="J264" i="1"/>
  <c r="I264" i="1"/>
  <c r="H264" i="1"/>
  <c r="G264" i="1"/>
  <c r="F264" i="1"/>
  <c r="E264" i="1"/>
  <c r="D264" i="1"/>
  <c r="C264" i="1"/>
  <c r="K263" i="1"/>
  <c r="J263" i="1"/>
  <c r="I263" i="1"/>
  <c r="H263" i="1"/>
  <c r="G263" i="1"/>
  <c r="F263" i="1"/>
  <c r="E263" i="1"/>
  <c r="D263" i="1"/>
  <c r="C263" i="1"/>
  <c r="K262" i="1"/>
  <c r="J262" i="1"/>
  <c r="I262" i="1"/>
  <c r="H262" i="1"/>
  <c r="G262" i="1"/>
  <c r="F262" i="1"/>
  <c r="E262" i="1"/>
  <c r="D262" i="1"/>
  <c r="C262" i="1"/>
  <c r="K261" i="1"/>
  <c r="J261" i="1"/>
  <c r="I261" i="1"/>
  <c r="H261" i="1"/>
  <c r="G261" i="1"/>
  <c r="F261" i="1"/>
  <c r="E261" i="1"/>
  <c r="D261" i="1"/>
  <c r="C261" i="1"/>
  <c r="K260" i="1"/>
  <c r="J260" i="1"/>
  <c r="I260" i="1"/>
  <c r="H260" i="1"/>
  <c r="G260" i="1"/>
  <c r="F260" i="1"/>
  <c r="E260" i="1"/>
  <c r="D260" i="1"/>
  <c r="C260" i="1"/>
  <c r="K259" i="1"/>
  <c r="J259" i="1"/>
  <c r="I259" i="1"/>
  <c r="H259" i="1"/>
  <c r="G259" i="1"/>
  <c r="F259" i="1"/>
  <c r="E259" i="1"/>
  <c r="D259" i="1"/>
  <c r="C259" i="1"/>
  <c r="K258" i="1"/>
  <c r="J258" i="1"/>
  <c r="I258" i="1"/>
  <c r="H258" i="1"/>
  <c r="G258" i="1"/>
  <c r="F258" i="1"/>
  <c r="E258" i="1"/>
  <c r="D258" i="1"/>
  <c r="C258" i="1"/>
  <c r="K257" i="1"/>
  <c r="J257" i="1"/>
  <c r="I257" i="1"/>
  <c r="H257" i="1"/>
  <c r="G257" i="1"/>
  <c r="F257" i="1"/>
  <c r="E257" i="1"/>
  <c r="D257" i="1"/>
  <c r="C257" i="1"/>
  <c r="K256" i="1"/>
  <c r="J256" i="1"/>
  <c r="I256" i="1"/>
  <c r="H256" i="1"/>
  <c r="G256" i="1"/>
  <c r="F256" i="1"/>
  <c r="E256" i="1"/>
  <c r="D256" i="1"/>
  <c r="C256" i="1"/>
  <c r="K255" i="1"/>
  <c r="J255" i="1"/>
  <c r="I255" i="1"/>
  <c r="H255" i="1"/>
  <c r="G255" i="1"/>
  <c r="F255" i="1"/>
  <c r="E255" i="1"/>
  <c r="D255" i="1"/>
  <c r="C255" i="1"/>
  <c r="K254" i="1"/>
  <c r="J254" i="1"/>
  <c r="I254" i="1"/>
  <c r="H254" i="1"/>
  <c r="G254" i="1"/>
  <c r="F254" i="1"/>
  <c r="E254" i="1"/>
  <c r="D254" i="1"/>
  <c r="C254" i="1"/>
  <c r="K253" i="1"/>
  <c r="J253" i="1"/>
  <c r="I253" i="1"/>
  <c r="H253" i="1"/>
  <c r="G253" i="1"/>
  <c r="F253" i="1"/>
  <c r="E253" i="1"/>
  <c r="D253" i="1"/>
  <c r="C253" i="1"/>
  <c r="K252" i="1"/>
  <c r="J252" i="1"/>
  <c r="I252" i="1"/>
  <c r="H252" i="1"/>
  <c r="G252" i="1"/>
  <c r="F252" i="1"/>
  <c r="E252" i="1"/>
  <c r="D252" i="1"/>
  <c r="C252" i="1"/>
  <c r="K251" i="1"/>
  <c r="J251" i="1"/>
  <c r="I251" i="1"/>
  <c r="H251" i="1"/>
  <c r="G251" i="1"/>
  <c r="F251" i="1"/>
  <c r="E251" i="1"/>
  <c r="D251" i="1"/>
  <c r="C251" i="1"/>
  <c r="K250" i="1"/>
  <c r="J250" i="1"/>
  <c r="I250" i="1"/>
  <c r="H250" i="1"/>
  <c r="G250" i="1"/>
  <c r="F250" i="1"/>
  <c r="E250" i="1"/>
  <c r="D250" i="1"/>
  <c r="C250" i="1"/>
  <c r="K245" i="1"/>
  <c r="J245" i="1"/>
  <c r="I245" i="1"/>
  <c r="H245" i="1"/>
  <c r="G245" i="1"/>
  <c r="F245" i="1"/>
  <c r="E245" i="1"/>
  <c r="D245" i="1"/>
  <c r="C245" i="1"/>
  <c r="K244" i="1"/>
  <c r="J244" i="1"/>
  <c r="I244" i="1"/>
  <c r="H244" i="1"/>
  <c r="G244" i="1"/>
  <c r="F244" i="1"/>
  <c r="E244" i="1"/>
  <c r="D244" i="1"/>
  <c r="C244" i="1"/>
  <c r="K243" i="1"/>
  <c r="J243" i="1"/>
  <c r="I243" i="1"/>
  <c r="H243" i="1"/>
  <c r="G243" i="1"/>
  <c r="F243" i="1"/>
  <c r="E243" i="1"/>
  <c r="D243" i="1"/>
  <c r="C243" i="1"/>
  <c r="K242" i="1"/>
  <c r="J242" i="1"/>
  <c r="I242" i="1"/>
  <c r="H242" i="1"/>
  <c r="G242" i="1"/>
  <c r="F242" i="1"/>
  <c r="E242" i="1"/>
  <c r="D242" i="1"/>
  <c r="C242" i="1"/>
  <c r="K241" i="1"/>
  <c r="J241" i="1"/>
  <c r="I241" i="1"/>
  <c r="H241" i="1"/>
  <c r="G241" i="1"/>
  <c r="F241" i="1"/>
  <c r="E241" i="1"/>
  <c r="D241" i="1"/>
  <c r="C241" i="1"/>
  <c r="K240" i="1"/>
  <c r="J240" i="1"/>
  <c r="I240" i="1"/>
  <c r="H240" i="1"/>
  <c r="G240" i="1"/>
  <c r="F240" i="1"/>
  <c r="E240" i="1"/>
  <c r="D240" i="1"/>
  <c r="C240" i="1"/>
  <c r="K239" i="1"/>
  <c r="J239" i="1"/>
  <c r="I239" i="1"/>
  <c r="H239" i="1"/>
  <c r="G239" i="1"/>
  <c r="F239" i="1"/>
  <c r="E239" i="1"/>
  <c r="D239" i="1"/>
  <c r="C239" i="1"/>
  <c r="K238" i="1"/>
  <c r="J238" i="1"/>
  <c r="I238" i="1"/>
  <c r="H238" i="1"/>
  <c r="G238" i="1"/>
  <c r="F238" i="1"/>
  <c r="E238" i="1"/>
  <c r="D238" i="1"/>
  <c r="C238" i="1"/>
  <c r="K237" i="1"/>
  <c r="J237" i="1"/>
  <c r="I237" i="1"/>
  <c r="H237" i="1"/>
  <c r="G237" i="1"/>
  <c r="F237" i="1"/>
  <c r="E237" i="1"/>
  <c r="D237" i="1"/>
  <c r="C237" i="1"/>
  <c r="K236" i="1"/>
  <c r="J236" i="1"/>
  <c r="I236" i="1"/>
  <c r="H236" i="1"/>
  <c r="G236" i="1"/>
  <c r="F236" i="1"/>
  <c r="E236" i="1"/>
  <c r="D236" i="1"/>
  <c r="C236" i="1"/>
  <c r="K235" i="1"/>
  <c r="J235" i="1"/>
  <c r="I235" i="1"/>
  <c r="H235" i="1"/>
  <c r="G235" i="1"/>
  <c r="F235" i="1"/>
  <c r="E235" i="1"/>
  <c r="D235" i="1"/>
  <c r="C235" i="1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K226" i="1"/>
  <c r="J226" i="1"/>
  <c r="I226" i="1"/>
  <c r="H226" i="1"/>
  <c r="G226" i="1"/>
  <c r="F226" i="1"/>
  <c r="E226" i="1"/>
  <c r="D226" i="1"/>
  <c r="C226" i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E216" i="1"/>
  <c r="D216" i="1"/>
  <c r="C216" i="1"/>
  <c r="K215" i="1"/>
  <c r="J215" i="1"/>
  <c r="I215" i="1"/>
  <c r="H215" i="1"/>
  <c r="G215" i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E208" i="1"/>
  <c r="D208" i="1"/>
  <c r="C208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K198" i="1"/>
  <c r="J198" i="1"/>
  <c r="I198" i="1"/>
  <c r="H198" i="1"/>
  <c r="G198" i="1"/>
  <c r="F198" i="1"/>
  <c r="E198" i="1"/>
  <c r="D198" i="1"/>
  <c r="C198" i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E192" i="1"/>
  <c r="D192" i="1"/>
  <c r="C192" i="1"/>
  <c r="K191" i="1"/>
  <c r="J191" i="1"/>
  <c r="I191" i="1"/>
  <c r="H191" i="1"/>
  <c r="G191" i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E184" i="1"/>
  <c r="D184" i="1"/>
  <c r="C184" i="1"/>
  <c r="K183" i="1"/>
  <c r="J183" i="1"/>
  <c r="I183" i="1"/>
  <c r="H183" i="1"/>
  <c r="G183" i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K181" i="1"/>
  <c r="J181" i="1"/>
  <c r="I181" i="1"/>
  <c r="H181" i="1"/>
  <c r="G181" i="1"/>
  <c r="F181" i="1"/>
  <c r="E181" i="1"/>
  <c r="D181" i="1"/>
  <c r="C181" i="1"/>
  <c r="K176" i="1"/>
  <c r="J176" i="1"/>
  <c r="I176" i="1"/>
  <c r="H176" i="1"/>
  <c r="G176" i="1"/>
  <c r="F176" i="1"/>
  <c r="E176" i="1"/>
  <c r="D176" i="1"/>
  <c r="C176" i="1"/>
  <c r="K175" i="1"/>
  <c r="J175" i="1"/>
  <c r="I175" i="1"/>
  <c r="H175" i="1"/>
  <c r="G175" i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E168" i="1"/>
  <c r="D168" i="1"/>
  <c r="C168" i="1"/>
  <c r="K167" i="1"/>
  <c r="J167" i="1"/>
  <c r="I167" i="1"/>
  <c r="H167" i="1"/>
  <c r="G167" i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E160" i="1"/>
  <c r="D160" i="1"/>
  <c r="C160" i="1"/>
  <c r="K155" i="1"/>
  <c r="J155" i="1"/>
  <c r="I155" i="1"/>
  <c r="H155" i="1"/>
  <c r="G155" i="1"/>
  <c r="F155" i="1"/>
  <c r="E155" i="1"/>
  <c r="D155" i="1"/>
  <c r="C155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E152" i="1"/>
  <c r="D152" i="1"/>
  <c r="C152" i="1"/>
  <c r="K151" i="1"/>
  <c r="J151" i="1"/>
  <c r="I151" i="1"/>
  <c r="H151" i="1"/>
  <c r="G151" i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E144" i="1"/>
  <c r="D144" i="1"/>
  <c r="C144" i="1"/>
  <c r="K143" i="1"/>
  <c r="J143" i="1"/>
  <c r="I143" i="1"/>
  <c r="H143" i="1"/>
  <c r="G143" i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5" i="1"/>
  <c r="J135" i="1"/>
  <c r="I135" i="1"/>
  <c r="H135" i="1"/>
  <c r="G135" i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<sst xmlns="http://schemas.openxmlformats.org/spreadsheetml/2006/main" count="54" uniqueCount="23">
  <si>
    <t>n-Trials</t>
  </si>
  <si>
    <t>n=6</t>
  </si>
  <si>
    <t>n=7</t>
  </si>
  <si>
    <t>n=8</t>
  </si>
  <si>
    <t>n=9</t>
  </si>
  <si>
    <t>n=11</t>
  </si>
  <si>
    <t>n=15</t>
  </si>
  <si>
    <t>n=13</t>
  </si>
  <si>
    <t>n=10</t>
  </si>
  <si>
    <t>n=12</t>
  </si>
  <si>
    <t>n=14</t>
  </si>
  <si>
    <t>n=16</t>
  </si>
  <si>
    <t>n=17</t>
  </si>
  <si>
    <t>n=18</t>
  </si>
  <si>
    <t>n=19</t>
  </si>
  <si>
    <t>n=20</t>
  </si>
  <si>
    <t># S</t>
  </si>
  <si>
    <t>Cumulative Binomial Chart</t>
  </si>
  <si>
    <t>#S</t>
  </si>
  <si>
    <t>Cumulative Poisson Chart</t>
  </si>
  <si>
    <t>Rate</t>
  </si>
  <si>
    <t>x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</si>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</sst>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0"/>
  <sheetViews>
    <sheetView workbookViewId="0"/>
  </sheetViews>
  <sheetFormatPr defaultRowHeight="12.75" customHeight="1" x14ac:dyDescent="0.2"/>
  <cols>
    <col min="1" max="1" width="7.7109375" style="1" customWidth="1"/>
    <col min="2" max="2" width="4.7109375" style="1" customWidth="1"/>
    <col min="3" max="11" width="8.7109375" style="1" customWidth="1"/>
    <col min="12" max="16384" width="9.140625" style="2"/>
  </cols>
  <sheetData>
    <row r="1" spans="1:11" ht="12.75" customHeight="1" x14ac:dyDescent="0.2">
      <c r="F1" s="1" t="s">
        <v>17</v>
      </c>
    </row>
    <row r="4" spans="1:11" ht="12.75" customHeight="1" x14ac:dyDescent="0.2">
      <c r="A4" s="3" t="s">
        <v>0</v>
      </c>
      <c r="B4" s="4" t="s">
        <v>16</v>
      </c>
      <c r="C4" s="4">
        <v>0.1</v>
      </c>
      <c r="D4" s="4">
        <v>0.2</v>
      </c>
      <c r="E4" s="4">
        <v>0.3</v>
      </c>
      <c r="F4" s="4">
        <v>0.4</v>
      </c>
      <c r="G4" s="4">
        <v>0.5</v>
      </c>
      <c r="H4" s="4">
        <v>0.6</v>
      </c>
      <c r="I4" s="4">
        <v>0.7</v>
      </c>
      <c r="J4" s="4">
        <v>0.8</v>
      </c>
      <c r="K4" s="4">
        <v>0.9</v>
      </c>
    </row>
    <row r="5" spans="1:11" ht="12.75" customHeight="1" x14ac:dyDescent="0.2">
      <c r="A5" s="5"/>
      <c r="B5" s="6">
        <v>0</v>
      </c>
      <c r="C5" s="7">
        <f>BINOMDIST($B5,6,C$4,TRUE)</f>
        <v>0.53144100000000005</v>
      </c>
      <c r="D5" s="7">
        <f t="shared" ref="D5:K11" si="0">BINOMDIST($B5,6,D$4,TRUE)</f>
        <v>0.26214399999999993</v>
      </c>
      <c r="E5" s="7">
        <f t="shared" si="0"/>
        <v>0.117649</v>
      </c>
      <c r="F5" s="7">
        <f t="shared" si="0"/>
        <v>4.6655999999999989E-2</v>
      </c>
      <c r="G5" s="7">
        <f t="shared" si="0"/>
        <v>1.5625000000000007E-2</v>
      </c>
      <c r="H5" s="7">
        <f t="shared" si="0"/>
        <v>4.0960000000000024E-3</v>
      </c>
      <c r="I5" s="7">
        <f t="shared" si="0"/>
        <v>7.2900000000000037E-4</v>
      </c>
      <c r="J5" s="7">
        <f t="shared" si="0"/>
        <v>6.3999999999999956E-5</v>
      </c>
      <c r="K5" s="7">
        <f t="shared" si="0"/>
        <v>9.9999999999999868E-7</v>
      </c>
    </row>
    <row r="6" spans="1:11" ht="12.75" customHeight="1" x14ac:dyDescent="0.2">
      <c r="A6" s="5"/>
      <c r="B6" s="4">
        <v>1</v>
      </c>
      <c r="C6" s="8">
        <f t="shared" ref="C6:C11" si="1">BINOMDIST($B6,6,C$4,TRUE)</f>
        <v>0.88573499999999994</v>
      </c>
      <c r="D6" s="8">
        <f t="shared" si="0"/>
        <v>0.65535999999999994</v>
      </c>
      <c r="E6" s="8">
        <f t="shared" si="0"/>
        <v>0.42017499999999991</v>
      </c>
      <c r="F6" s="8">
        <f t="shared" si="0"/>
        <v>0.23327999999999993</v>
      </c>
      <c r="G6" s="8">
        <f t="shared" si="0"/>
        <v>0.109375</v>
      </c>
      <c r="H6" s="8">
        <f t="shared" si="0"/>
        <v>4.0960000000000017E-2</v>
      </c>
      <c r="I6" s="8">
        <f t="shared" si="0"/>
        <v>1.0935000000000005E-2</v>
      </c>
      <c r="J6" s="8">
        <f t="shared" si="0"/>
        <v>1.6000000000000007E-3</v>
      </c>
      <c r="K6" s="8">
        <f t="shared" si="0"/>
        <v>5.4999999999999894E-5</v>
      </c>
    </row>
    <row r="7" spans="1:11" ht="12.75" customHeight="1" x14ac:dyDescent="0.2">
      <c r="A7" s="5"/>
      <c r="B7" s="6">
        <v>2</v>
      </c>
      <c r="C7" s="7">
        <f t="shared" si="1"/>
        <v>0.98414999999999997</v>
      </c>
      <c r="D7" s="7">
        <f t="shared" si="0"/>
        <v>0.90111999999999992</v>
      </c>
      <c r="E7" s="7">
        <f t="shared" si="0"/>
        <v>0.74431000000000003</v>
      </c>
      <c r="F7" s="7">
        <f t="shared" si="0"/>
        <v>0.5443199999999998</v>
      </c>
      <c r="G7" s="7">
        <f t="shared" si="0"/>
        <v>0.34375000000000006</v>
      </c>
      <c r="H7" s="7">
        <f t="shared" si="0"/>
        <v>0.17920000000000005</v>
      </c>
      <c r="I7" s="7">
        <f t="shared" si="0"/>
        <v>7.0470000000000033E-2</v>
      </c>
      <c r="J7" s="7">
        <f t="shared" si="0"/>
        <v>1.6960000000000003E-2</v>
      </c>
      <c r="K7" s="7">
        <f t="shared" si="0"/>
        <v>1.2699999999999999E-3</v>
      </c>
    </row>
    <row r="8" spans="1:11" ht="12.75" customHeight="1" x14ac:dyDescent="0.2">
      <c r="A8" s="5" t="s">
        <v>1</v>
      </c>
      <c r="B8" s="4">
        <v>3</v>
      </c>
      <c r="C8" s="8">
        <f t="shared" si="1"/>
        <v>0.99873000000000001</v>
      </c>
      <c r="D8" s="8">
        <f t="shared" si="0"/>
        <v>0.98303999999999991</v>
      </c>
      <c r="E8" s="8">
        <f t="shared" si="0"/>
        <v>0.92952999999999997</v>
      </c>
      <c r="F8" s="8">
        <f t="shared" si="0"/>
        <v>0.82079999999999997</v>
      </c>
      <c r="G8" s="8">
        <f t="shared" si="0"/>
        <v>0.65625</v>
      </c>
      <c r="H8" s="8">
        <f t="shared" si="0"/>
        <v>0.4556800000000002</v>
      </c>
      <c r="I8" s="8">
        <f t="shared" si="0"/>
        <v>0.25569000000000008</v>
      </c>
      <c r="J8" s="8">
        <f t="shared" si="0"/>
        <v>9.8879999999999968E-2</v>
      </c>
      <c r="K8" s="8">
        <f t="shared" si="0"/>
        <v>1.585E-2</v>
      </c>
    </row>
    <row r="9" spans="1:11" ht="12.75" customHeight="1" x14ac:dyDescent="0.2">
      <c r="A9" s="5"/>
      <c r="B9" s="6">
        <v>4</v>
      </c>
      <c r="C9" s="7">
        <f t="shared" si="1"/>
        <v>0.99994499999999997</v>
      </c>
      <c r="D9" s="7">
        <f t="shared" si="0"/>
        <v>0.99839999999999995</v>
      </c>
      <c r="E9" s="7">
        <f t="shared" si="0"/>
        <v>0.98906500000000008</v>
      </c>
      <c r="F9" s="7">
        <f t="shared" si="0"/>
        <v>0.95904</v>
      </c>
      <c r="G9" s="7">
        <f t="shared" si="0"/>
        <v>0.890625</v>
      </c>
      <c r="H9" s="7">
        <f t="shared" si="0"/>
        <v>0.76672000000000007</v>
      </c>
      <c r="I9" s="7">
        <f t="shared" si="0"/>
        <v>0.57982500000000015</v>
      </c>
      <c r="J9" s="7">
        <f t="shared" si="0"/>
        <v>0.34463999999999995</v>
      </c>
      <c r="K9" s="7">
        <f t="shared" si="0"/>
        <v>0.11426499999999996</v>
      </c>
    </row>
    <row r="10" spans="1:11" ht="12.75" customHeight="1" x14ac:dyDescent="0.2">
      <c r="A10" s="5"/>
      <c r="B10" s="4">
        <v>5</v>
      </c>
      <c r="C10" s="8">
        <f t="shared" si="1"/>
        <v>0.99999900000000008</v>
      </c>
      <c r="D10" s="8">
        <f t="shared" si="0"/>
        <v>0.99993599999999994</v>
      </c>
      <c r="E10" s="8">
        <f t="shared" si="0"/>
        <v>0.99927100000000002</v>
      </c>
      <c r="F10" s="8">
        <f t="shared" si="0"/>
        <v>0.99590400000000001</v>
      </c>
      <c r="G10" s="8">
        <f t="shared" si="0"/>
        <v>0.984375</v>
      </c>
      <c r="H10" s="8">
        <f t="shared" si="0"/>
        <v>0.95334399999999997</v>
      </c>
      <c r="I10" s="8">
        <f t="shared" si="0"/>
        <v>0.88235100000000011</v>
      </c>
      <c r="J10" s="8">
        <f t="shared" si="0"/>
        <v>0.73785599999999985</v>
      </c>
      <c r="K10" s="8">
        <f t="shared" si="0"/>
        <v>0.46855899999999995</v>
      </c>
    </row>
    <row r="11" spans="1:11" ht="12.75" customHeight="1" x14ac:dyDescent="0.2">
      <c r="A11" s="9"/>
      <c r="B11" s="6">
        <v>6</v>
      </c>
      <c r="C11" s="7">
        <f t="shared" si="1"/>
        <v>1</v>
      </c>
      <c r="D11" s="7">
        <f t="shared" si="0"/>
        <v>1</v>
      </c>
      <c r="E11" s="7">
        <f t="shared" si="0"/>
        <v>1</v>
      </c>
      <c r="F11" s="7">
        <f t="shared" si="0"/>
        <v>1</v>
      </c>
      <c r="G11" s="7">
        <f t="shared" si="0"/>
        <v>1</v>
      </c>
      <c r="H11" s="7">
        <f t="shared" si="0"/>
        <v>1</v>
      </c>
      <c r="I11" s="7">
        <f t="shared" si="0"/>
        <v>1</v>
      </c>
      <c r="J11" s="7">
        <f t="shared" si="0"/>
        <v>1</v>
      </c>
      <c r="K11" s="7">
        <f t="shared" si="0"/>
        <v>1</v>
      </c>
    </row>
    <row r="12" spans="1:11" ht="12.75" customHeight="1" x14ac:dyDescent="0.2">
      <c r="A12" s="10"/>
      <c r="B12" s="10"/>
      <c r="C12" s="11"/>
      <c r="D12" s="11"/>
      <c r="E12" s="11"/>
      <c r="F12" s="11"/>
      <c r="G12" s="11"/>
      <c r="H12" s="11"/>
      <c r="I12" s="11"/>
      <c r="J12" s="11"/>
      <c r="K12" s="11"/>
    </row>
    <row r="15" spans="1:11" ht="12.75" customHeight="1" x14ac:dyDescent="0.2">
      <c r="A15" s="3" t="s">
        <v>0</v>
      </c>
      <c r="B15" s="4" t="s">
        <v>16</v>
      </c>
      <c r="C15" s="4">
        <v>0.1</v>
      </c>
      <c r="D15" s="4">
        <v>0.2</v>
      </c>
      <c r="E15" s="4">
        <v>0.3</v>
      </c>
      <c r="F15" s="4">
        <v>0.4</v>
      </c>
      <c r="G15" s="4">
        <v>0.5</v>
      </c>
      <c r="H15" s="4">
        <v>0.6</v>
      </c>
      <c r="I15" s="4">
        <v>0.7</v>
      </c>
      <c r="J15" s="4">
        <v>0.8</v>
      </c>
      <c r="K15" s="4">
        <v>0.9</v>
      </c>
    </row>
    <row r="16" spans="1:11" ht="12.75" customHeight="1" x14ac:dyDescent="0.2">
      <c r="A16" s="5"/>
      <c r="B16" s="6">
        <v>0</v>
      </c>
      <c r="C16" s="7">
        <f>BINOMDIST($B16,7,C$15,TRUE)</f>
        <v>0.47829689999999997</v>
      </c>
      <c r="D16" s="7">
        <f t="shared" ref="D16:K23" si="2">BINOMDIST($B16,7,D$15,TRUE)</f>
        <v>0.20971519999999996</v>
      </c>
      <c r="E16" s="7">
        <f t="shared" si="2"/>
        <v>8.2354299999999991E-2</v>
      </c>
      <c r="F16" s="7">
        <f t="shared" si="2"/>
        <v>2.7993599999999987E-2</v>
      </c>
      <c r="G16" s="7">
        <f t="shared" si="2"/>
        <v>7.8125000000000017E-3</v>
      </c>
      <c r="H16" s="7">
        <f t="shared" si="2"/>
        <v>1.638400000000001E-3</v>
      </c>
      <c r="I16" s="7">
        <f t="shared" si="2"/>
        <v>2.1870000000000014E-4</v>
      </c>
      <c r="J16" s="7">
        <f t="shared" si="2"/>
        <v>1.2799999999999977E-5</v>
      </c>
      <c r="K16" s="7">
        <f t="shared" si="2"/>
        <v>9.9999999999999943E-8</v>
      </c>
    </row>
    <row r="17" spans="1:11" ht="12.75" customHeight="1" x14ac:dyDescent="0.2">
      <c r="A17" s="5"/>
      <c r="B17" s="4">
        <v>1</v>
      </c>
      <c r="C17" s="8">
        <f t="shared" ref="C17:C23" si="3">BINOMDIST($B17,7,C$15,TRUE)</f>
        <v>0.85030560000000011</v>
      </c>
      <c r="D17" s="8">
        <f t="shared" si="2"/>
        <v>0.57671680000000003</v>
      </c>
      <c r="E17" s="8">
        <f t="shared" si="2"/>
        <v>0.32941719999999991</v>
      </c>
      <c r="F17" s="8">
        <f t="shared" si="2"/>
        <v>0.15863039999999998</v>
      </c>
      <c r="G17" s="8">
        <f t="shared" si="2"/>
        <v>6.25E-2</v>
      </c>
      <c r="H17" s="8">
        <f t="shared" si="2"/>
        <v>1.884160000000001E-2</v>
      </c>
      <c r="I17" s="8">
        <f t="shared" si="2"/>
        <v>3.7907999999999965E-3</v>
      </c>
      <c r="J17" s="12">
        <f t="shared" si="2"/>
        <v>3.7119999999999926E-4</v>
      </c>
      <c r="K17" s="8">
        <f t="shared" si="2"/>
        <v>6.3999999999999828E-6</v>
      </c>
    </row>
    <row r="18" spans="1:11" ht="12.75" customHeight="1" x14ac:dyDescent="0.2">
      <c r="A18" s="5"/>
      <c r="B18" s="6">
        <v>2</v>
      </c>
      <c r="C18" s="7">
        <f t="shared" si="3"/>
        <v>0.97430850000000002</v>
      </c>
      <c r="D18" s="7">
        <f t="shared" si="2"/>
        <v>0.85196799999999995</v>
      </c>
      <c r="E18" s="7">
        <f t="shared" si="2"/>
        <v>0.64706949999999996</v>
      </c>
      <c r="F18" s="7">
        <f t="shared" si="2"/>
        <v>0.41990399999999989</v>
      </c>
      <c r="G18" s="7">
        <f t="shared" si="2"/>
        <v>0.2265625</v>
      </c>
      <c r="H18" s="7">
        <f t="shared" si="2"/>
        <v>9.6256000000000036E-2</v>
      </c>
      <c r="I18" s="7">
        <f t="shared" si="2"/>
        <v>2.8795500000000012E-2</v>
      </c>
      <c r="J18" s="7">
        <f t="shared" si="2"/>
        <v>4.6719999999999965E-3</v>
      </c>
      <c r="K18" s="7">
        <f t="shared" si="2"/>
        <v>1.7649999999999944E-4</v>
      </c>
    </row>
    <row r="19" spans="1:11" ht="12.75" customHeight="1" x14ac:dyDescent="0.2">
      <c r="A19" s="5" t="s">
        <v>2</v>
      </c>
      <c r="B19" s="4">
        <v>3</v>
      </c>
      <c r="C19" s="8">
        <f t="shared" si="3"/>
        <v>0.99727199999999994</v>
      </c>
      <c r="D19" s="8">
        <f t="shared" si="2"/>
        <v>0.96665599999999996</v>
      </c>
      <c r="E19" s="8">
        <f t="shared" si="2"/>
        <v>0.87396399999999996</v>
      </c>
      <c r="F19" s="8">
        <f t="shared" si="2"/>
        <v>0.71020799999999995</v>
      </c>
      <c r="G19" s="8">
        <f t="shared" si="2"/>
        <v>0.49999999999999989</v>
      </c>
      <c r="H19" s="8">
        <f t="shared" si="2"/>
        <v>0.28979200000000005</v>
      </c>
      <c r="I19" s="8">
        <f t="shared" si="2"/>
        <v>0.12603600000000004</v>
      </c>
      <c r="J19" s="12">
        <f t="shared" si="2"/>
        <v>3.3343999999999978E-2</v>
      </c>
      <c r="K19" s="8">
        <f t="shared" si="2"/>
        <v>2.7279999999999965E-3</v>
      </c>
    </row>
    <row r="20" spans="1:11" ht="12.75" customHeight="1" x14ac:dyDescent="0.2">
      <c r="A20" s="5"/>
      <c r="B20" s="6">
        <v>4</v>
      </c>
      <c r="C20" s="7">
        <f t="shared" si="3"/>
        <v>0.99982349999999998</v>
      </c>
      <c r="D20" s="7">
        <f t="shared" si="2"/>
        <v>0.99532799999999999</v>
      </c>
      <c r="E20" s="7">
        <f t="shared" si="2"/>
        <v>0.97120450000000003</v>
      </c>
      <c r="F20" s="7">
        <f t="shared" si="2"/>
        <v>0.90374399999999999</v>
      </c>
      <c r="G20" s="7">
        <f t="shared" si="2"/>
        <v>0.7734375</v>
      </c>
      <c r="H20" s="7">
        <f t="shared" si="2"/>
        <v>0.58009600000000017</v>
      </c>
      <c r="I20" s="7">
        <f t="shared" si="2"/>
        <v>0.35293050000000015</v>
      </c>
      <c r="J20" s="7">
        <f t="shared" si="2"/>
        <v>0.148032</v>
      </c>
      <c r="K20" s="7">
        <f t="shared" si="2"/>
        <v>2.569149999999995E-2</v>
      </c>
    </row>
    <row r="21" spans="1:11" ht="12.75" customHeight="1" x14ac:dyDescent="0.2">
      <c r="A21" s="5"/>
      <c r="B21" s="4">
        <v>5</v>
      </c>
      <c r="C21" s="8">
        <f t="shared" si="3"/>
        <v>0.99999360000000004</v>
      </c>
      <c r="D21" s="8">
        <f t="shared" si="2"/>
        <v>0.99962879999999998</v>
      </c>
      <c r="E21" s="8">
        <f t="shared" si="2"/>
        <v>0.99620920000000002</v>
      </c>
      <c r="F21" s="8">
        <f t="shared" si="2"/>
        <v>0.98115839999999999</v>
      </c>
      <c r="G21" s="8">
        <f t="shared" si="2"/>
        <v>0.9375</v>
      </c>
      <c r="H21" s="8">
        <f t="shared" si="2"/>
        <v>0.84136960000000005</v>
      </c>
      <c r="I21" s="8">
        <f t="shared" si="2"/>
        <v>0.67058280000000015</v>
      </c>
      <c r="J21" s="12">
        <f t="shared" si="2"/>
        <v>0.42328319999999986</v>
      </c>
      <c r="K21" s="8">
        <f t="shared" si="2"/>
        <v>0.14969439999999976</v>
      </c>
    </row>
    <row r="22" spans="1:11" ht="12.75" customHeight="1" x14ac:dyDescent="0.2">
      <c r="A22" s="5"/>
      <c r="B22" s="6">
        <v>6</v>
      </c>
      <c r="C22" s="7">
        <f t="shared" si="3"/>
        <v>0.99999989999999994</v>
      </c>
      <c r="D22" s="7">
        <f t="shared" si="2"/>
        <v>0.99998720000000008</v>
      </c>
      <c r="E22" s="7">
        <f t="shared" si="2"/>
        <v>0.99978129999999998</v>
      </c>
      <c r="F22" s="7">
        <f t="shared" si="2"/>
        <v>0.99836159999999996</v>
      </c>
      <c r="G22" s="7">
        <f t="shared" si="2"/>
        <v>0.9921875</v>
      </c>
      <c r="H22" s="7">
        <f t="shared" si="2"/>
        <v>0.97200639999999994</v>
      </c>
      <c r="I22" s="7">
        <f t="shared" si="2"/>
        <v>0.91764570000000001</v>
      </c>
      <c r="J22" s="7">
        <f t="shared" si="2"/>
        <v>0.7902847999999999</v>
      </c>
      <c r="K22" s="7">
        <f t="shared" si="2"/>
        <v>0.52170309999999986</v>
      </c>
    </row>
    <row r="23" spans="1:11" ht="12.75" customHeight="1" x14ac:dyDescent="0.2">
      <c r="A23" s="9"/>
      <c r="B23" s="4">
        <v>7</v>
      </c>
      <c r="C23" s="8">
        <f t="shared" si="3"/>
        <v>1</v>
      </c>
      <c r="D23" s="8">
        <f t="shared" si="2"/>
        <v>1</v>
      </c>
      <c r="E23" s="8">
        <f t="shared" si="2"/>
        <v>1</v>
      </c>
      <c r="F23" s="8">
        <f t="shared" si="2"/>
        <v>1</v>
      </c>
      <c r="G23" s="8">
        <f t="shared" si="2"/>
        <v>1</v>
      </c>
      <c r="H23" s="8">
        <f t="shared" si="2"/>
        <v>1</v>
      </c>
      <c r="I23" s="8">
        <f t="shared" si="2"/>
        <v>1</v>
      </c>
      <c r="J23" s="12">
        <f t="shared" si="2"/>
        <v>1</v>
      </c>
      <c r="K23" s="8">
        <f t="shared" si="2"/>
        <v>1</v>
      </c>
    </row>
    <row r="24" spans="1:11" ht="12.75" customHeight="1" x14ac:dyDescent="0.2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customHeight="1" x14ac:dyDescent="0.2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</row>
    <row r="27" spans="1:11" ht="12.75" customHeight="1" x14ac:dyDescent="0.2">
      <c r="A27" s="3" t="s">
        <v>0</v>
      </c>
      <c r="B27" s="4" t="s">
        <v>16</v>
      </c>
      <c r="C27" s="4">
        <v>0.1</v>
      </c>
      <c r="D27" s="4">
        <v>0.2</v>
      </c>
      <c r="E27" s="4">
        <v>0.3</v>
      </c>
      <c r="F27" s="4">
        <v>0.4</v>
      </c>
      <c r="G27" s="4">
        <v>0.5</v>
      </c>
      <c r="H27" s="4">
        <v>0.6</v>
      </c>
      <c r="I27" s="4">
        <v>0.7</v>
      </c>
      <c r="J27" s="4">
        <v>0.8</v>
      </c>
      <c r="K27" s="4">
        <v>0.9</v>
      </c>
    </row>
    <row r="28" spans="1:11" ht="12.75" customHeight="1" x14ac:dyDescent="0.2">
      <c r="A28" s="5"/>
      <c r="B28" s="6">
        <v>0</v>
      </c>
      <c r="C28" s="7">
        <f>BINOMDIST($B28,8,C$27,TRUE)</f>
        <v>0.43046720999999999</v>
      </c>
      <c r="D28" s="7">
        <f t="shared" ref="D28:K36" si="4">BINOMDIST($B28,8,D$27,TRUE)</f>
        <v>0.16777215999999998</v>
      </c>
      <c r="E28" s="7">
        <f t="shared" si="4"/>
        <v>5.7648009999999993E-2</v>
      </c>
      <c r="F28" s="7">
        <f t="shared" si="4"/>
        <v>1.6796159999999994E-2</v>
      </c>
      <c r="G28" s="7">
        <f t="shared" si="4"/>
        <v>3.9062500000000009E-3</v>
      </c>
      <c r="H28" s="7">
        <f t="shared" si="4"/>
        <v>6.5536000000000034E-4</v>
      </c>
      <c r="I28" s="7">
        <f t="shared" si="4"/>
        <v>6.5610000000000044E-5</v>
      </c>
      <c r="J28" s="7">
        <f t="shared" si="4"/>
        <v>2.5599999999999975E-6</v>
      </c>
      <c r="K28" s="7">
        <f t="shared" si="4"/>
        <v>9.999999999999982E-9</v>
      </c>
    </row>
    <row r="29" spans="1:11" ht="12.75" customHeight="1" x14ac:dyDescent="0.2">
      <c r="A29" s="5"/>
      <c r="B29" s="4">
        <v>1</v>
      </c>
      <c r="C29" s="8">
        <f t="shared" ref="C29:C36" si="5">BINOMDIST($B29,8,C$27,TRUE)</f>
        <v>0.81310472999999994</v>
      </c>
      <c r="D29" s="8">
        <f t="shared" si="4"/>
        <v>0.50331648000000007</v>
      </c>
      <c r="E29" s="8">
        <f t="shared" si="4"/>
        <v>0.25529832999999991</v>
      </c>
      <c r="F29" s="8">
        <f t="shared" si="4"/>
        <v>0.10637567999999994</v>
      </c>
      <c r="G29" s="8">
        <f t="shared" si="4"/>
        <v>3.5156250000000007E-2</v>
      </c>
      <c r="H29" s="8">
        <f t="shared" si="4"/>
        <v>8.5196800000000034E-3</v>
      </c>
      <c r="I29" s="8">
        <f t="shared" si="4"/>
        <v>1.2903300000000034E-3</v>
      </c>
      <c r="J29" s="8">
        <f t="shared" si="4"/>
        <v>8.4480000000000031E-5</v>
      </c>
      <c r="K29" s="8">
        <f t="shared" si="4"/>
        <v>7.3000000000000106E-7</v>
      </c>
    </row>
    <row r="30" spans="1:11" ht="12.75" customHeight="1" x14ac:dyDescent="0.2">
      <c r="A30" s="5"/>
      <c r="B30" s="6">
        <v>2</v>
      </c>
      <c r="C30" s="7">
        <f t="shared" si="5"/>
        <v>0.96190820999999993</v>
      </c>
      <c r="D30" s="7">
        <f t="shared" si="4"/>
        <v>0.79691775999999992</v>
      </c>
      <c r="E30" s="7">
        <f t="shared" si="4"/>
        <v>0.55177381000000003</v>
      </c>
      <c r="F30" s="7">
        <f t="shared" si="4"/>
        <v>0.31539455999999999</v>
      </c>
      <c r="G30" s="7">
        <f t="shared" si="4"/>
        <v>0.14453125</v>
      </c>
      <c r="H30" s="7">
        <f t="shared" si="4"/>
        <v>4.980736000000003E-2</v>
      </c>
      <c r="I30" s="7">
        <f t="shared" si="4"/>
        <v>1.1292210000000006E-2</v>
      </c>
      <c r="J30" s="7">
        <f t="shared" si="4"/>
        <v>1.2313600000000021E-3</v>
      </c>
      <c r="K30" s="7">
        <f t="shared" si="4"/>
        <v>2.3410000000000028E-5</v>
      </c>
    </row>
    <row r="31" spans="1:11" ht="12.75" customHeight="1" x14ac:dyDescent="0.2">
      <c r="A31" s="5"/>
      <c r="B31" s="4">
        <v>3</v>
      </c>
      <c r="C31" s="8">
        <f t="shared" si="5"/>
        <v>0.99497564999999999</v>
      </c>
      <c r="D31" s="8">
        <f t="shared" si="4"/>
        <v>0.94371840000000007</v>
      </c>
      <c r="E31" s="8">
        <f t="shared" si="4"/>
        <v>0.80589564999999996</v>
      </c>
      <c r="F31" s="8">
        <f t="shared" si="4"/>
        <v>0.5940863999999999</v>
      </c>
      <c r="G31" s="8">
        <f t="shared" si="4"/>
        <v>0.36328125</v>
      </c>
      <c r="H31" s="8">
        <f t="shared" si="4"/>
        <v>0.17367040000000006</v>
      </c>
      <c r="I31" s="8">
        <f t="shared" si="4"/>
        <v>5.7967650000000023E-2</v>
      </c>
      <c r="J31" s="8">
        <f t="shared" si="4"/>
        <v>1.0406399999999994E-2</v>
      </c>
      <c r="K31" s="8">
        <f t="shared" si="4"/>
        <v>4.316500000000006E-4</v>
      </c>
    </row>
    <row r="32" spans="1:11" ht="12.75" customHeight="1" x14ac:dyDescent="0.2">
      <c r="A32" s="5" t="s">
        <v>3</v>
      </c>
      <c r="B32" s="6">
        <v>4</v>
      </c>
      <c r="C32" s="7">
        <f t="shared" si="5"/>
        <v>0.99956834999999999</v>
      </c>
      <c r="D32" s="7">
        <f t="shared" si="4"/>
        <v>0.98959360000000007</v>
      </c>
      <c r="E32" s="7">
        <f t="shared" si="4"/>
        <v>0.94203234999999996</v>
      </c>
      <c r="F32" s="7">
        <f t="shared" si="4"/>
        <v>0.8263296</v>
      </c>
      <c r="G32" s="7">
        <f t="shared" si="4"/>
        <v>0.63671875</v>
      </c>
      <c r="H32" s="7">
        <f t="shared" si="4"/>
        <v>0.4059136000000001</v>
      </c>
      <c r="I32" s="7">
        <f t="shared" si="4"/>
        <v>0.19410435000000004</v>
      </c>
      <c r="J32" s="7">
        <f t="shared" si="4"/>
        <v>5.6281599999999973E-2</v>
      </c>
      <c r="K32" s="7">
        <f t="shared" si="4"/>
        <v>5.0243500000000116E-3</v>
      </c>
    </row>
    <row r="33" spans="1:11" ht="12.75" customHeight="1" x14ac:dyDescent="0.2">
      <c r="A33" s="5"/>
      <c r="B33" s="4">
        <v>5</v>
      </c>
      <c r="C33" s="8">
        <f t="shared" si="5"/>
        <v>0.99997658999999994</v>
      </c>
      <c r="D33" s="8">
        <f t="shared" si="4"/>
        <v>0.99876863999999999</v>
      </c>
      <c r="E33" s="8">
        <f t="shared" si="4"/>
        <v>0.98870778999999998</v>
      </c>
      <c r="F33" s="8">
        <f t="shared" si="4"/>
        <v>0.95019264000000003</v>
      </c>
      <c r="G33" s="8">
        <f t="shared" si="4"/>
        <v>0.85546875</v>
      </c>
      <c r="H33" s="8">
        <f t="shared" si="4"/>
        <v>0.68460544000000001</v>
      </c>
      <c r="I33" s="8">
        <f t="shared" si="4"/>
        <v>0.44822619000000014</v>
      </c>
      <c r="J33" s="8">
        <f t="shared" si="4"/>
        <v>0.20308223999999997</v>
      </c>
      <c r="K33" s="8">
        <f t="shared" si="4"/>
        <v>3.809179000000007E-2</v>
      </c>
    </row>
    <row r="34" spans="1:11" ht="12.75" customHeight="1" x14ac:dyDescent="0.2">
      <c r="A34" s="5"/>
      <c r="B34" s="6">
        <v>6</v>
      </c>
      <c r="C34" s="7">
        <f t="shared" si="5"/>
        <v>0.99999927</v>
      </c>
      <c r="D34" s="7">
        <f t="shared" si="4"/>
        <v>0.99991552000000006</v>
      </c>
      <c r="E34" s="7">
        <f t="shared" si="4"/>
        <v>0.99870966999999999</v>
      </c>
      <c r="F34" s="7">
        <f t="shared" si="4"/>
        <v>0.99148031999999997</v>
      </c>
      <c r="G34" s="7">
        <f t="shared" si="4"/>
        <v>0.96484375</v>
      </c>
      <c r="H34" s="7">
        <f t="shared" si="4"/>
        <v>0.89362432000000003</v>
      </c>
      <c r="I34" s="7">
        <f t="shared" si="4"/>
        <v>0.7447016700000002</v>
      </c>
      <c r="J34" s="7">
        <f t="shared" si="4"/>
        <v>0.49668351999999988</v>
      </c>
      <c r="K34" s="7">
        <f t="shared" si="4"/>
        <v>0.18689527000000034</v>
      </c>
    </row>
    <row r="35" spans="1:11" ht="12.75" customHeight="1" x14ac:dyDescent="0.2">
      <c r="A35" s="5"/>
      <c r="B35" s="4">
        <v>7</v>
      </c>
      <c r="C35" s="8">
        <f t="shared" si="5"/>
        <v>0.99999999000000006</v>
      </c>
      <c r="D35" s="8">
        <f t="shared" si="4"/>
        <v>0.99999744000000002</v>
      </c>
      <c r="E35" s="8">
        <f t="shared" si="4"/>
        <v>0.99993438999999995</v>
      </c>
      <c r="F35" s="8">
        <f t="shared" si="4"/>
        <v>0.99934464000000001</v>
      </c>
      <c r="G35" s="8">
        <f t="shared" si="4"/>
        <v>0.99609375</v>
      </c>
      <c r="H35" s="8">
        <f t="shared" si="4"/>
        <v>0.98320384000000005</v>
      </c>
      <c r="I35" s="8">
        <f t="shared" si="4"/>
        <v>0.94235199000000003</v>
      </c>
      <c r="J35" s="8">
        <f t="shared" si="4"/>
        <v>0.83222783999999994</v>
      </c>
      <c r="K35" s="8">
        <f t="shared" si="4"/>
        <v>0.56953279000000001</v>
      </c>
    </row>
    <row r="36" spans="1:11" ht="12.75" customHeight="1" x14ac:dyDescent="0.2">
      <c r="A36" s="9"/>
      <c r="B36" s="6">
        <v>8</v>
      </c>
      <c r="C36" s="7">
        <f t="shared" si="5"/>
        <v>1</v>
      </c>
      <c r="D36" s="7">
        <f t="shared" si="4"/>
        <v>1</v>
      </c>
      <c r="E36" s="7">
        <f t="shared" si="4"/>
        <v>1</v>
      </c>
      <c r="F36" s="7">
        <f t="shared" si="4"/>
        <v>1</v>
      </c>
      <c r="G36" s="7">
        <f t="shared" si="4"/>
        <v>1</v>
      </c>
      <c r="H36" s="7">
        <f t="shared" si="4"/>
        <v>1</v>
      </c>
      <c r="I36" s="7">
        <f t="shared" si="4"/>
        <v>1</v>
      </c>
      <c r="J36" s="7">
        <f t="shared" si="4"/>
        <v>1</v>
      </c>
      <c r="K36" s="7">
        <f t="shared" si="4"/>
        <v>1</v>
      </c>
    </row>
    <row r="37" spans="1:11" ht="12.75" customHeight="1" x14ac:dyDescent="0.2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</row>
    <row r="40" spans="1:11" ht="12.75" customHeight="1" x14ac:dyDescent="0.2">
      <c r="A40" s="3" t="s">
        <v>0</v>
      </c>
      <c r="B40" s="4" t="s">
        <v>16</v>
      </c>
      <c r="C40" s="4">
        <v>0.1</v>
      </c>
      <c r="D40" s="4">
        <v>0.2</v>
      </c>
      <c r="E40" s="4">
        <v>0.3</v>
      </c>
      <c r="F40" s="4">
        <v>0.4</v>
      </c>
      <c r="G40" s="4">
        <v>0.5</v>
      </c>
      <c r="H40" s="4">
        <v>0.6</v>
      </c>
      <c r="I40" s="4">
        <v>0.7</v>
      </c>
      <c r="J40" s="4">
        <v>0.8</v>
      </c>
      <c r="K40" s="4">
        <v>0.9</v>
      </c>
    </row>
    <row r="41" spans="1:11" ht="12.75" customHeight="1" x14ac:dyDescent="0.2">
      <c r="A41" s="5"/>
      <c r="B41" s="6">
        <v>0</v>
      </c>
      <c r="C41" s="7">
        <f>BINOMDIST($B41,9,C$40,TRUE)</f>
        <v>0.38742048899999998</v>
      </c>
      <c r="D41" s="7">
        <f t="shared" ref="D41:K50" si="6">BINOMDIST($B41,9,D$40,TRUE)</f>
        <v>0.13421772800000001</v>
      </c>
      <c r="E41" s="7">
        <f t="shared" si="6"/>
        <v>4.0353606999999993E-2</v>
      </c>
      <c r="F41" s="7">
        <f t="shared" si="6"/>
        <v>1.0077695999999999E-2</v>
      </c>
      <c r="G41" s="7">
        <f t="shared" si="6"/>
        <v>1.953125E-3</v>
      </c>
      <c r="H41" s="7">
        <f t="shared" si="6"/>
        <v>2.6214400000000012E-4</v>
      </c>
      <c r="I41" s="7">
        <f t="shared" si="6"/>
        <v>1.9683000000000018E-5</v>
      </c>
      <c r="J41" s="7">
        <f t="shared" si="6"/>
        <v>5.1199999999999982E-7</v>
      </c>
      <c r="K41" s="7">
        <f t="shared" si="6"/>
        <v>9.9999999999999717E-10</v>
      </c>
    </row>
    <row r="42" spans="1:11" ht="12.75" customHeight="1" x14ac:dyDescent="0.2">
      <c r="A42" s="5"/>
      <c r="B42" s="4">
        <v>1</v>
      </c>
      <c r="C42" s="8">
        <f t="shared" ref="C42:C50" si="7">BINOMDIST($B42,9,C$40,TRUE)</f>
        <v>0.77484097799999996</v>
      </c>
      <c r="D42" s="8">
        <f t="shared" si="6"/>
        <v>0.43620761600000002</v>
      </c>
      <c r="E42" s="8">
        <f t="shared" si="6"/>
        <v>0.19600323399999992</v>
      </c>
      <c r="F42" s="8">
        <f t="shared" si="6"/>
        <v>7.0543871999999952E-2</v>
      </c>
      <c r="G42" s="8">
        <f t="shared" si="6"/>
        <v>1.953125E-2</v>
      </c>
      <c r="H42" s="8">
        <f t="shared" si="6"/>
        <v>3.8010880000000015E-3</v>
      </c>
      <c r="I42" s="8">
        <f t="shared" si="6"/>
        <v>4.3302600000000145E-4</v>
      </c>
      <c r="J42" s="8">
        <f t="shared" si="6"/>
        <v>1.8944000000000031E-5</v>
      </c>
      <c r="K42" s="8">
        <f t="shared" si="6"/>
        <v>8.2000000000000073E-8</v>
      </c>
    </row>
    <row r="43" spans="1:11" ht="12.75" customHeight="1" x14ac:dyDescent="0.2">
      <c r="A43" s="5"/>
      <c r="B43" s="6">
        <v>2</v>
      </c>
      <c r="C43" s="7">
        <f t="shared" si="7"/>
        <v>0.947027862</v>
      </c>
      <c r="D43" s="7">
        <f t="shared" si="6"/>
        <v>0.73819750399999995</v>
      </c>
      <c r="E43" s="7">
        <f t="shared" si="6"/>
        <v>0.46283116599999996</v>
      </c>
      <c r="F43" s="7">
        <f t="shared" si="6"/>
        <v>0.23178700799999991</v>
      </c>
      <c r="G43" s="7">
        <f t="shared" si="6"/>
        <v>8.9843750000000028E-2</v>
      </c>
      <c r="H43" s="7">
        <f t="shared" si="6"/>
        <v>2.5034752000000014E-2</v>
      </c>
      <c r="I43" s="7">
        <f t="shared" si="6"/>
        <v>4.2908940000000034E-3</v>
      </c>
      <c r="J43" s="7">
        <f t="shared" si="6"/>
        <v>3.1385599999999973E-4</v>
      </c>
      <c r="K43" s="7">
        <f t="shared" si="6"/>
        <v>2.9980000000000008E-6</v>
      </c>
    </row>
    <row r="44" spans="1:11" ht="12.75" customHeight="1" x14ac:dyDescent="0.2">
      <c r="A44" s="5"/>
      <c r="B44" s="4">
        <v>3</v>
      </c>
      <c r="C44" s="8">
        <f t="shared" si="7"/>
        <v>0.99166890599999991</v>
      </c>
      <c r="D44" s="8">
        <f t="shared" si="6"/>
        <v>0.91435827200000008</v>
      </c>
      <c r="E44" s="8">
        <f t="shared" si="6"/>
        <v>0.72965909799999995</v>
      </c>
      <c r="F44" s="8">
        <f t="shared" si="6"/>
        <v>0.48260966399999994</v>
      </c>
      <c r="G44" s="8">
        <f t="shared" si="6"/>
        <v>0.25390625</v>
      </c>
      <c r="H44" s="8">
        <f t="shared" si="6"/>
        <v>9.935257600000004E-2</v>
      </c>
      <c r="I44" s="8">
        <f t="shared" si="6"/>
        <v>2.5294842000000008E-2</v>
      </c>
      <c r="J44" s="8">
        <f t="shared" si="6"/>
        <v>3.0663680000000003E-3</v>
      </c>
      <c r="K44" s="8">
        <f t="shared" si="6"/>
        <v>6.4234000000000104E-5</v>
      </c>
    </row>
    <row r="45" spans="1:11" ht="12.75" customHeight="1" x14ac:dyDescent="0.2">
      <c r="A45" s="5" t="s">
        <v>4</v>
      </c>
      <c r="B45" s="6">
        <v>4</v>
      </c>
      <c r="C45" s="7">
        <f t="shared" si="7"/>
        <v>0.99910907999999998</v>
      </c>
      <c r="D45" s="7">
        <f t="shared" si="6"/>
        <v>0.98041855999999994</v>
      </c>
      <c r="E45" s="7">
        <f t="shared" si="6"/>
        <v>0.90119134000000001</v>
      </c>
      <c r="F45" s="7">
        <f t="shared" si="6"/>
        <v>0.73343231999999992</v>
      </c>
      <c r="G45" s="7">
        <f t="shared" si="6"/>
        <v>0.5</v>
      </c>
      <c r="H45" s="7">
        <f t="shared" si="6"/>
        <v>0.26656768000000008</v>
      </c>
      <c r="I45" s="7">
        <f t="shared" si="6"/>
        <v>9.880866000000002E-2</v>
      </c>
      <c r="J45" s="7">
        <f t="shared" si="6"/>
        <v>1.9581439999999992E-2</v>
      </c>
      <c r="K45" s="7">
        <f t="shared" si="6"/>
        <v>8.9091999999999991E-4</v>
      </c>
    </row>
    <row r="46" spans="1:11" ht="12.75" customHeight="1" x14ac:dyDescent="0.2">
      <c r="A46" s="5"/>
      <c r="B46" s="4">
        <v>5</v>
      </c>
      <c r="C46" s="8">
        <f t="shared" si="7"/>
        <v>0.999935766</v>
      </c>
      <c r="D46" s="8">
        <f t="shared" si="6"/>
        <v>0.99693363199999996</v>
      </c>
      <c r="E46" s="8">
        <f t="shared" si="6"/>
        <v>0.97470515800000002</v>
      </c>
      <c r="F46" s="8">
        <f t="shared" si="6"/>
        <v>0.90064742399999997</v>
      </c>
      <c r="G46" s="8">
        <f t="shared" si="6"/>
        <v>0.74609375</v>
      </c>
      <c r="H46" s="8">
        <f t="shared" si="6"/>
        <v>0.51739033600000006</v>
      </c>
      <c r="I46" s="8">
        <f t="shared" si="6"/>
        <v>0.27034090200000005</v>
      </c>
      <c r="J46" s="8">
        <f t="shared" si="6"/>
        <v>8.5641727999999959E-2</v>
      </c>
      <c r="K46" s="8">
        <f t="shared" si="6"/>
        <v>8.3310940000000163E-3</v>
      </c>
    </row>
    <row r="47" spans="1:11" ht="12.75" customHeight="1" x14ac:dyDescent="0.2">
      <c r="A47" s="5"/>
      <c r="B47" s="6">
        <v>6</v>
      </c>
      <c r="C47" s="7">
        <f t="shared" si="7"/>
        <v>0.99999700199999997</v>
      </c>
      <c r="D47" s="7">
        <f t="shared" si="6"/>
        <v>0.999686144</v>
      </c>
      <c r="E47" s="7">
        <f t="shared" si="6"/>
        <v>0.99570910600000007</v>
      </c>
      <c r="F47" s="7">
        <f t="shared" si="6"/>
        <v>0.97496524799999995</v>
      </c>
      <c r="G47" s="7">
        <f t="shared" si="6"/>
        <v>0.91015625</v>
      </c>
      <c r="H47" s="7">
        <f t="shared" si="6"/>
        <v>0.76821299200000004</v>
      </c>
      <c r="I47" s="7">
        <f t="shared" si="6"/>
        <v>0.53716883400000026</v>
      </c>
      <c r="J47" s="7">
        <f t="shared" si="6"/>
        <v>0.261802496</v>
      </c>
      <c r="K47" s="7">
        <f t="shared" si="6"/>
        <v>5.2972138000000023E-2</v>
      </c>
    </row>
    <row r="48" spans="1:11" ht="12.75" customHeight="1" x14ac:dyDescent="0.2">
      <c r="A48" s="5"/>
      <c r="B48" s="4">
        <v>7</v>
      </c>
      <c r="C48" s="8">
        <f t="shared" si="7"/>
        <v>0.99999991799999999</v>
      </c>
      <c r="D48" s="8">
        <f t="shared" si="6"/>
        <v>0.99998105599999998</v>
      </c>
      <c r="E48" s="8">
        <f t="shared" si="6"/>
        <v>0.99956697399999994</v>
      </c>
      <c r="F48" s="8">
        <f t="shared" si="6"/>
        <v>0.99619891199999999</v>
      </c>
      <c r="G48" s="8">
        <f t="shared" si="6"/>
        <v>0.98046875</v>
      </c>
      <c r="H48" s="8">
        <f t="shared" si="6"/>
        <v>0.92945612799999999</v>
      </c>
      <c r="I48" s="8">
        <f t="shared" si="6"/>
        <v>0.80399676600000014</v>
      </c>
      <c r="J48" s="8">
        <f t="shared" si="6"/>
        <v>0.56379238399999987</v>
      </c>
      <c r="K48" s="8">
        <f t="shared" si="6"/>
        <v>0.22515902199999993</v>
      </c>
    </row>
    <row r="49" spans="1:11" ht="12.75" customHeight="1" x14ac:dyDescent="0.2">
      <c r="A49" s="5"/>
      <c r="B49" s="6">
        <v>8</v>
      </c>
      <c r="C49" s="7">
        <f t="shared" si="7"/>
        <v>0.99999999899999992</v>
      </c>
      <c r="D49" s="7">
        <f t="shared" si="6"/>
        <v>0.99999948800000005</v>
      </c>
      <c r="E49" s="7">
        <f t="shared" si="6"/>
        <v>0.99998031700000001</v>
      </c>
      <c r="F49" s="7">
        <f t="shared" si="6"/>
        <v>0.99973785599999998</v>
      </c>
      <c r="G49" s="7">
        <f t="shared" si="6"/>
        <v>0.998046875</v>
      </c>
      <c r="H49" s="7">
        <f t="shared" si="6"/>
        <v>0.98992230400000003</v>
      </c>
      <c r="I49" s="7">
        <f t="shared" si="6"/>
        <v>0.9596463930000001</v>
      </c>
      <c r="J49" s="7">
        <f t="shared" si="6"/>
        <v>0.86578227199999991</v>
      </c>
      <c r="K49" s="7">
        <f t="shared" si="6"/>
        <v>0.61257951099999997</v>
      </c>
    </row>
    <row r="50" spans="1:11" ht="12.75" customHeight="1" x14ac:dyDescent="0.2">
      <c r="A50" s="9"/>
      <c r="B50" s="4">
        <v>9</v>
      </c>
      <c r="C50" s="8">
        <f t="shared" si="7"/>
        <v>1</v>
      </c>
      <c r="D50" s="8">
        <f t="shared" si="6"/>
        <v>1</v>
      </c>
      <c r="E50" s="8">
        <f t="shared" si="6"/>
        <v>1</v>
      </c>
      <c r="F50" s="8">
        <f t="shared" si="6"/>
        <v>1</v>
      </c>
      <c r="G50" s="8">
        <f t="shared" si="6"/>
        <v>1</v>
      </c>
      <c r="H50" s="8">
        <f t="shared" si="6"/>
        <v>1</v>
      </c>
      <c r="I50" s="8">
        <f t="shared" si="6"/>
        <v>1</v>
      </c>
      <c r="J50" s="8">
        <f t="shared" si="6"/>
        <v>1</v>
      </c>
      <c r="K50" s="8">
        <f t="shared" si="6"/>
        <v>1</v>
      </c>
    </row>
    <row r="51" spans="1:11" ht="12.75" customHeight="1" x14ac:dyDescent="0.2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 customHeight="1" x14ac:dyDescent="0.2"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12.75" customHeight="1" x14ac:dyDescent="0.2">
      <c r="C53" s="13"/>
      <c r="D53" s="13"/>
      <c r="E53" s="13"/>
      <c r="F53" s="13"/>
      <c r="G53" s="13"/>
      <c r="H53" s="13"/>
      <c r="I53" s="13"/>
      <c r="J53" s="13"/>
      <c r="K53" s="13"/>
    </row>
    <row r="54" spans="1:11" ht="12.75" customHeight="1" x14ac:dyDescent="0.2">
      <c r="A54" s="3" t="s">
        <v>0</v>
      </c>
      <c r="B54" s="4" t="s">
        <v>16</v>
      </c>
      <c r="C54" s="4">
        <v>0.1</v>
      </c>
      <c r="D54" s="4">
        <v>0.2</v>
      </c>
      <c r="E54" s="4">
        <v>0.3</v>
      </c>
      <c r="F54" s="4">
        <v>0.4</v>
      </c>
      <c r="G54" s="4">
        <v>0.5</v>
      </c>
      <c r="H54" s="4">
        <v>0.6</v>
      </c>
      <c r="I54" s="4">
        <v>0.7</v>
      </c>
      <c r="J54" s="4">
        <v>0.8</v>
      </c>
      <c r="K54" s="4">
        <v>0.9</v>
      </c>
    </row>
    <row r="55" spans="1:11" ht="12.75" customHeight="1" x14ac:dyDescent="0.2">
      <c r="A55" s="5"/>
      <c r="B55" s="6">
        <v>0</v>
      </c>
      <c r="C55" s="7">
        <f>BINOMDIST($B55,10,C$54,TRUE)</f>
        <v>0.34867844009999993</v>
      </c>
      <c r="D55" s="7">
        <f t="shared" ref="D55:K65" si="8">BINOMDIST($B55,10,D$54,TRUE)</f>
        <v>0.1073741824</v>
      </c>
      <c r="E55" s="7">
        <f t="shared" si="8"/>
        <v>2.8247524899999994E-2</v>
      </c>
      <c r="F55" s="7">
        <f t="shared" si="8"/>
        <v>6.0466176E-3</v>
      </c>
      <c r="G55" s="7">
        <f t="shared" si="8"/>
        <v>9.765625E-4</v>
      </c>
      <c r="H55" s="7">
        <f t="shared" si="8"/>
        <v>1.0485760000000014E-4</v>
      </c>
      <c r="I55" s="7">
        <f t="shared" si="8"/>
        <v>5.9049000000000059E-6</v>
      </c>
      <c r="J55" s="7">
        <f t="shared" si="8"/>
        <v>1.0240000000000004E-7</v>
      </c>
      <c r="K55" s="7">
        <f t="shared" si="8"/>
        <v>9.9999999999999603E-11</v>
      </c>
    </row>
    <row r="56" spans="1:11" ht="12.75" customHeight="1" x14ac:dyDescent="0.2">
      <c r="A56" s="5"/>
      <c r="B56" s="4">
        <v>1</v>
      </c>
      <c r="C56" s="8">
        <f t="shared" ref="C56:C65" si="9">BINOMDIST($B56,10,C$54,TRUE)</f>
        <v>0.73609892909999997</v>
      </c>
      <c r="D56" s="8">
        <f t="shared" si="8"/>
        <v>0.3758096384000002</v>
      </c>
      <c r="E56" s="8">
        <f t="shared" si="8"/>
        <v>0.1493083459</v>
      </c>
      <c r="F56" s="8">
        <f t="shared" si="8"/>
        <v>4.6357401599999994E-2</v>
      </c>
      <c r="G56" s="8">
        <f t="shared" si="8"/>
        <v>1.0742187500000003E-2</v>
      </c>
      <c r="H56" s="8">
        <f t="shared" si="8"/>
        <v>1.6777216000000011E-3</v>
      </c>
      <c r="I56" s="8">
        <f t="shared" si="8"/>
        <v>1.4368590000000012E-4</v>
      </c>
      <c r="J56" s="8">
        <f t="shared" si="8"/>
        <v>4.1983999999999986E-6</v>
      </c>
      <c r="K56" s="8">
        <f t="shared" si="8"/>
        <v>9.0999999999999723E-9</v>
      </c>
    </row>
    <row r="57" spans="1:11" ht="12.75" customHeight="1" x14ac:dyDescent="0.2">
      <c r="A57" s="5"/>
      <c r="B57" s="6">
        <v>2</v>
      </c>
      <c r="C57" s="7">
        <f t="shared" si="9"/>
        <v>0.92980917360000004</v>
      </c>
      <c r="D57" s="7">
        <f t="shared" si="8"/>
        <v>0.67779952639999996</v>
      </c>
      <c r="E57" s="7">
        <f t="shared" si="8"/>
        <v>0.3827827863999998</v>
      </c>
      <c r="F57" s="7">
        <f t="shared" si="8"/>
        <v>0.16728975359999987</v>
      </c>
      <c r="G57" s="7">
        <f t="shared" si="8"/>
        <v>5.46875E-2</v>
      </c>
      <c r="H57" s="7">
        <f t="shared" si="8"/>
        <v>1.2294553600000004E-2</v>
      </c>
      <c r="I57" s="7">
        <f t="shared" si="8"/>
        <v>1.5903864000000008E-3</v>
      </c>
      <c r="J57" s="7">
        <f t="shared" si="8"/>
        <v>7.792640000000023E-5</v>
      </c>
      <c r="K57" s="7">
        <f t="shared" si="8"/>
        <v>3.7360000000000075E-7</v>
      </c>
    </row>
    <row r="58" spans="1:11" ht="12.75" customHeight="1" x14ac:dyDescent="0.2">
      <c r="A58" s="5"/>
      <c r="B58" s="4">
        <v>3</v>
      </c>
      <c r="C58" s="8">
        <f t="shared" si="9"/>
        <v>0.98720480160000001</v>
      </c>
      <c r="D58" s="8">
        <f t="shared" si="8"/>
        <v>0.87912611839999999</v>
      </c>
      <c r="E58" s="8">
        <f t="shared" si="8"/>
        <v>0.64961071839999995</v>
      </c>
      <c r="F58" s="8">
        <f t="shared" si="8"/>
        <v>0.38228060159999988</v>
      </c>
      <c r="G58" s="8">
        <f t="shared" si="8"/>
        <v>0.17187500000000006</v>
      </c>
      <c r="H58" s="8">
        <f t="shared" si="8"/>
        <v>5.4761881600000027E-2</v>
      </c>
      <c r="I58" s="8">
        <f t="shared" si="8"/>
        <v>1.0592078400000007E-2</v>
      </c>
      <c r="J58" s="8">
        <f t="shared" si="8"/>
        <v>8.6435839999999902E-4</v>
      </c>
      <c r="K58" s="8">
        <f t="shared" si="8"/>
        <v>9.1216000000000178E-6</v>
      </c>
    </row>
    <row r="59" spans="1:11" ht="12.75" customHeight="1" x14ac:dyDescent="0.2">
      <c r="A59" s="5"/>
      <c r="B59" s="6">
        <v>4</v>
      </c>
      <c r="C59" s="7">
        <f t="shared" si="9"/>
        <v>0.99836506260000002</v>
      </c>
      <c r="D59" s="7">
        <f t="shared" si="8"/>
        <v>0.96720650240000006</v>
      </c>
      <c r="E59" s="7">
        <f t="shared" si="8"/>
        <v>0.84973166739999995</v>
      </c>
      <c r="F59" s="7">
        <f t="shared" si="8"/>
        <v>0.63310325759999997</v>
      </c>
      <c r="G59" s="7">
        <f t="shared" si="8"/>
        <v>0.376953125</v>
      </c>
      <c r="H59" s="7">
        <f t="shared" si="8"/>
        <v>0.16623861760000003</v>
      </c>
      <c r="I59" s="7">
        <f t="shared" si="8"/>
        <v>4.7348987400000014E-2</v>
      </c>
      <c r="J59" s="7">
        <f t="shared" si="8"/>
        <v>6.3693824E-3</v>
      </c>
      <c r="K59" s="7">
        <f t="shared" si="8"/>
        <v>1.4690260000000034E-4</v>
      </c>
    </row>
    <row r="60" spans="1:11" ht="12.75" customHeight="1" x14ac:dyDescent="0.2">
      <c r="A60" s="5" t="s">
        <v>8</v>
      </c>
      <c r="B60" s="4">
        <v>5</v>
      </c>
      <c r="C60" s="8">
        <f t="shared" si="9"/>
        <v>0.99985309739999995</v>
      </c>
      <c r="D60" s="8">
        <f t="shared" si="8"/>
        <v>0.99363061760000004</v>
      </c>
      <c r="E60" s="8">
        <f t="shared" si="8"/>
        <v>0.95265101260000007</v>
      </c>
      <c r="F60" s="8">
        <f t="shared" si="8"/>
        <v>0.83376138239999997</v>
      </c>
      <c r="G60" s="8">
        <f t="shared" si="8"/>
        <v>0.623046875</v>
      </c>
      <c r="H60" s="8">
        <f t="shared" si="8"/>
        <v>0.36689674240000009</v>
      </c>
      <c r="I60" s="8">
        <f t="shared" si="8"/>
        <v>0.15026833260000003</v>
      </c>
      <c r="J60" s="8">
        <f t="shared" si="8"/>
        <v>3.2793497599999978E-2</v>
      </c>
      <c r="K60" s="8">
        <f t="shared" si="8"/>
        <v>1.6349374000000033E-3</v>
      </c>
    </row>
    <row r="61" spans="1:11" ht="12.75" customHeight="1" x14ac:dyDescent="0.2">
      <c r="A61" s="5"/>
      <c r="B61" s="6">
        <v>6</v>
      </c>
      <c r="C61" s="7">
        <f t="shared" si="9"/>
        <v>0.99999087840000001</v>
      </c>
      <c r="D61" s="7">
        <f t="shared" si="8"/>
        <v>0.99913564160000001</v>
      </c>
      <c r="E61" s="7">
        <f t="shared" si="8"/>
        <v>0.98940792160000002</v>
      </c>
      <c r="F61" s="7">
        <f t="shared" si="8"/>
        <v>0.94523811840000005</v>
      </c>
      <c r="G61" s="7">
        <f t="shared" si="8"/>
        <v>0.828125</v>
      </c>
      <c r="H61" s="7">
        <f t="shared" si="8"/>
        <v>0.61771939840000012</v>
      </c>
      <c r="I61" s="7">
        <f t="shared" si="8"/>
        <v>0.3503892816000001</v>
      </c>
      <c r="J61" s="7">
        <f t="shared" si="8"/>
        <v>0.12087388159999995</v>
      </c>
      <c r="K61" s="7">
        <f t="shared" si="8"/>
        <v>1.2795198400000025E-2</v>
      </c>
    </row>
    <row r="62" spans="1:11" ht="12.75" customHeight="1" x14ac:dyDescent="0.2">
      <c r="A62" s="5"/>
      <c r="B62" s="4">
        <v>7</v>
      </c>
      <c r="C62" s="8">
        <f t="shared" si="9"/>
        <v>0.99999962639999995</v>
      </c>
      <c r="D62" s="8">
        <f t="shared" si="8"/>
        <v>0.99992207360000007</v>
      </c>
      <c r="E62" s="8">
        <f t="shared" si="8"/>
        <v>0.99840961360000002</v>
      </c>
      <c r="F62" s="8">
        <f t="shared" si="8"/>
        <v>0.98770544640000002</v>
      </c>
      <c r="G62" s="8">
        <f t="shared" si="8"/>
        <v>0.9453125</v>
      </c>
      <c r="H62" s="8">
        <f t="shared" si="8"/>
        <v>0.83271024640000013</v>
      </c>
      <c r="I62" s="8">
        <f t="shared" si="8"/>
        <v>0.61721721360000026</v>
      </c>
      <c r="J62" s="8">
        <f t="shared" si="8"/>
        <v>0.32220047359999993</v>
      </c>
      <c r="K62" s="8">
        <f t="shared" si="8"/>
        <v>7.0190826399999962E-2</v>
      </c>
    </row>
    <row r="63" spans="1:11" ht="12.75" customHeight="1" x14ac:dyDescent="0.2">
      <c r="A63" s="5"/>
      <c r="B63" s="6">
        <v>8</v>
      </c>
      <c r="C63" s="7">
        <f t="shared" si="9"/>
        <v>0.99999999090000002</v>
      </c>
      <c r="D63" s="7">
        <f t="shared" si="8"/>
        <v>0.99999580160000001</v>
      </c>
      <c r="E63" s="7">
        <f t="shared" si="8"/>
        <v>0.99985631409999998</v>
      </c>
      <c r="F63" s="7">
        <f t="shared" si="8"/>
        <v>0.99832227839999998</v>
      </c>
      <c r="G63" s="7">
        <f t="shared" si="8"/>
        <v>0.9892578125</v>
      </c>
      <c r="H63" s="7">
        <f t="shared" si="8"/>
        <v>0.95364259839999999</v>
      </c>
      <c r="I63" s="7">
        <f t="shared" si="8"/>
        <v>0.85069165410000003</v>
      </c>
      <c r="J63" s="7">
        <f t="shared" si="8"/>
        <v>0.62419036159999974</v>
      </c>
      <c r="K63" s="7">
        <f t="shared" si="8"/>
        <v>0.26390107089999992</v>
      </c>
    </row>
    <row r="64" spans="1:11" ht="12.75" customHeight="1" x14ac:dyDescent="0.2">
      <c r="A64" s="5"/>
      <c r="B64" s="4">
        <v>9</v>
      </c>
      <c r="C64" s="8">
        <f t="shared" si="9"/>
        <v>0.99999999989999999</v>
      </c>
      <c r="D64" s="8">
        <f t="shared" si="8"/>
        <v>0.99999989759999997</v>
      </c>
      <c r="E64" s="8">
        <f t="shared" si="8"/>
        <v>0.99999409509999992</v>
      </c>
      <c r="F64" s="8">
        <f t="shared" si="8"/>
        <v>0.99989514239999999</v>
      </c>
      <c r="G64" s="8">
        <f t="shared" si="8"/>
        <v>0.9990234375</v>
      </c>
      <c r="H64" s="8">
        <f t="shared" si="8"/>
        <v>0.99395338239999997</v>
      </c>
      <c r="I64" s="8">
        <f t="shared" si="8"/>
        <v>0.97175247509999996</v>
      </c>
      <c r="J64" s="8">
        <f t="shared" si="8"/>
        <v>0.89262581759999993</v>
      </c>
      <c r="K64" s="8">
        <f t="shared" si="8"/>
        <v>0.65132155989999996</v>
      </c>
    </row>
    <row r="65" spans="1:11" ht="12.75" customHeight="1" x14ac:dyDescent="0.2">
      <c r="A65" s="9"/>
      <c r="B65" s="6">
        <v>10</v>
      </c>
      <c r="C65" s="7">
        <f t="shared" si="9"/>
        <v>1</v>
      </c>
      <c r="D65" s="7">
        <f t="shared" si="8"/>
        <v>1</v>
      </c>
      <c r="E65" s="7">
        <f t="shared" si="8"/>
        <v>1</v>
      </c>
      <c r="F65" s="7">
        <f t="shared" si="8"/>
        <v>1</v>
      </c>
      <c r="G65" s="7">
        <f t="shared" si="8"/>
        <v>1</v>
      </c>
      <c r="H65" s="7">
        <f t="shared" si="8"/>
        <v>1</v>
      </c>
      <c r="I65" s="7">
        <f t="shared" si="8"/>
        <v>1</v>
      </c>
      <c r="J65" s="7">
        <f t="shared" si="8"/>
        <v>1</v>
      </c>
      <c r="K65" s="7">
        <f t="shared" si="8"/>
        <v>1</v>
      </c>
    </row>
    <row r="66" spans="1:11" ht="12.75" customHeight="1" x14ac:dyDescent="0.2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</row>
    <row r="69" spans="1:11" ht="12.75" customHeight="1" x14ac:dyDescent="0.2">
      <c r="A69" s="3" t="s">
        <v>0</v>
      </c>
      <c r="B69" s="4" t="s">
        <v>16</v>
      </c>
      <c r="C69" s="4">
        <v>0.1</v>
      </c>
      <c r="D69" s="4">
        <v>0.2</v>
      </c>
      <c r="E69" s="4">
        <v>0.3</v>
      </c>
      <c r="F69" s="4">
        <v>0.4</v>
      </c>
      <c r="G69" s="4">
        <v>0.5</v>
      </c>
      <c r="H69" s="4">
        <v>0.6</v>
      </c>
      <c r="I69" s="4">
        <v>0.7</v>
      </c>
      <c r="J69" s="4">
        <v>0.8</v>
      </c>
      <c r="K69" s="4">
        <v>0.9</v>
      </c>
    </row>
    <row r="70" spans="1:11" ht="12.75" customHeight="1" x14ac:dyDescent="0.2">
      <c r="A70" s="5"/>
      <c r="B70" s="6">
        <v>0</v>
      </c>
      <c r="C70" s="7">
        <f>BINOMDIST($B70,11,C$69,TRUE)</f>
        <v>0.31381059608999995</v>
      </c>
      <c r="D70" s="7">
        <f t="shared" ref="D70:K81" si="10">BINOMDIST($B70,11,D$69,TRUE)</f>
        <v>8.5899345920000009E-2</v>
      </c>
      <c r="E70" s="7">
        <f t="shared" si="10"/>
        <v>1.9773267429999995E-2</v>
      </c>
      <c r="F70" s="7">
        <f t="shared" si="10"/>
        <v>3.6279705599999977E-3</v>
      </c>
      <c r="G70" s="7">
        <f t="shared" si="10"/>
        <v>4.8828124999999995E-4</v>
      </c>
      <c r="H70" s="7">
        <f t="shared" si="10"/>
        <v>4.1943040000000018E-5</v>
      </c>
      <c r="I70" s="7">
        <f t="shared" si="10"/>
        <v>1.7714700000000018E-6</v>
      </c>
      <c r="J70" s="7">
        <f t="shared" si="10"/>
        <v>2.0479999999999952E-8</v>
      </c>
      <c r="K70" s="7">
        <f t="shared" si="10"/>
        <v>9.9999999999999849E-12</v>
      </c>
    </row>
    <row r="71" spans="1:11" ht="12.75" customHeight="1" x14ac:dyDescent="0.2">
      <c r="A71" s="5"/>
      <c r="B71" s="4">
        <v>1</v>
      </c>
      <c r="C71" s="8">
        <f t="shared" ref="C71:C81" si="11">BINOMDIST($B71,11,C$69,TRUE)</f>
        <v>0.69735688020000008</v>
      </c>
      <c r="D71" s="8">
        <f t="shared" si="10"/>
        <v>0.32212254720000022</v>
      </c>
      <c r="E71" s="8">
        <f t="shared" si="10"/>
        <v>0.11299009959999999</v>
      </c>
      <c r="F71" s="8">
        <f t="shared" si="10"/>
        <v>3.0233088000000005E-2</v>
      </c>
      <c r="G71" s="8">
        <f t="shared" si="10"/>
        <v>5.8593750000000017E-3</v>
      </c>
      <c r="H71" s="8">
        <f t="shared" si="10"/>
        <v>7.3400320000000061E-4</v>
      </c>
      <c r="I71" s="8">
        <f t="shared" si="10"/>
        <v>4.7239200000000061E-5</v>
      </c>
      <c r="J71" s="8">
        <f t="shared" si="10"/>
        <v>9.2160000000000095E-7</v>
      </c>
      <c r="K71" s="8">
        <f t="shared" si="10"/>
        <v>9.9999999999999634E-10</v>
      </c>
    </row>
    <row r="72" spans="1:11" ht="12.75" customHeight="1" x14ac:dyDescent="0.2">
      <c r="A72" s="5"/>
      <c r="B72" s="6">
        <v>2</v>
      </c>
      <c r="C72" s="7">
        <f t="shared" si="11"/>
        <v>0.91043814914999999</v>
      </c>
      <c r="D72" s="7">
        <f t="shared" si="10"/>
        <v>0.61740154879999987</v>
      </c>
      <c r="E72" s="7">
        <f t="shared" si="10"/>
        <v>0.31274045425000002</v>
      </c>
      <c r="F72" s="7">
        <f t="shared" si="10"/>
        <v>0.11891681279999999</v>
      </c>
      <c r="G72" s="7">
        <f t="shared" si="10"/>
        <v>3.2714843750000014E-2</v>
      </c>
      <c r="H72" s="7">
        <f t="shared" si="10"/>
        <v>5.9244544000000045E-3</v>
      </c>
      <c r="I72" s="7">
        <f t="shared" si="10"/>
        <v>5.7769605000000061E-4</v>
      </c>
      <c r="J72" s="7">
        <f t="shared" si="10"/>
        <v>1.894399999999999E-5</v>
      </c>
      <c r="K72" s="7">
        <f t="shared" si="10"/>
        <v>4.5549999999999869E-8</v>
      </c>
    </row>
    <row r="73" spans="1:11" ht="12.75" customHeight="1" x14ac:dyDescent="0.2">
      <c r="A73" s="5"/>
      <c r="B73" s="4">
        <v>3</v>
      </c>
      <c r="C73" s="8">
        <f t="shared" si="11"/>
        <v>0.98146523880000003</v>
      </c>
      <c r="D73" s="8">
        <f t="shared" si="10"/>
        <v>0.83886079999999996</v>
      </c>
      <c r="E73" s="8">
        <f t="shared" si="10"/>
        <v>0.56956233879999996</v>
      </c>
      <c r="F73" s="8">
        <f t="shared" si="10"/>
        <v>0.29628426239999983</v>
      </c>
      <c r="G73" s="8">
        <f t="shared" si="10"/>
        <v>0.11328125</v>
      </c>
      <c r="H73" s="8">
        <f t="shared" si="10"/>
        <v>2.9281484800000011E-2</v>
      </c>
      <c r="I73" s="8">
        <f t="shared" si="10"/>
        <v>4.2908940000000017E-3</v>
      </c>
      <c r="J73" s="8">
        <f t="shared" si="10"/>
        <v>2.3521279999999951E-4</v>
      </c>
      <c r="K73" s="8">
        <f t="shared" si="10"/>
        <v>1.2484000000000057E-6</v>
      </c>
    </row>
    <row r="74" spans="1:11" ht="12.75" customHeight="1" x14ac:dyDescent="0.2">
      <c r="A74" s="5"/>
      <c r="B74" s="6">
        <v>4</v>
      </c>
      <c r="C74" s="7">
        <f t="shared" si="11"/>
        <v>0.99724903649999996</v>
      </c>
      <c r="D74" s="7">
        <f t="shared" si="10"/>
        <v>0.94959042560000007</v>
      </c>
      <c r="E74" s="7">
        <f t="shared" si="10"/>
        <v>0.78969538270000006</v>
      </c>
      <c r="F74" s="7">
        <f t="shared" si="10"/>
        <v>0.53277419519999991</v>
      </c>
      <c r="G74" s="7">
        <f t="shared" si="10"/>
        <v>0.27441406250000006</v>
      </c>
      <c r="H74" s="7">
        <f t="shared" si="10"/>
        <v>9.935257600000004E-2</v>
      </c>
      <c r="I74" s="7">
        <f t="shared" si="10"/>
        <v>2.1619151100000008E-2</v>
      </c>
      <c r="J74" s="7">
        <f t="shared" si="10"/>
        <v>1.9653631999999983E-3</v>
      </c>
      <c r="K74" s="7">
        <f t="shared" si="10"/>
        <v>2.2899700000000085E-5</v>
      </c>
    </row>
    <row r="75" spans="1:11" ht="12.75" customHeight="1" x14ac:dyDescent="0.2">
      <c r="A75" s="5" t="s">
        <v>5</v>
      </c>
      <c r="B75" s="4">
        <v>5</v>
      </c>
      <c r="C75" s="8">
        <f t="shared" si="11"/>
        <v>0.99970429392000004</v>
      </c>
      <c r="D75" s="8">
        <f t="shared" si="10"/>
        <v>0.98834579456000005</v>
      </c>
      <c r="E75" s="8">
        <f t="shared" si="10"/>
        <v>0.92177520903999999</v>
      </c>
      <c r="F75" s="8">
        <f t="shared" si="10"/>
        <v>0.75349813247999986</v>
      </c>
      <c r="G75" s="8">
        <f t="shared" si="10"/>
        <v>0.5</v>
      </c>
      <c r="H75" s="8">
        <f t="shared" si="10"/>
        <v>0.24650186752000008</v>
      </c>
      <c r="I75" s="8">
        <f t="shared" si="10"/>
        <v>7.8224790960000012E-2</v>
      </c>
      <c r="J75" s="8">
        <f t="shared" si="10"/>
        <v>1.1654205440000001E-2</v>
      </c>
      <c r="K75" s="8">
        <f t="shared" si="10"/>
        <v>2.9570608000000127E-4</v>
      </c>
    </row>
    <row r="76" spans="1:11" ht="12.75" customHeight="1" x14ac:dyDescent="0.2">
      <c r="A76" s="5"/>
      <c r="B76" s="6">
        <v>6</v>
      </c>
      <c r="C76" s="7">
        <f t="shared" si="11"/>
        <v>0.99997710029999998</v>
      </c>
      <c r="D76" s="7">
        <f t="shared" si="10"/>
        <v>0.99803463679999993</v>
      </c>
      <c r="E76" s="7">
        <f t="shared" si="10"/>
        <v>0.97838084889999999</v>
      </c>
      <c r="F76" s="7">
        <f t="shared" si="10"/>
        <v>0.90064742399999997</v>
      </c>
      <c r="G76" s="7">
        <f t="shared" si="10"/>
        <v>0.7255859375</v>
      </c>
      <c r="H76" s="7">
        <f t="shared" si="10"/>
        <v>0.46722580480000009</v>
      </c>
      <c r="I76" s="7">
        <f t="shared" si="10"/>
        <v>0.21030461730000002</v>
      </c>
      <c r="J76" s="7">
        <f t="shared" si="10"/>
        <v>5.0409574399999976E-2</v>
      </c>
      <c r="K76" s="7">
        <f t="shared" si="10"/>
        <v>2.7509635000000066E-3</v>
      </c>
    </row>
    <row r="77" spans="1:11" ht="12.75" customHeight="1" x14ac:dyDescent="0.2">
      <c r="A77" s="5"/>
      <c r="B77" s="4">
        <v>7</v>
      </c>
      <c r="C77" s="8">
        <f t="shared" si="11"/>
        <v>0.99999875159999996</v>
      </c>
      <c r="D77" s="8">
        <f t="shared" si="10"/>
        <v>0.99976478719999995</v>
      </c>
      <c r="E77" s="8">
        <f t="shared" si="10"/>
        <v>0.99570910600000007</v>
      </c>
      <c r="F77" s="8">
        <f t="shared" si="10"/>
        <v>0.97071851519999997</v>
      </c>
      <c r="G77" s="8">
        <f t="shared" si="10"/>
        <v>0.88671875</v>
      </c>
      <c r="H77" s="8">
        <f t="shared" si="10"/>
        <v>0.70371573760000017</v>
      </c>
      <c r="I77" s="8">
        <f t="shared" si="10"/>
        <v>0.4304376612000001</v>
      </c>
      <c r="J77" s="8">
        <f t="shared" si="10"/>
        <v>0.16113919999999993</v>
      </c>
      <c r="K77" s="8">
        <f t="shared" si="10"/>
        <v>1.8534761199999986E-2</v>
      </c>
    </row>
    <row r="78" spans="1:11" ht="12.75" customHeight="1" x14ac:dyDescent="0.2">
      <c r="A78" s="5"/>
      <c r="B78" s="6">
        <v>8</v>
      </c>
      <c r="C78" s="7">
        <f t="shared" si="11"/>
        <v>0.99999995445000001</v>
      </c>
      <c r="D78" s="7">
        <f t="shared" si="10"/>
        <v>0.99998105599999998</v>
      </c>
      <c r="E78" s="7">
        <f t="shared" si="10"/>
        <v>0.99942230394999998</v>
      </c>
      <c r="F78" s="7">
        <f t="shared" si="10"/>
        <v>0.9940755456</v>
      </c>
      <c r="G78" s="7">
        <f t="shared" si="10"/>
        <v>0.96728515625</v>
      </c>
      <c r="H78" s="7">
        <f t="shared" si="10"/>
        <v>0.88108318720000001</v>
      </c>
      <c r="I78" s="7">
        <f t="shared" si="10"/>
        <v>0.68725954575000014</v>
      </c>
      <c r="J78" s="7">
        <f t="shared" si="10"/>
        <v>0.38259845120000002</v>
      </c>
      <c r="K78" s="7">
        <f t="shared" si="10"/>
        <v>8.9561850849999944E-2</v>
      </c>
    </row>
    <row r="79" spans="1:11" ht="12.75" customHeight="1" x14ac:dyDescent="0.2">
      <c r="A79" s="5"/>
      <c r="B79" s="4">
        <v>9</v>
      </c>
      <c r="C79" s="8">
        <f t="shared" si="11"/>
        <v>0.99999999899999992</v>
      </c>
      <c r="D79" s="8">
        <f t="shared" si="10"/>
        <v>0.99999907840000002</v>
      </c>
      <c r="E79" s="8">
        <f t="shared" si="10"/>
        <v>0.99995276080000006</v>
      </c>
      <c r="F79" s="8">
        <f t="shared" si="10"/>
        <v>0.99926599679999994</v>
      </c>
      <c r="G79" s="8">
        <f t="shared" si="10"/>
        <v>0.994140625</v>
      </c>
      <c r="H79" s="8">
        <f t="shared" si="10"/>
        <v>0.96976691199999998</v>
      </c>
      <c r="I79" s="8">
        <f t="shared" si="10"/>
        <v>0.88700990040000005</v>
      </c>
      <c r="J79" s="8">
        <f t="shared" si="10"/>
        <v>0.67787745279999978</v>
      </c>
      <c r="K79" s="8">
        <f t="shared" si="10"/>
        <v>0.30264311979999986</v>
      </c>
    </row>
    <row r="80" spans="1:11" ht="12.75" customHeight="1" x14ac:dyDescent="0.2">
      <c r="A80" s="5"/>
      <c r="B80" s="6">
        <v>10</v>
      </c>
      <c r="C80" s="7">
        <f t="shared" si="11"/>
        <v>0.99999999999</v>
      </c>
      <c r="D80" s="7">
        <f t="shared" si="10"/>
        <v>0.99999997952000008</v>
      </c>
      <c r="E80" s="7">
        <f t="shared" si="10"/>
        <v>0.99999822852999998</v>
      </c>
      <c r="F80" s="7">
        <f t="shared" si="10"/>
        <v>0.99995805695999995</v>
      </c>
      <c r="G80" s="7">
        <f t="shared" si="10"/>
        <v>0.99951171875</v>
      </c>
      <c r="H80" s="7">
        <f t="shared" si="10"/>
        <v>0.99637202944000003</v>
      </c>
      <c r="I80" s="7">
        <f t="shared" si="10"/>
        <v>0.98022673257000004</v>
      </c>
      <c r="J80" s="7">
        <f t="shared" si="10"/>
        <v>0.91410065407999996</v>
      </c>
      <c r="K80" s="7">
        <f t="shared" si="10"/>
        <v>0.68618940390999994</v>
      </c>
    </row>
    <row r="81" spans="1:11" ht="12.75" customHeight="1" x14ac:dyDescent="0.2">
      <c r="A81" s="9"/>
      <c r="B81" s="4">
        <v>11</v>
      </c>
      <c r="C81" s="8">
        <f t="shared" si="11"/>
        <v>1</v>
      </c>
      <c r="D81" s="8">
        <f t="shared" si="10"/>
        <v>1</v>
      </c>
      <c r="E81" s="8">
        <f t="shared" si="10"/>
        <v>1</v>
      </c>
      <c r="F81" s="8">
        <f t="shared" si="10"/>
        <v>1</v>
      </c>
      <c r="G81" s="8">
        <f t="shared" si="10"/>
        <v>1</v>
      </c>
      <c r="H81" s="8">
        <f t="shared" si="10"/>
        <v>1</v>
      </c>
      <c r="I81" s="8">
        <f t="shared" si="10"/>
        <v>1</v>
      </c>
      <c r="J81" s="8">
        <f t="shared" si="10"/>
        <v>1</v>
      </c>
      <c r="K81" s="8">
        <f t="shared" si="10"/>
        <v>1</v>
      </c>
    </row>
    <row r="82" spans="1:11" ht="12.75" customHeight="1" x14ac:dyDescent="0.2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 x14ac:dyDescent="0.2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 x14ac:dyDescent="0.2">
      <c r="C84" s="13"/>
      <c r="D84" s="13"/>
      <c r="E84" s="13"/>
      <c r="F84" s="13"/>
      <c r="G84" s="13"/>
      <c r="H84" s="13"/>
      <c r="I84" s="13"/>
      <c r="J84" s="13"/>
      <c r="K84" s="13"/>
    </row>
    <row r="85" spans="1:11" ht="12.75" customHeight="1" x14ac:dyDescent="0.2">
      <c r="A85" s="3" t="s">
        <v>0</v>
      </c>
      <c r="B85" s="4" t="s">
        <v>16</v>
      </c>
      <c r="C85" s="4">
        <v>0.1</v>
      </c>
      <c r="D85" s="4">
        <v>0.2</v>
      </c>
      <c r="E85" s="4">
        <v>0.3</v>
      </c>
      <c r="F85" s="4">
        <v>0.4</v>
      </c>
      <c r="G85" s="4">
        <v>0.5</v>
      </c>
      <c r="H85" s="4">
        <v>0.6</v>
      </c>
      <c r="I85" s="4">
        <v>0.7</v>
      </c>
      <c r="J85" s="4">
        <v>0.8</v>
      </c>
      <c r="K85" s="4">
        <v>0.9</v>
      </c>
    </row>
    <row r="86" spans="1:11" ht="12.75" customHeight="1" x14ac:dyDescent="0.2">
      <c r="A86" s="5"/>
      <c r="B86" s="6">
        <v>0</v>
      </c>
      <c r="C86" s="7">
        <f>BINOMDIST($B86,12,C$85,TRUE)</f>
        <v>0.282429536481</v>
      </c>
      <c r="D86" s="7">
        <f t="shared" ref="D86:K98" si="12">BINOMDIST($B86,12,D$85,TRUE)</f>
        <v>6.8719476735999971E-2</v>
      </c>
      <c r="E86" s="7">
        <f t="shared" si="12"/>
        <v>1.3841287201E-2</v>
      </c>
      <c r="F86" s="7">
        <f t="shared" si="12"/>
        <v>2.176782335999999E-3</v>
      </c>
      <c r="G86" s="7">
        <f t="shared" si="12"/>
        <v>2.4414062500000016E-4</v>
      </c>
      <c r="H86" s="7">
        <f t="shared" si="12"/>
        <v>1.677721600000002E-5</v>
      </c>
      <c r="I86" s="7">
        <f t="shared" si="12"/>
        <v>5.3144100000000061E-7</v>
      </c>
      <c r="J86" s="7">
        <f t="shared" si="12"/>
        <v>4.0959999999999933E-9</v>
      </c>
      <c r="K86" s="7">
        <f t="shared" si="12"/>
        <v>9.9999999999999735E-13</v>
      </c>
    </row>
    <row r="87" spans="1:11" ht="12.75" customHeight="1" x14ac:dyDescent="0.2">
      <c r="A87" s="5"/>
      <c r="B87" s="4">
        <v>1</v>
      </c>
      <c r="C87" s="8">
        <f t="shared" ref="C87:C98" si="13">BINOMDIST($B87,12,C$85,TRUE)</f>
        <v>0.65900225178899996</v>
      </c>
      <c r="D87" s="8">
        <f t="shared" si="12"/>
        <v>0.27487790694400022</v>
      </c>
      <c r="E87" s="8">
        <f t="shared" si="12"/>
        <v>8.5025049948999981E-2</v>
      </c>
      <c r="F87" s="8">
        <f t="shared" si="12"/>
        <v>1.9591041024E-2</v>
      </c>
      <c r="G87" s="8">
        <f t="shared" si="12"/>
        <v>3.1738281250000004E-3</v>
      </c>
      <c r="H87" s="8">
        <f t="shared" si="12"/>
        <v>3.1876710400000042E-4</v>
      </c>
      <c r="I87" s="8">
        <f t="shared" si="12"/>
        <v>1.5411789000000024E-5</v>
      </c>
      <c r="J87" s="8">
        <f t="shared" si="12"/>
        <v>2.007039999999997E-7</v>
      </c>
      <c r="K87" s="8">
        <f t="shared" si="12"/>
        <v>1.0899999999999991E-10</v>
      </c>
    </row>
    <row r="88" spans="1:11" ht="12.75" customHeight="1" x14ac:dyDescent="0.2">
      <c r="A88" s="5"/>
      <c r="B88" s="6">
        <v>2</v>
      </c>
      <c r="C88" s="7">
        <f t="shared" si="13"/>
        <v>0.88913002225500004</v>
      </c>
      <c r="D88" s="7">
        <f t="shared" si="12"/>
        <v>0.55834574847999985</v>
      </c>
      <c r="E88" s="7">
        <f t="shared" si="12"/>
        <v>0.25281534785499998</v>
      </c>
      <c r="F88" s="7">
        <f t="shared" si="12"/>
        <v>8.3443322880000018E-2</v>
      </c>
      <c r="G88" s="7">
        <f t="shared" si="12"/>
        <v>1.9287109375000007E-2</v>
      </c>
      <c r="H88" s="7">
        <f t="shared" si="12"/>
        <v>2.810183680000002E-3</v>
      </c>
      <c r="I88" s="7">
        <f t="shared" si="12"/>
        <v>2.0637625500000023E-4</v>
      </c>
      <c r="J88" s="7">
        <f t="shared" si="12"/>
        <v>4.526080000000006E-6</v>
      </c>
      <c r="K88" s="7">
        <f t="shared" si="12"/>
        <v>5.4549999999999842E-9</v>
      </c>
    </row>
    <row r="89" spans="1:11" ht="12.75" customHeight="1" x14ac:dyDescent="0.2">
      <c r="A89" s="5"/>
      <c r="B89" s="4">
        <v>3</v>
      </c>
      <c r="C89" s="8">
        <f t="shared" si="13"/>
        <v>0.97436252983500005</v>
      </c>
      <c r="D89" s="8">
        <f t="shared" si="12"/>
        <v>0.79456894976000003</v>
      </c>
      <c r="E89" s="8">
        <f t="shared" si="12"/>
        <v>0.49251577343499986</v>
      </c>
      <c r="F89" s="8">
        <f t="shared" si="12"/>
        <v>0.22533728255999999</v>
      </c>
      <c r="G89" s="8">
        <f t="shared" si="12"/>
        <v>7.2998046875000014E-2</v>
      </c>
      <c r="H89" s="8">
        <f t="shared" si="12"/>
        <v>1.526726656000001E-2</v>
      </c>
      <c r="I89" s="8">
        <f t="shared" si="12"/>
        <v>1.6916554350000013E-3</v>
      </c>
      <c r="J89" s="8">
        <f t="shared" si="12"/>
        <v>6.2197759999999932E-5</v>
      </c>
      <c r="K89" s="8">
        <f t="shared" si="12"/>
        <v>1.6583499999999953E-7</v>
      </c>
    </row>
    <row r="90" spans="1:11" ht="12.75" customHeight="1" x14ac:dyDescent="0.2">
      <c r="A90" s="5"/>
      <c r="B90" s="6">
        <v>4</v>
      </c>
      <c r="C90" s="7">
        <f t="shared" si="13"/>
        <v>0.99567065672999999</v>
      </c>
      <c r="D90" s="7">
        <f t="shared" si="12"/>
        <v>0.92744450048000004</v>
      </c>
      <c r="E90" s="7">
        <f t="shared" si="12"/>
        <v>0.72365546953000004</v>
      </c>
      <c r="F90" s="7">
        <f t="shared" si="12"/>
        <v>0.43817822207999974</v>
      </c>
      <c r="G90" s="7">
        <f t="shared" si="12"/>
        <v>0.19384765625</v>
      </c>
      <c r="H90" s="7">
        <f t="shared" si="12"/>
        <v>5.7309921280000016E-2</v>
      </c>
      <c r="I90" s="7">
        <f t="shared" si="12"/>
        <v>9.4893711300000037E-3</v>
      </c>
      <c r="J90" s="7">
        <f t="shared" si="12"/>
        <v>5.8124287999999891E-4</v>
      </c>
      <c r="K90" s="7">
        <f t="shared" si="12"/>
        <v>3.4135299999999953E-6</v>
      </c>
    </row>
    <row r="91" spans="1:11" ht="12.75" customHeight="1" x14ac:dyDescent="0.2">
      <c r="A91" s="5"/>
      <c r="B91" s="4">
        <v>5</v>
      </c>
      <c r="C91" s="8">
        <f t="shared" si="13"/>
        <v>0.99945876817800006</v>
      </c>
      <c r="D91" s="8">
        <f t="shared" si="12"/>
        <v>0.98059472076799992</v>
      </c>
      <c r="E91" s="8">
        <f t="shared" si="12"/>
        <v>0.88215126113800002</v>
      </c>
      <c r="F91" s="8">
        <f t="shared" si="12"/>
        <v>0.6652085575679999</v>
      </c>
      <c r="G91" s="8">
        <f t="shared" si="12"/>
        <v>0.38720703125000011</v>
      </c>
      <c r="H91" s="8">
        <f t="shared" si="12"/>
        <v>0.15821229260800007</v>
      </c>
      <c r="I91" s="8">
        <f t="shared" si="12"/>
        <v>3.8600843058000024E-2</v>
      </c>
      <c r="J91" s="8">
        <f t="shared" si="12"/>
        <v>3.9031316479999959E-3</v>
      </c>
      <c r="K91" s="8">
        <f t="shared" si="12"/>
        <v>5.0180337999999846E-5</v>
      </c>
    </row>
    <row r="92" spans="1:11" ht="12.75" customHeight="1" x14ac:dyDescent="0.2">
      <c r="A92" s="5" t="s">
        <v>9</v>
      </c>
      <c r="B92" s="6">
        <v>6</v>
      </c>
      <c r="C92" s="7">
        <f t="shared" si="13"/>
        <v>0.99994981966200003</v>
      </c>
      <c r="D92" s="7">
        <f t="shared" si="12"/>
        <v>0.99609686835199995</v>
      </c>
      <c r="E92" s="7">
        <f t="shared" si="12"/>
        <v>0.96139915694199995</v>
      </c>
      <c r="F92" s="7">
        <f t="shared" si="12"/>
        <v>0.84178770739199993</v>
      </c>
      <c r="G92" s="7">
        <f t="shared" si="12"/>
        <v>0.61279296874999989</v>
      </c>
      <c r="H92" s="7">
        <f t="shared" si="12"/>
        <v>0.3347914424320001</v>
      </c>
      <c r="I92" s="7">
        <f t="shared" si="12"/>
        <v>0.11784873886200002</v>
      </c>
      <c r="J92" s="7">
        <f t="shared" si="12"/>
        <v>1.9405279232000007E-2</v>
      </c>
      <c r="K92" s="7">
        <f t="shared" si="12"/>
        <v>5.4123182199999789E-4</v>
      </c>
    </row>
    <row r="93" spans="1:11" ht="12.75" customHeight="1" x14ac:dyDescent="0.2">
      <c r="A93" s="5"/>
      <c r="B93" s="4">
        <v>7</v>
      </c>
      <c r="C93" s="8">
        <f t="shared" si="13"/>
        <v>0.99999658647</v>
      </c>
      <c r="D93" s="8">
        <f t="shared" si="12"/>
        <v>0.99941875711999995</v>
      </c>
      <c r="E93" s="8">
        <f t="shared" si="12"/>
        <v>0.99051062887000008</v>
      </c>
      <c r="F93" s="8">
        <f t="shared" si="12"/>
        <v>0.94269007871999999</v>
      </c>
      <c r="G93" s="8">
        <f t="shared" si="12"/>
        <v>0.80615234375</v>
      </c>
      <c r="H93" s="8">
        <f t="shared" si="12"/>
        <v>0.56182177792000032</v>
      </c>
      <c r="I93" s="8">
        <f t="shared" si="12"/>
        <v>0.27634453047000002</v>
      </c>
      <c r="J93" s="8">
        <f t="shared" si="12"/>
        <v>7.2555499519999955E-2</v>
      </c>
      <c r="K93" s="8">
        <f t="shared" si="12"/>
        <v>4.3293432699999948E-3</v>
      </c>
    </row>
    <row r="94" spans="1:11" ht="12.75" customHeight="1" x14ac:dyDescent="0.2">
      <c r="A94" s="5"/>
      <c r="B94" s="6">
        <v>8</v>
      </c>
      <c r="C94" s="7">
        <f t="shared" si="13"/>
        <v>0.99999983416500005</v>
      </c>
      <c r="D94" s="7">
        <f t="shared" si="12"/>
        <v>0.99993780224000006</v>
      </c>
      <c r="E94" s="7">
        <f t="shared" si="12"/>
        <v>0.99830834456500006</v>
      </c>
      <c r="F94" s="7">
        <f t="shared" si="12"/>
        <v>0.98473273344000001</v>
      </c>
      <c r="G94" s="7">
        <f t="shared" si="12"/>
        <v>0.927001953125</v>
      </c>
      <c r="H94" s="7">
        <f t="shared" si="12"/>
        <v>0.77466271744000004</v>
      </c>
      <c r="I94" s="7">
        <f t="shared" si="12"/>
        <v>0.50748422656500014</v>
      </c>
      <c r="J94" s="7">
        <f t="shared" si="12"/>
        <v>0.20543105023999991</v>
      </c>
      <c r="K94" s="7">
        <f t="shared" si="12"/>
        <v>2.5637470164999988E-2</v>
      </c>
    </row>
    <row r="95" spans="1:11" ht="12.75" customHeight="1" x14ac:dyDescent="0.2">
      <c r="A95" s="5"/>
      <c r="B95" s="4">
        <v>9</v>
      </c>
      <c r="C95" s="8">
        <f t="shared" si="13"/>
        <v>0.99999999454499999</v>
      </c>
      <c r="D95" s="8">
        <f t="shared" si="12"/>
        <v>0.99999547391999999</v>
      </c>
      <c r="E95" s="8">
        <f t="shared" si="12"/>
        <v>0.99979362374500003</v>
      </c>
      <c r="F95" s="8">
        <f t="shared" si="12"/>
        <v>0.99718981631999992</v>
      </c>
      <c r="G95" s="8">
        <f t="shared" si="12"/>
        <v>0.980712890625</v>
      </c>
      <c r="H95" s="8">
        <f t="shared" si="12"/>
        <v>0.91655667712</v>
      </c>
      <c r="I95" s="8">
        <f t="shared" si="12"/>
        <v>0.74718465214500007</v>
      </c>
      <c r="J95" s="8">
        <f t="shared" si="12"/>
        <v>0.44165425151999999</v>
      </c>
      <c r="K95" s="8">
        <f t="shared" si="12"/>
        <v>0.11086997774499995</v>
      </c>
    </row>
    <row r="96" spans="1:11" ht="12.75" customHeight="1" x14ac:dyDescent="0.2">
      <c r="A96" s="5"/>
      <c r="B96" s="6">
        <v>10</v>
      </c>
      <c r="C96" s="7">
        <f t="shared" si="13"/>
        <v>0.99999999989100008</v>
      </c>
      <c r="D96" s="7">
        <f t="shared" si="12"/>
        <v>0.99999979929600002</v>
      </c>
      <c r="E96" s="7">
        <f t="shared" si="12"/>
        <v>0.999984588211</v>
      </c>
      <c r="F96" s="7">
        <f t="shared" si="12"/>
        <v>0.99968123289600008</v>
      </c>
      <c r="G96" s="7">
        <f t="shared" si="12"/>
        <v>0.996826171875</v>
      </c>
      <c r="H96" s="7">
        <f t="shared" si="12"/>
        <v>0.980408958976</v>
      </c>
      <c r="I96" s="7">
        <f t="shared" si="12"/>
        <v>0.91497495005100005</v>
      </c>
      <c r="J96" s="7">
        <f t="shared" si="12"/>
        <v>0.72512209305599973</v>
      </c>
      <c r="K96" s="7">
        <f t="shared" si="12"/>
        <v>0.34099774821099987</v>
      </c>
    </row>
    <row r="97" spans="1:11" ht="12.75" customHeight="1" x14ac:dyDescent="0.2">
      <c r="A97" s="5"/>
      <c r="B97" s="4">
        <v>11</v>
      </c>
      <c r="C97" s="8">
        <f t="shared" si="13"/>
        <v>0.99999999999900002</v>
      </c>
      <c r="D97" s="8">
        <f t="shared" si="12"/>
        <v>0.99999999590400002</v>
      </c>
      <c r="E97" s="8">
        <f t="shared" si="12"/>
        <v>0.99999946855900002</v>
      </c>
      <c r="F97" s="8">
        <f t="shared" si="12"/>
        <v>0.99998322278399998</v>
      </c>
      <c r="G97" s="8">
        <f t="shared" si="12"/>
        <v>0.999755859375</v>
      </c>
      <c r="H97" s="8">
        <f t="shared" si="12"/>
        <v>0.99782321766400006</v>
      </c>
      <c r="I97" s="8">
        <f t="shared" si="12"/>
        <v>0.98615871279900003</v>
      </c>
      <c r="J97" s="8">
        <f t="shared" si="12"/>
        <v>0.93128052326400002</v>
      </c>
      <c r="K97" s="8">
        <f t="shared" si="12"/>
        <v>0.71757046351899989</v>
      </c>
    </row>
    <row r="98" spans="1:11" ht="12.75" customHeight="1" x14ac:dyDescent="0.2">
      <c r="A98" s="9"/>
      <c r="B98" s="6">
        <v>12</v>
      </c>
      <c r="C98" s="7">
        <f t="shared" si="13"/>
        <v>1</v>
      </c>
      <c r="D98" s="7">
        <f t="shared" si="12"/>
        <v>1</v>
      </c>
      <c r="E98" s="7">
        <f t="shared" si="12"/>
        <v>1</v>
      </c>
      <c r="F98" s="7">
        <f t="shared" si="12"/>
        <v>1</v>
      </c>
      <c r="G98" s="7">
        <f t="shared" si="12"/>
        <v>1</v>
      </c>
      <c r="H98" s="7">
        <f t="shared" si="12"/>
        <v>1</v>
      </c>
      <c r="I98" s="7">
        <f t="shared" si="12"/>
        <v>1</v>
      </c>
      <c r="J98" s="7">
        <f t="shared" si="12"/>
        <v>1</v>
      </c>
      <c r="K98" s="7">
        <f t="shared" si="12"/>
        <v>1</v>
      </c>
    </row>
    <row r="99" spans="1:11" ht="12.75" customHeight="1" x14ac:dyDescent="0.2">
      <c r="C99" s="13"/>
      <c r="D99" s="13"/>
      <c r="E99" s="13"/>
      <c r="F99" s="13"/>
      <c r="G99" s="13"/>
      <c r="H99" s="13"/>
      <c r="I99" s="13"/>
      <c r="J99" s="13"/>
      <c r="K99" s="13"/>
    </row>
    <row r="100" spans="1:11" ht="12.75" customHeight="1" x14ac:dyDescent="0.2"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ht="12.75" customHeight="1" x14ac:dyDescent="0.2"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ht="12.75" customHeight="1" x14ac:dyDescent="0.2">
      <c r="A102" s="3" t="s">
        <v>0</v>
      </c>
      <c r="B102" s="4" t="s">
        <v>16</v>
      </c>
      <c r="C102" s="4">
        <v>0.1</v>
      </c>
      <c r="D102" s="4">
        <v>0.2</v>
      </c>
      <c r="E102" s="4">
        <v>0.3</v>
      </c>
      <c r="F102" s="4">
        <v>0.4</v>
      </c>
      <c r="G102" s="4">
        <v>0.5</v>
      </c>
      <c r="H102" s="4">
        <v>0.6</v>
      </c>
      <c r="I102" s="4">
        <v>0.7</v>
      </c>
      <c r="J102" s="4">
        <v>0.8</v>
      </c>
      <c r="K102" s="4">
        <v>0.9</v>
      </c>
    </row>
    <row r="103" spans="1:11" ht="12.75" customHeight="1" x14ac:dyDescent="0.2">
      <c r="A103" s="5"/>
      <c r="B103" s="6">
        <v>0</v>
      </c>
      <c r="C103" s="7">
        <f>BINOMDIST($B103,13,C$102,TRUE)</f>
        <v>0.25418658283290002</v>
      </c>
      <c r="D103" s="7">
        <f t="shared" ref="D103:K116" si="14">BINOMDIST($B103,13,D$102,TRUE)</f>
        <v>5.4975581388799988E-2</v>
      </c>
      <c r="E103" s="7">
        <f t="shared" si="14"/>
        <v>9.6889010407000004E-3</v>
      </c>
      <c r="F103" s="7">
        <f t="shared" si="14"/>
        <v>1.3060694015999995E-3</v>
      </c>
      <c r="G103" s="7">
        <f t="shared" si="14"/>
        <v>1.2207031250000008E-4</v>
      </c>
      <c r="H103" s="7">
        <f t="shared" si="14"/>
        <v>6.7108864000000027E-6</v>
      </c>
      <c r="I103" s="7">
        <f t="shared" si="14"/>
        <v>1.5943230000000021E-7</v>
      </c>
      <c r="J103" s="7">
        <f t="shared" si="14"/>
        <v>8.191999999999993E-10</v>
      </c>
      <c r="K103" s="7">
        <f t="shared" si="14"/>
        <v>9.9999999999999624E-14</v>
      </c>
    </row>
    <row r="104" spans="1:11" ht="12.75" customHeight="1" x14ac:dyDescent="0.2">
      <c r="A104" s="5"/>
      <c r="B104" s="4">
        <v>1</v>
      </c>
      <c r="C104" s="8">
        <f t="shared" ref="C104:C116" si="15">BINOMDIST($B104,13,C$102,TRUE)</f>
        <v>0.62134498025820006</v>
      </c>
      <c r="D104" s="8">
        <f t="shared" si="14"/>
        <v>0.23364622090240014</v>
      </c>
      <c r="E104" s="8">
        <f t="shared" si="14"/>
        <v>6.3669921124599974E-2</v>
      </c>
      <c r="F104" s="8">
        <f t="shared" si="14"/>
        <v>1.2625337548799992E-2</v>
      </c>
      <c r="G104" s="8">
        <f t="shared" si="14"/>
        <v>1.7089843750000002E-3</v>
      </c>
      <c r="H104" s="8">
        <f t="shared" si="14"/>
        <v>1.3757317120000005E-4</v>
      </c>
      <c r="I104" s="8">
        <f t="shared" si="14"/>
        <v>4.9955454000000011E-6</v>
      </c>
      <c r="J104" s="8">
        <f t="shared" si="14"/>
        <v>4.3417599999999891E-8</v>
      </c>
      <c r="K104" s="8">
        <f t="shared" si="14"/>
        <v>1.1799999999999959E-11</v>
      </c>
    </row>
    <row r="105" spans="1:11" ht="12.75" customHeight="1" x14ac:dyDescent="0.2">
      <c r="A105" s="5"/>
      <c r="B105" s="6">
        <v>2</v>
      </c>
      <c r="C105" s="7">
        <f t="shared" si="15"/>
        <v>0.86611724520840006</v>
      </c>
      <c r="D105" s="7">
        <f t="shared" si="14"/>
        <v>0.50165218017279978</v>
      </c>
      <c r="E105" s="7">
        <f t="shared" si="14"/>
        <v>0.20247825848319995</v>
      </c>
      <c r="F105" s="7">
        <f t="shared" si="14"/>
        <v>5.7902410137600009E-2</v>
      </c>
      <c r="G105" s="7">
        <f t="shared" si="14"/>
        <v>1.1230468750000002E-2</v>
      </c>
      <c r="H105" s="7">
        <f t="shared" si="14"/>
        <v>1.3153337344000019E-3</v>
      </c>
      <c r="I105" s="7">
        <f t="shared" si="14"/>
        <v>7.2701128800000078E-5</v>
      </c>
      <c r="J105" s="7">
        <f t="shared" si="14"/>
        <v>1.0657791999999968E-6</v>
      </c>
      <c r="K105" s="7">
        <f t="shared" si="14"/>
        <v>6.4359999999999858E-10</v>
      </c>
    </row>
    <row r="106" spans="1:11" ht="12.75" customHeight="1" x14ac:dyDescent="0.2">
      <c r="A106" s="5"/>
      <c r="B106" s="4">
        <v>3</v>
      </c>
      <c r="C106" s="8">
        <f t="shared" si="15"/>
        <v>0.96583927907700007</v>
      </c>
      <c r="D106" s="8">
        <f t="shared" si="14"/>
        <v>0.74732430950399997</v>
      </c>
      <c r="E106" s="8">
        <f t="shared" si="14"/>
        <v>0.4206056457609999</v>
      </c>
      <c r="F106" s="8">
        <f t="shared" si="14"/>
        <v>0.16857969868800005</v>
      </c>
      <c r="G106" s="8">
        <f t="shared" si="14"/>
        <v>4.6142578125000014E-2</v>
      </c>
      <c r="H106" s="8">
        <f t="shared" si="14"/>
        <v>7.7930168320000043E-3</v>
      </c>
      <c r="I106" s="8">
        <f t="shared" si="14"/>
        <v>6.5196000900000076E-4</v>
      </c>
      <c r="J106" s="8">
        <f t="shared" si="14"/>
        <v>1.6060416E-5</v>
      </c>
      <c r="K106" s="8">
        <f t="shared" si="14"/>
        <v>2.14929999999999E-8</v>
      </c>
    </row>
    <row r="107" spans="1:11" ht="12.75" customHeight="1" x14ac:dyDescent="0.2">
      <c r="A107" s="5"/>
      <c r="B107" s="6">
        <v>4</v>
      </c>
      <c r="C107" s="7">
        <f t="shared" si="15"/>
        <v>0.9935398440405</v>
      </c>
      <c r="D107" s="7">
        <f t="shared" si="14"/>
        <v>0.900869390336</v>
      </c>
      <c r="E107" s="7">
        <f t="shared" si="14"/>
        <v>0.65431356070150004</v>
      </c>
      <c r="F107" s="7">
        <f t="shared" si="14"/>
        <v>0.35304184627200003</v>
      </c>
      <c r="G107" s="7">
        <f t="shared" si="14"/>
        <v>0.13342285156250006</v>
      </c>
      <c r="H107" s="7">
        <f t="shared" si="14"/>
        <v>3.2084328448000014E-2</v>
      </c>
      <c r="I107" s="7">
        <f t="shared" si="14"/>
        <v>4.0309701435000036E-3</v>
      </c>
      <c r="J107" s="7">
        <f t="shared" si="14"/>
        <v>1.6600678399999989E-4</v>
      </c>
      <c r="K107" s="7">
        <f t="shared" si="14"/>
        <v>4.9060449999999834E-7</v>
      </c>
    </row>
    <row r="108" spans="1:11" ht="12.75" customHeight="1" x14ac:dyDescent="0.2">
      <c r="A108" s="5"/>
      <c r="B108" s="4">
        <v>5</v>
      </c>
      <c r="C108" s="8">
        <f t="shared" si="15"/>
        <v>0.99907995703320007</v>
      </c>
      <c r="D108" s="8">
        <f t="shared" si="14"/>
        <v>0.96996467671039999</v>
      </c>
      <c r="E108" s="8">
        <f t="shared" si="14"/>
        <v>0.83460252365560006</v>
      </c>
      <c r="F108" s="8">
        <f t="shared" si="14"/>
        <v>0.57439642337279995</v>
      </c>
      <c r="G108" s="8">
        <f t="shared" si="14"/>
        <v>0.29052734375</v>
      </c>
      <c r="H108" s="8">
        <f t="shared" si="14"/>
        <v>9.7670869811200017E-2</v>
      </c>
      <c r="I108" s="8">
        <f t="shared" si="14"/>
        <v>1.8222812708400003E-2</v>
      </c>
      <c r="J108" s="8">
        <f t="shared" si="14"/>
        <v>1.2456206335999978E-3</v>
      </c>
      <c r="K108" s="8">
        <f t="shared" si="14"/>
        <v>8.090210799999974E-6</v>
      </c>
    </row>
    <row r="109" spans="1:11" ht="12.75" customHeight="1" x14ac:dyDescent="0.2">
      <c r="A109" s="5" t="s">
        <v>7</v>
      </c>
      <c r="B109" s="6">
        <v>6</v>
      </c>
      <c r="C109" s="7">
        <f t="shared" si="15"/>
        <v>0.99990071451360008</v>
      </c>
      <c r="D109" s="7">
        <f t="shared" si="14"/>
        <v>0.99299643883519995</v>
      </c>
      <c r="E109" s="7">
        <f t="shared" si="14"/>
        <v>0.93762478820079997</v>
      </c>
      <c r="F109" s="7">
        <f t="shared" si="14"/>
        <v>0.77115604746239996</v>
      </c>
      <c r="G109" s="7">
        <f t="shared" si="14"/>
        <v>0.49999999999999989</v>
      </c>
      <c r="H109" s="7">
        <f t="shared" si="14"/>
        <v>0.22884395253760009</v>
      </c>
      <c r="I109" s="7">
        <f t="shared" si="14"/>
        <v>6.2375211799200032E-2</v>
      </c>
      <c r="J109" s="7">
        <f t="shared" si="14"/>
        <v>7.003561164799995E-3</v>
      </c>
      <c r="K109" s="7">
        <f t="shared" si="14"/>
        <v>9.9285486399999714E-5</v>
      </c>
    </row>
    <row r="110" spans="1:11" ht="12.75" customHeight="1" x14ac:dyDescent="0.2">
      <c r="A110" s="5"/>
      <c r="B110" s="4">
        <v>7</v>
      </c>
      <c r="C110" s="8">
        <f t="shared" si="15"/>
        <v>0.99999190978920005</v>
      </c>
      <c r="D110" s="8">
        <f t="shared" si="14"/>
        <v>0.99875437936639999</v>
      </c>
      <c r="E110" s="8">
        <f t="shared" si="14"/>
        <v>0.98177718729160002</v>
      </c>
      <c r="F110" s="8">
        <f t="shared" si="14"/>
        <v>0.90232913018880001</v>
      </c>
      <c r="G110" s="8">
        <f t="shared" si="14"/>
        <v>0.70947265625</v>
      </c>
      <c r="H110" s="8">
        <f t="shared" si="14"/>
        <v>0.42560357662720005</v>
      </c>
      <c r="I110" s="8">
        <f t="shared" si="14"/>
        <v>0.16539747634440002</v>
      </c>
      <c r="J110" s="8">
        <f t="shared" si="14"/>
        <v>3.003532328960001E-2</v>
      </c>
      <c r="K110" s="8">
        <f t="shared" si="14"/>
        <v>9.2004296679999795E-4</v>
      </c>
    </row>
    <row r="111" spans="1:11" ht="12.75" customHeight="1" x14ac:dyDescent="0.2">
      <c r="A111" s="5"/>
      <c r="B111" s="6">
        <v>8</v>
      </c>
      <c r="C111" s="7">
        <f t="shared" si="15"/>
        <v>0.99999950939549997</v>
      </c>
      <c r="D111" s="7">
        <f t="shared" si="14"/>
        <v>0.99983399321600008</v>
      </c>
      <c r="E111" s="7">
        <f t="shared" si="14"/>
        <v>0.99596902985650004</v>
      </c>
      <c r="F111" s="7">
        <f t="shared" si="14"/>
        <v>0.96791567155199998</v>
      </c>
      <c r="G111" s="7">
        <f t="shared" si="14"/>
        <v>0.8665771484375</v>
      </c>
      <c r="H111" s="7">
        <f t="shared" si="14"/>
        <v>0.64695815372800003</v>
      </c>
      <c r="I111" s="7">
        <f t="shared" si="14"/>
        <v>0.34568643929849996</v>
      </c>
      <c r="J111" s="7">
        <f t="shared" si="14"/>
        <v>9.9130609663999947E-2</v>
      </c>
      <c r="K111" s="7">
        <f t="shared" si="14"/>
        <v>6.460155959499992E-3</v>
      </c>
    </row>
    <row r="112" spans="1:11" ht="12.75" customHeight="1" x14ac:dyDescent="0.2">
      <c r="A112" s="5"/>
      <c r="B112" s="4">
        <v>9</v>
      </c>
      <c r="C112" s="8">
        <f t="shared" si="15"/>
        <v>0.99999997850699995</v>
      </c>
      <c r="D112" s="8">
        <f t="shared" si="14"/>
        <v>0.999983939584</v>
      </c>
      <c r="E112" s="8">
        <f t="shared" si="14"/>
        <v>0.99934803999099997</v>
      </c>
      <c r="F112" s="8">
        <f t="shared" si="14"/>
        <v>0.99220698316800005</v>
      </c>
      <c r="G112" s="8">
        <f t="shared" si="14"/>
        <v>0.953857421875</v>
      </c>
      <c r="H112" s="8">
        <f t="shared" si="14"/>
        <v>0.83142030131199995</v>
      </c>
      <c r="I112" s="8">
        <f t="shared" si="14"/>
        <v>0.5793943542390001</v>
      </c>
      <c r="J112" s="8">
        <f t="shared" si="14"/>
        <v>0.25267569049599992</v>
      </c>
      <c r="K112" s="8">
        <f t="shared" si="14"/>
        <v>3.4160720922999974E-2</v>
      </c>
    </row>
    <row r="113" spans="1:11" ht="12.75" customHeight="1" x14ac:dyDescent="0.2">
      <c r="A113" s="5"/>
      <c r="B113" s="6">
        <v>10</v>
      </c>
      <c r="C113" s="7">
        <f t="shared" si="15"/>
        <v>0.99999999935639994</v>
      </c>
      <c r="D113" s="7">
        <f t="shared" si="14"/>
        <v>0.9999989342208</v>
      </c>
      <c r="E113" s="7">
        <f t="shared" si="14"/>
        <v>0.99992729887120002</v>
      </c>
      <c r="F113" s="7">
        <f t="shared" si="14"/>
        <v>0.99868466626559993</v>
      </c>
      <c r="G113" s="7">
        <f t="shared" si="14"/>
        <v>0.98876953125</v>
      </c>
      <c r="H113" s="7">
        <f t="shared" si="14"/>
        <v>0.9420975898624</v>
      </c>
      <c r="I113" s="7">
        <f t="shared" si="14"/>
        <v>0.79752174151680011</v>
      </c>
      <c r="J113" s="7">
        <f t="shared" si="14"/>
        <v>0.4983478198272</v>
      </c>
      <c r="K113" s="7">
        <f t="shared" si="14"/>
        <v>0.13388275479159997</v>
      </c>
    </row>
    <row r="114" spans="1:11" ht="12.75" customHeight="1" x14ac:dyDescent="0.2">
      <c r="A114" s="5"/>
      <c r="B114" s="4">
        <v>11</v>
      </c>
      <c r="C114" s="8">
        <f t="shared" si="15"/>
        <v>0.99999999998819999</v>
      </c>
      <c r="D114" s="8">
        <f t="shared" si="14"/>
        <v>0.99999995658240004</v>
      </c>
      <c r="E114" s="8">
        <f t="shared" si="14"/>
        <v>0.99999500445459999</v>
      </c>
      <c r="F114" s="8">
        <f t="shared" si="14"/>
        <v>0.9998624268288</v>
      </c>
      <c r="G114" s="8">
        <f t="shared" si="14"/>
        <v>0.998291015625</v>
      </c>
      <c r="H114" s="8">
        <f t="shared" si="14"/>
        <v>0.98737466245119998</v>
      </c>
      <c r="I114" s="8">
        <f t="shared" si="14"/>
        <v>0.9363300788754001</v>
      </c>
      <c r="J114" s="8">
        <f t="shared" si="14"/>
        <v>0.76635377909759983</v>
      </c>
      <c r="K114" s="8">
        <f t="shared" si="14"/>
        <v>0.37865501974179983</v>
      </c>
    </row>
    <row r="115" spans="1:11" ht="12.75" customHeight="1" x14ac:dyDescent="0.2">
      <c r="A115" s="5"/>
      <c r="B115" s="6">
        <v>12</v>
      </c>
      <c r="C115" s="7">
        <f t="shared" si="15"/>
        <v>0.99999999999990008</v>
      </c>
      <c r="D115" s="7">
        <f t="shared" si="14"/>
        <v>0.99999999918079996</v>
      </c>
      <c r="E115" s="7">
        <f t="shared" si="14"/>
        <v>0.99999984056769997</v>
      </c>
      <c r="F115" s="7">
        <f t="shared" si="14"/>
        <v>0.99999328911360008</v>
      </c>
      <c r="G115" s="7">
        <f t="shared" si="14"/>
        <v>0.9998779296875</v>
      </c>
      <c r="H115" s="7">
        <f t="shared" si="14"/>
        <v>0.99869393059839995</v>
      </c>
      <c r="I115" s="7">
        <f t="shared" si="14"/>
        <v>0.99031109895930003</v>
      </c>
      <c r="J115" s="7">
        <f t="shared" si="14"/>
        <v>0.94502441861120001</v>
      </c>
      <c r="K115" s="7">
        <f t="shared" si="14"/>
        <v>0.74581341716709992</v>
      </c>
    </row>
    <row r="116" spans="1:11" ht="12.75" customHeight="1" x14ac:dyDescent="0.2">
      <c r="A116" s="9"/>
      <c r="B116" s="4">
        <v>13</v>
      </c>
      <c r="C116" s="8">
        <f t="shared" si="15"/>
        <v>1</v>
      </c>
      <c r="D116" s="8">
        <f t="shared" si="14"/>
        <v>1</v>
      </c>
      <c r="E116" s="8">
        <f t="shared" si="14"/>
        <v>1</v>
      </c>
      <c r="F116" s="8">
        <f t="shared" si="14"/>
        <v>1</v>
      </c>
      <c r="G116" s="8">
        <f t="shared" si="14"/>
        <v>1</v>
      </c>
      <c r="H116" s="8">
        <f t="shared" si="14"/>
        <v>1</v>
      </c>
      <c r="I116" s="8">
        <f t="shared" si="14"/>
        <v>1</v>
      </c>
      <c r="J116" s="8">
        <f t="shared" si="14"/>
        <v>1</v>
      </c>
      <c r="K116" s="8">
        <f t="shared" si="14"/>
        <v>1</v>
      </c>
    </row>
    <row r="117" spans="1:11" ht="12.75" customHeight="1" x14ac:dyDescent="0.2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12.75" customHeight="1" x14ac:dyDescent="0.2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ht="12.75" customHeight="1" x14ac:dyDescent="0.2"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ht="12.75" customHeight="1" x14ac:dyDescent="0.2">
      <c r="A120" s="3" t="s">
        <v>0</v>
      </c>
      <c r="B120" s="4" t="s">
        <v>16</v>
      </c>
      <c r="C120" s="4">
        <v>0.1</v>
      </c>
      <c r="D120" s="4">
        <v>0.2</v>
      </c>
      <c r="E120" s="4">
        <v>0.3</v>
      </c>
      <c r="F120" s="4">
        <v>0.4</v>
      </c>
      <c r="G120" s="4">
        <v>0.5</v>
      </c>
      <c r="H120" s="4">
        <v>0.6</v>
      </c>
      <c r="I120" s="4">
        <v>0.7</v>
      </c>
      <c r="J120" s="4">
        <v>0.8</v>
      </c>
      <c r="K120" s="4">
        <v>0.9</v>
      </c>
    </row>
    <row r="121" spans="1:11" ht="12.75" customHeight="1" x14ac:dyDescent="0.2">
      <c r="A121" s="5"/>
      <c r="B121" s="6">
        <v>0</v>
      </c>
      <c r="C121" s="7">
        <f>BINOMDIST($B121,14,C$120,TRUE)</f>
        <v>0.22876792454960998</v>
      </c>
      <c r="D121" s="7">
        <f t="shared" ref="D121:K135" si="16">BINOMDIST($B121,14,D$120,TRUE)</f>
        <v>4.3980465111039986E-2</v>
      </c>
      <c r="E121" s="7">
        <f t="shared" si="16"/>
        <v>6.7822307284899994E-3</v>
      </c>
      <c r="F121" s="7">
        <f t="shared" si="16"/>
        <v>7.8364164095999923E-4</v>
      </c>
      <c r="G121" s="7">
        <f t="shared" si="16"/>
        <v>6.1035156250000027E-5</v>
      </c>
      <c r="H121" s="7">
        <f t="shared" si="16"/>
        <v>2.6843545600000034E-6</v>
      </c>
      <c r="I121" s="7">
        <f t="shared" si="16"/>
        <v>4.7829690000000065E-8</v>
      </c>
      <c r="J121" s="7">
        <f t="shared" si="16"/>
        <v>1.6383999999999941E-10</v>
      </c>
      <c r="K121" s="7">
        <f t="shared" si="16"/>
        <v>9.9999999999999874E-15</v>
      </c>
    </row>
    <row r="122" spans="1:11" ht="12.75" customHeight="1" x14ac:dyDescent="0.2">
      <c r="A122" s="5"/>
      <c r="B122" s="4">
        <v>1</v>
      </c>
      <c r="C122" s="8">
        <f t="shared" ref="C122:C135" si="17">BINOMDIST($B122,14,C$120,TRUE)</f>
        <v>0.58462914051567005</v>
      </c>
      <c r="D122" s="8">
        <f t="shared" si="16"/>
        <v>0.19791209299968002</v>
      </c>
      <c r="E122" s="8">
        <f t="shared" si="16"/>
        <v>4.7475615099429991E-2</v>
      </c>
      <c r="F122" s="8">
        <f t="shared" si="16"/>
        <v>8.0976302899199958E-3</v>
      </c>
      <c r="G122" s="8">
        <f t="shared" si="16"/>
        <v>9.1552734375000065E-4</v>
      </c>
      <c r="H122" s="8">
        <f t="shared" si="16"/>
        <v>5.9055800320000074E-5</v>
      </c>
      <c r="I122" s="8">
        <f t="shared" si="16"/>
        <v>1.6102662300000017E-6</v>
      </c>
      <c r="J122" s="8">
        <f t="shared" si="16"/>
        <v>9.3388799999999933E-9</v>
      </c>
      <c r="K122" s="8">
        <f t="shared" si="16"/>
        <v>1.269999999999995E-12</v>
      </c>
    </row>
    <row r="123" spans="1:11" ht="12.75" customHeight="1" x14ac:dyDescent="0.2">
      <c r="A123" s="5"/>
      <c r="B123" s="6">
        <v>2</v>
      </c>
      <c r="C123" s="7">
        <f t="shared" si="17"/>
        <v>0.84164001871338001</v>
      </c>
      <c r="D123" s="7">
        <f t="shared" si="16"/>
        <v>0.44805098831871981</v>
      </c>
      <c r="E123" s="7">
        <f t="shared" si="16"/>
        <v>0.16083575727561994</v>
      </c>
      <c r="F123" s="7">
        <f t="shared" si="16"/>
        <v>3.9791581102079976E-2</v>
      </c>
      <c r="G123" s="7">
        <f t="shared" si="16"/>
        <v>6.4697265625E-3</v>
      </c>
      <c r="H123" s="7">
        <f t="shared" si="16"/>
        <v>6.0867739648000027E-4</v>
      </c>
      <c r="I123" s="7">
        <f t="shared" si="16"/>
        <v>2.5307220420000035E-5</v>
      </c>
      <c r="J123" s="7">
        <f t="shared" si="16"/>
        <v>2.4788991999999942E-7</v>
      </c>
      <c r="K123" s="7">
        <f t="shared" si="16"/>
        <v>7.4979999999999737E-11</v>
      </c>
    </row>
    <row r="124" spans="1:11" ht="12.75" customHeight="1" x14ac:dyDescent="0.2">
      <c r="A124" s="5"/>
      <c r="B124" s="4">
        <v>3</v>
      </c>
      <c r="C124" s="8">
        <f t="shared" si="17"/>
        <v>0.95586707569013996</v>
      </c>
      <c r="D124" s="8">
        <f t="shared" si="16"/>
        <v>0.69818988363776002</v>
      </c>
      <c r="E124" s="8">
        <f t="shared" si="16"/>
        <v>0.35516742957765984</v>
      </c>
      <c r="F124" s="8">
        <f t="shared" si="16"/>
        <v>0.12430878326784003</v>
      </c>
      <c r="G124" s="8">
        <f t="shared" si="16"/>
        <v>2.8686523437500003E-2</v>
      </c>
      <c r="H124" s="8">
        <f t="shared" si="16"/>
        <v>3.9064069734400051E-3</v>
      </c>
      <c r="I124" s="8">
        <f t="shared" si="16"/>
        <v>2.4647879286000026E-4</v>
      </c>
      <c r="J124" s="8">
        <f t="shared" si="16"/>
        <v>4.0647065600000029E-6</v>
      </c>
      <c r="K124" s="8">
        <f t="shared" si="16"/>
        <v>2.728539999999996E-9</v>
      </c>
    </row>
    <row r="125" spans="1:11" ht="12.75" customHeight="1" x14ac:dyDescent="0.2">
      <c r="A125" s="5"/>
      <c r="B125" s="6">
        <v>4</v>
      </c>
      <c r="C125" s="7">
        <f t="shared" si="17"/>
        <v>0.99076978754415002</v>
      </c>
      <c r="D125" s="7">
        <f t="shared" si="16"/>
        <v>0.87016037416960001</v>
      </c>
      <c r="E125" s="7">
        <f t="shared" si="16"/>
        <v>0.58420118621934991</v>
      </c>
      <c r="F125" s="7">
        <f t="shared" si="16"/>
        <v>0.27925698723840015</v>
      </c>
      <c r="G125" s="7">
        <f t="shared" si="16"/>
        <v>8.9782714843750028E-2</v>
      </c>
      <c r="H125" s="7">
        <f t="shared" si="16"/>
        <v>1.7509541478400011E-2</v>
      </c>
      <c r="I125" s="7">
        <f t="shared" si="16"/>
        <v>1.6656630493500017E-3</v>
      </c>
      <c r="J125" s="7">
        <f t="shared" si="16"/>
        <v>4.60496896E-5</v>
      </c>
      <c r="K125" s="7">
        <f t="shared" si="16"/>
        <v>6.8404149999999824E-8</v>
      </c>
    </row>
    <row r="126" spans="1:11" ht="12.75" customHeight="1" x14ac:dyDescent="0.2">
      <c r="A126" s="5"/>
      <c r="B126" s="4">
        <v>5</v>
      </c>
      <c r="C126" s="8">
        <f t="shared" si="17"/>
        <v>0.99852594573392994</v>
      </c>
      <c r="D126" s="8">
        <f t="shared" si="16"/>
        <v>0.95614561943552001</v>
      </c>
      <c r="E126" s="8">
        <f t="shared" si="16"/>
        <v>0.78051583476937003</v>
      </c>
      <c r="F126" s="8">
        <f t="shared" si="16"/>
        <v>0.48585459253247998</v>
      </c>
      <c r="G126" s="8">
        <f t="shared" si="16"/>
        <v>0.21197509765625008</v>
      </c>
      <c r="H126" s="8">
        <f t="shared" si="16"/>
        <v>5.8318944993280039E-2</v>
      </c>
      <c r="I126" s="8">
        <f t="shared" si="16"/>
        <v>8.2885229129700047E-3</v>
      </c>
      <c r="J126" s="8">
        <f t="shared" si="16"/>
        <v>3.8192955391999964E-4</v>
      </c>
      <c r="K126" s="8">
        <f t="shared" si="16"/>
        <v>1.2505651299999973E-6</v>
      </c>
    </row>
    <row r="127" spans="1:11" ht="12.75" customHeight="1" x14ac:dyDescent="0.2">
      <c r="A127" s="5"/>
      <c r="B127" s="6">
        <v>6</v>
      </c>
      <c r="C127" s="7">
        <f t="shared" si="17"/>
        <v>0.99981863876555999</v>
      </c>
      <c r="D127" s="7">
        <f t="shared" si="16"/>
        <v>0.98839008641023995</v>
      </c>
      <c r="E127" s="7">
        <f t="shared" si="16"/>
        <v>0.90671810883724002</v>
      </c>
      <c r="F127" s="7">
        <f t="shared" si="16"/>
        <v>0.69245219782655987</v>
      </c>
      <c r="G127" s="7">
        <f t="shared" si="16"/>
        <v>0.395263671875</v>
      </c>
      <c r="H127" s="7">
        <f t="shared" si="16"/>
        <v>0.15014010290176005</v>
      </c>
      <c r="I127" s="7">
        <f t="shared" si="16"/>
        <v>3.1468532435640004E-2</v>
      </c>
      <c r="J127" s="7">
        <f t="shared" si="16"/>
        <v>2.3972087398399958E-3</v>
      </c>
      <c r="K127" s="7">
        <f t="shared" si="16"/>
        <v>1.7209738360000061E-5</v>
      </c>
    </row>
    <row r="128" spans="1:11" ht="12.75" customHeight="1" x14ac:dyDescent="0.2">
      <c r="A128" s="5" t="s">
        <v>10</v>
      </c>
      <c r="B128" s="4">
        <v>7</v>
      </c>
      <c r="C128" s="8">
        <f t="shared" si="17"/>
        <v>0.99998279026164005</v>
      </c>
      <c r="D128" s="8">
        <f t="shared" si="16"/>
        <v>0.99760279126015994</v>
      </c>
      <c r="E128" s="8">
        <f t="shared" si="16"/>
        <v>0.96853146756435993</v>
      </c>
      <c r="F128" s="8">
        <f t="shared" si="16"/>
        <v>0.84985989709823995</v>
      </c>
      <c r="G128" s="8">
        <f t="shared" si="16"/>
        <v>0.604736328125</v>
      </c>
      <c r="H128" s="8">
        <f t="shared" si="16"/>
        <v>0.30754780217344008</v>
      </c>
      <c r="I128" s="8">
        <f t="shared" si="16"/>
        <v>9.3281891162760033E-2</v>
      </c>
      <c r="J128" s="8">
        <f t="shared" si="16"/>
        <v>1.1609913589759992E-2</v>
      </c>
      <c r="K128" s="8">
        <f t="shared" si="16"/>
        <v>1.8136123443999972E-4</v>
      </c>
    </row>
    <row r="129" spans="1:11" ht="12.75" customHeight="1" x14ac:dyDescent="0.2">
      <c r="A129" s="5"/>
      <c r="B129" s="6">
        <v>8</v>
      </c>
      <c r="C129" s="7">
        <f t="shared" si="17"/>
        <v>0.99999874943486999</v>
      </c>
      <c r="D129" s="7">
        <f t="shared" si="16"/>
        <v>0.99961807044607998</v>
      </c>
      <c r="E129" s="7">
        <f t="shared" si="16"/>
        <v>0.99171147708703</v>
      </c>
      <c r="F129" s="7">
        <f t="shared" si="16"/>
        <v>0.94168105500671995</v>
      </c>
      <c r="G129" s="7">
        <f t="shared" si="16"/>
        <v>0.78802490234374989</v>
      </c>
      <c r="H129" s="7">
        <f t="shared" si="16"/>
        <v>0.51414540746752002</v>
      </c>
      <c r="I129" s="7">
        <f t="shared" si="16"/>
        <v>0.21948416523063</v>
      </c>
      <c r="J129" s="7">
        <f t="shared" si="16"/>
        <v>4.3854380564480017E-2</v>
      </c>
      <c r="K129" s="7">
        <f t="shared" si="16"/>
        <v>1.4740542660699966E-3</v>
      </c>
    </row>
    <row r="130" spans="1:11" ht="12.75" customHeight="1" x14ac:dyDescent="0.2">
      <c r="A130" s="5"/>
      <c r="B130" s="4">
        <v>9</v>
      </c>
      <c r="C130" s="8">
        <f t="shared" si="17"/>
        <v>0.99999993159584999</v>
      </c>
      <c r="D130" s="8">
        <f t="shared" si="16"/>
        <v>0.99995395031040002</v>
      </c>
      <c r="E130" s="8">
        <f t="shared" si="16"/>
        <v>0.99833433695064999</v>
      </c>
      <c r="F130" s="8">
        <f t="shared" si="16"/>
        <v>0.9824904585216</v>
      </c>
      <c r="G130" s="8">
        <f t="shared" si="16"/>
        <v>0.91021728515625</v>
      </c>
      <c r="H130" s="8">
        <f t="shared" si="16"/>
        <v>0.72074301276159991</v>
      </c>
      <c r="I130" s="8">
        <f t="shared" si="16"/>
        <v>0.41579881378065014</v>
      </c>
      <c r="J130" s="8">
        <f t="shared" si="16"/>
        <v>0.12983962583039993</v>
      </c>
      <c r="K130" s="8">
        <f t="shared" si="16"/>
        <v>9.2302124558499878E-3</v>
      </c>
    </row>
    <row r="131" spans="1:11" ht="12.75" customHeight="1" x14ac:dyDescent="0.2">
      <c r="A131" s="5"/>
      <c r="B131" s="6">
        <v>10</v>
      </c>
      <c r="C131" s="7">
        <f t="shared" si="17"/>
        <v>0.99999999727145994</v>
      </c>
      <c r="D131" s="7">
        <f t="shared" si="16"/>
        <v>0.99999593529344</v>
      </c>
      <c r="E131" s="7">
        <f t="shared" si="16"/>
        <v>0.99975352120714001</v>
      </c>
      <c r="F131" s="7">
        <f t="shared" si="16"/>
        <v>0.99609359302655998</v>
      </c>
      <c r="G131" s="7">
        <f t="shared" si="16"/>
        <v>0.9713134765625</v>
      </c>
      <c r="H131" s="7">
        <f t="shared" si="16"/>
        <v>0.87569121673215999</v>
      </c>
      <c r="I131" s="7">
        <f t="shared" si="16"/>
        <v>0.64483257042234021</v>
      </c>
      <c r="J131" s="7">
        <f t="shared" si="16"/>
        <v>0.30181011636223987</v>
      </c>
      <c r="K131" s="7">
        <f t="shared" si="16"/>
        <v>4.4132924309859961E-2</v>
      </c>
    </row>
    <row r="132" spans="1:11" ht="12.75" customHeight="1" x14ac:dyDescent="0.2">
      <c r="A132" s="5"/>
      <c r="B132" s="4">
        <v>11</v>
      </c>
      <c r="C132" s="8">
        <f t="shared" si="17"/>
        <v>0.99999999992501998</v>
      </c>
      <c r="D132" s="8">
        <f t="shared" si="16"/>
        <v>0.99999975211008008</v>
      </c>
      <c r="E132" s="8">
        <f t="shared" si="16"/>
        <v>0.99997469277958007</v>
      </c>
      <c r="F132" s="8">
        <f t="shared" si="16"/>
        <v>0.99939132260352004</v>
      </c>
      <c r="G132" s="8">
        <f t="shared" si="16"/>
        <v>0.9935302734375</v>
      </c>
      <c r="H132" s="8">
        <f t="shared" si="16"/>
        <v>0.96020841889792008</v>
      </c>
      <c r="I132" s="8">
        <f t="shared" si="16"/>
        <v>0.83916424272438006</v>
      </c>
      <c r="J132" s="8">
        <f t="shared" si="16"/>
        <v>0.55194901168128008</v>
      </c>
      <c r="K132" s="8">
        <f t="shared" si="16"/>
        <v>0.15835998128661993</v>
      </c>
    </row>
    <row r="133" spans="1:11" ht="12.75" customHeight="1" x14ac:dyDescent="0.2">
      <c r="A133" s="5"/>
      <c r="B133" s="6">
        <v>12</v>
      </c>
      <c r="C133" s="7">
        <f t="shared" si="17"/>
        <v>0.99999999999873002</v>
      </c>
      <c r="D133" s="7">
        <f t="shared" si="16"/>
        <v>0.99999999066112</v>
      </c>
      <c r="E133" s="7">
        <f t="shared" si="16"/>
        <v>0.99999838973376998</v>
      </c>
      <c r="F133" s="7">
        <f t="shared" si="16"/>
        <v>0.99994094419968005</v>
      </c>
      <c r="G133" s="7">
        <f t="shared" si="16"/>
        <v>0.99908447265625</v>
      </c>
      <c r="H133" s="7">
        <f t="shared" si="16"/>
        <v>0.99190236971007995</v>
      </c>
      <c r="I133" s="7">
        <f t="shared" si="16"/>
        <v>0.95252438490057001</v>
      </c>
      <c r="J133" s="7">
        <f t="shared" si="16"/>
        <v>0.80208790700031984</v>
      </c>
      <c r="K133" s="7">
        <f t="shared" si="16"/>
        <v>0.41537085948432984</v>
      </c>
    </row>
    <row r="134" spans="1:11" ht="12.75" customHeight="1" x14ac:dyDescent="0.2">
      <c r="A134" s="5"/>
      <c r="B134" s="4">
        <v>13</v>
      </c>
      <c r="C134" s="8">
        <f t="shared" si="17"/>
        <v>0.99999999999999001</v>
      </c>
      <c r="D134" s="8">
        <f t="shared" si="16"/>
        <v>0.99999999983615995</v>
      </c>
      <c r="E134" s="8">
        <f t="shared" si="16"/>
        <v>0.99999995217031001</v>
      </c>
      <c r="F134" s="8">
        <f t="shared" si="16"/>
        <v>0.99999731564544003</v>
      </c>
      <c r="G134" s="8">
        <f t="shared" si="16"/>
        <v>0.99993896484375</v>
      </c>
      <c r="H134" s="8">
        <f t="shared" si="16"/>
        <v>0.99921635835903999</v>
      </c>
      <c r="I134" s="8">
        <f t="shared" si="16"/>
        <v>0.99321776927151006</v>
      </c>
      <c r="J134" s="8">
        <f t="shared" si="16"/>
        <v>0.95601953488895997</v>
      </c>
      <c r="K134" s="8">
        <f t="shared" si="16"/>
        <v>0.77123207545038985</v>
      </c>
    </row>
    <row r="135" spans="1:11" ht="12.75" customHeight="1" x14ac:dyDescent="0.2">
      <c r="A135" s="9"/>
      <c r="B135" s="6">
        <v>14</v>
      </c>
      <c r="C135" s="7">
        <f t="shared" si="17"/>
        <v>1</v>
      </c>
      <c r="D135" s="7">
        <f t="shared" si="16"/>
        <v>1</v>
      </c>
      <c r="E135" s="7">
        <f t="shared" si="16"/>
        <v>1</v>
      </c>
      <c r="F135" s="7">
        <f t="shared" si="16"/>
        <v>1</v>
      </c>
      <c r="G135" s="7">
        <f t="shared" si="16"/>
        <v>1</v>
      </c>
      <c r="H135" s="7">
        <f t="shared" si="16"/>
        <v>1</v>
      </c>
      <c r="I135" s="7">
        <f t="shared" si="16"/>
        <v>1</v>
      </c>
      <c r="J135" s="7">
        <f t="shared" si="16"/>
        <v>1</v>
      </c>
      <c r="K135" s="7">
        <f t="shared" si="16"/>
        <v>1</v>
      </c>
    </row>
    <row r="136" spans="1:11" ht="12.75" customHeight="1" x14ac:dyDescent="0.2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ht="12.75" customHeight="1" x14ac:dyDescent="0.2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2.75" customHeight="1" x14ac:dyDescent="0.2"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ht="12.75" customHeight="1" x14ac:dyDescent="0.2">
      <c r="A139" s="3" t="s">
        <v>0</v>
      </c>
      <c r="B139" s="4" t="s">
        <v>18</v>
      </c>
      <c r="C139" s="4">
        <v>0.1</v>
      </c>
      <c r="D139" s="4">
        <v>0.2</v>
      </c>
      <c r="E139" s="4">
        <v>0.3</v>
      </c>
      <c r="F139" s="4">
        <v>0.4</v>
      </c>
      <c r="G139" s="4">
        <v>0.5</v>
      </c>
      <c r="H139" s="4">
        <v>0.6</v>
      </c>
      <c r="I139" s="4">
        <v>0.7</v>
      </c>
      <c r="J139" s="4">
        <v>0.8</v>
      </c>
      <c r="K139" s="4">
        <v>0.9</v>
      </c>
    </row>
    <row r="140" spans="1:11" ht="12.75" customHeight="1" x14ac:dyDescent="0.2">
      <c r="A140" s="5"/>
      <c r="B140" s="6">
        <v>0</v>
      </c>
      <c r="C140" s="7">
        <f>BINOMDIST($B140,15,C$139,TRUE)</f>
        <v>0.20589113209464899</v>
      </c>
      <c r="D140" s="7">
        <f t="shared" ref="D140:K155" si="18">BINOMDIST($B140,15,D$139,TRUE)</f>
        <v>3.5184372088831996E-2</v>
      </c>
      <c r="E140" s="7">
        <f t="shared" si="18"/>
        <v>4.7475615099429993E-3</v>
      </c>
      <c r="F140" s="7">
        <f t="shared" si="18"/>
        <v>4.7018498457599962E-4</v>
      </c>
      <c r="G140" s="7">
        <f t="shared" si="18"/>
        <v>3.0517578125000014E-5</v>
      </c>
      <c r="H140" s="7">
        <f t="shared" si="18"/>
        <v>1.0737418240000003E-6</v>
      </c>
      <c r="I140" s="7">
        <f t="shared" si="18"/>
        <v>1.434890700000002E-8</v>
      </c>
      <c r="J140" s="7">
        <f t="shared" si="18"/>
        <v>3.2767999999999906E-11</v>
      </c>
      <c r="K140" s="7">
        <f t="shared" si="18"/>
        <v>9.9999999999999416E-16</v>
      </c>
    </row>
    <row r="141" spans="1:11" ht="12.75" customHeight="1" x14ac:dyDescent="0.2">
      <c r="A141" s="5"/>
      <c r="B141" s="4">
        <v>1</v>
      </c>
      <c r="C141" s="8">
        <f t="shared" ref="C141:C155" si="19">BINOMDIST($B141,15,C$139,TRUE)</f>
        <v>0.54904301891906404</v>
      </c>
      <c r="D141" s="8">
        <f t="shared" si="18"/>
        <v>0.16712576742195198</v>
      </c>
      <c r="E141" s="8">
        <f t="shared" si="18"/>
        <v>3.5267599788147988E-2</v>
      </c>
      <c r="F141" s="8">
        <f t="shared" si="18"/>
        <v>5.1720348303359968E-3</v>
      </c>
      <c r="G141" s="8">
        <f t="shared" si="18"/>
        <v>4.8828125000000022E-4</v>
      </c>
      <c r="H141" s="8">
        <f t="shared" si="18"/>
        <v>2.5232932864000008E-5</v>
      </c>
      <c r="I141" s="8">
        <f t="shared" si="18"/>
        <v>5.1656065200000058E-7</v>
      </c>
      <c r="J141" s="8">
        <f t="shared" si="18"/>
        <v>1.9988479999999927E-9</v>
      </c>
      <c r="K141" s="8">
        <f t="shared" si="18"/>
        <v>1.3599999999999977E-13</v>
      </c>
    </row>
    <row r="142" spans="1:11" ht="12.75" customHeight="1" x14ac:dyDescent="0.2">
      <c r="A142" s="5"/>
      <c r="B142" s="6">
        <v>2</v>
      </c>
      <c r="C142" s="7">
        <f t="shared" si="19"/>
        <v>0.81593893089360903</v>
      </c>
      <c r="D142" s="7">
        <f t="shared" si="18"/>
        <v>0.39802320925491202</v>
      </c>
      <c r="E142" s="7">
        <f t="shared" si="18"/>
        <v>0.12682771462276299</v>
      </c>
      <c r="F142" s="7">
        <f t="shared" si="18"/>
        <v>2.7114000777215985E-2</v>
      </c>
      <c r="G142" s="7">
        <f t="shared" si="18"/>
        <v>3.6926269531250026E-3</v>
      </c>
      <c r="H142" s="7">
        <f t="shared" si="18"/>
        <v>2.7890443878400036E-4</v>
      </c>
      <c r="I142" s="7">
        <f t="shared" si="18"/>
        <v>8.7193524870000093E-6</v>
      </c>
      <c r="J142" s="7">
        <f t="shared" si="18"/>
        <v>5.7049087999999866E-8</v>
      </c>
      <c r="K142" s="7">
        <f t="shared" si="18"/>
        <v>8.6409999999999556E-12</v>
      </c>
    </row>
    <row r="143" spans="1:11" ht="12.75" customHeight="1" x14ac:dyDescent="0.2">
      <c r="A143" s="5"/>
      <c r="B143" s="4">
        <v>3</v>
      </c>
      <c r="C143" s="8">
        <f t="shared" si="19"/>
        <v>0.94444436999246406</v>
      </c>
      <c r="D143" s="8">
        <f t="shared" si="18"/>
        <v>0.64816210457395196</v>
      </c>
      <c r="E143" s="8">
        <f t="shared" si="18"/>
        <v>0.29686792788704786</v>
      </c>
      <c r="F143" s="8">
        <f t="shared" si="18"/>
        <v>9.0501902401535952E-2</v>
      </c>
      <c r="G143" s="8">
        <f t="shared" si="18"/>
        <v>1.7578125E-2</v>
      </c>
      <c r="H143" s="8">
        <f t="shared" si="18"/>
        <v>1.9277692272640006E-3</v>
      </c>
      <c r="I143" s="8">
        <f t="shared" si="18"/>
        <v>9.1658692152000125E-5</v>
      </c>
      <c r="J143" s="8">
        <f t="shared" si="18"/>
        <v>1.0112532479999974E-6</v>
      </c>
      <c r="K143" s="8">
        <f t="shared" si="18"/>
        <v>3.4033599999999923E-10</v>
      </c>
    </row>
    <row r="144" spans="1:11" ht="12.75" customHeight="1" x14ac:dyDescent="0.2">
      <c r="A144" s="5"/>
      <c r="B144" s="6">
        <v>4</v>
      </c>
      <c r="C144" s="7">
        <f t="shared" si="19"/>
        <v>0.987279516358749</v>
      </c>
      <c r="D144" s="7">
        <f t="shared" si="18"/>
        <v>0.83576627606323206</v>
      </c>
      <c r="E144" s="7">
        <f t="shared" si="18"/>
        <v>0.51549105922684313</v>
      </c>
      <c r="F144" s="7">
        <f t="shared" si="18"/>
        <v>0.21727770565017601</v>
      </c>
      <c r="G144" s="7">
        <f t="shared" si="18"/>
        <v>5.9234619140625007E-2</v>
      </c>
      <c r="H144" s="7">
        <f t="shared" si="18"/>
        <v>9.3476607754240139E-3</v>
      </c>
      <c r="I144" s="7">
        <f t="shared" si="18"/>
        <v>6.7223406980700074E-4</v>
      </c>
      <c r="J144" s="7">
        <f t="shared" si="18"/>
        <v>1.2461703168000008E-5</v>
      </c>
      <c r="K144" s="7">
        <f t="shared" si="18"/>
        <v>9.2961009999999902E-9</v>
      </c>
    </row>
    <row r="145" spans="1:11" ht="12.75" customHeight="1" x14ac:dyDescent="0.2">
      <c r="A145" s="5"/>
      <c r="B145" s="4">
        <v>5</v>
      </c>
      <c r="C145" s="8">
        <f t="shared" si="19"/>
        <v>0.99775032991495194</v>
      </c>
      <c r="D145" s="8">
        <f t="shared" si="18"/>
        <v>0.93894857038233592</v>
      </c>
      <c r="E145" s="8">
        <f t="shared" si="18"/>
        <v>0.72162144020436392</v>
      </c>
      <c r="F145" s="8">
        <f t="shared" si="18"/>
        <v>0.40321555041484813</v>
      </c>
      <c r="G145" s="8">
        <f t="shared" si="18"/>
        <v>0.15087890625000006</v>
      </c>
      <c r="H145" s="8">
        <f t="shared" si="18"/>
        <v>3.3833302884352025E-2</v>
      </c>
      <c r="I145" s="8">
        <f t="shared" si="18"/>
        <v>3.6525210084360034E-3</v>
      </c>
      <c r="J145" s="8">
        <f t="shared" si="18"/>
        <v>1.1322566246400001E-4</v>
      </c>
      <c r="K145" s="8">
        <f t="shared" si="18"/>
        <v>1.8662024799999903E-7</v>
      </c>
    </row>
    <row r="146" spans="1:11" ht="12.75" customHeight="1" x14ac:dyDescent="0.2">
      <c r="A146" s="5"/>
      <c r="B146" s="6">
        <v>6</v>
      </c>
      <c r="C146" s="7">
        <f t="shared" si="19"/>
        <v>0.99968936946239695</v>
      </c>
      <c r="D146" s="7">
        <f t="shared" si="18"/>
        <v>0.98194119301529603</v>
      </c>
      <c r="E146" s="7">
        <f t="shared" si="18"/>
        <v>0.86885742661687904</v>
      </c>
      <c r="F146" s="7">
        <f t="shared" si="18"/>
        <v>0.60981315570892791</v>
      </c>
      <c r="G146" s="7">
        <f t="shared" si="18"/>
        <v>0.30361938476562511</v>
      </c>
      <c r="H146" s="7">
        <f t="shared" si="18"/>
        <v>9.5047408156672064E-2</v>
      </c>
      <c r="I146" s="7">
        <f t="shared" si="18"/>
        <v>1.5242525769771011E-2</v>
      </c>
      <c r="J146" s="7">
        <f t="shared" si="18"/>
        <v>7.8498539110399943E-4</v>
      </c>
      <c r="K146" s="7">
        <f t="shared" si="18"/>
        <v>2.846482452999986E-6</v>
      </c>
    </row>
    <row r="147" spans="1:11" ht="12.75" customHeight="1" x14ac:dyDescent="0.2">
      <c r="A147" s="5" t="s">
        <v>6</v>
      </c>
      <c r="B147" s="4">
        <v>7</v>
      </c>
      <c r="C147" s="8">
        <f t="shared" si="19"/>
        <v>0.99996637511203201</v>
      </c>
      <c r="D147" s="8">
        <f t="shared" si="18"/>
        <v>0.99576025029017601</v>
      </c>
      <c r="E147" s="8">
        <f t="shared" si="18"/>
        <v>0.94998745994622402</v>
      </c>
      <c r="F147" s="8">
        <f t="shared" si="18"/>
        <v>0.78689681738956796</v>
      </c>
      <c r="G147" s="8">
        <f t="shared" si="18"/>
        <v>0.5</v>
      </c>
      <c r="H147" s="8">
        <f t="shared" si="18"/>
        <v>0.21310318261043201</v>
      </c>
      <c r="I147" s="8">
        <f t="shared" si="18"/>
        <v>5.0012540053775999E-2</v>
      </c>
      <c r="J147" s="8">
        <f t="shared" si="18"/>
        <v>4.2397497098239931E-3</v>
      </c>
      <c r="K147" s="8">
        <f t="shared" si="18"/>
        <v>3.3624887967999974E-5</v>
      </c>
    </row>
    <row r="148" spans="1:11" ht="12.75" customHeight="1" x14ac:dyDescent="0.2">
      <c r="A148" s="5"/>
      <c r="B148" s="6">
        <v>8</v>
      </c>
      <c r="C148" s="7">
        <f t="shared" si="19"/>
        <v>0.99999715351754692</v>
      </c>
      <c r="D148" s="7">
        <f t="shared" si="18"/>
        <v>0.99921501460889606</v>
      </c>
      <c r="E148" s="7">
        <f t="shared" si="18"/>
        <v>0.98475747423022897</v>
      </c>
      <c r="F148" s="7">
        <f t="shared" si="18"/>
        <v>0.90495259184332788</v>
      </c>
      <c r="G148" s="7">
        <f t="shared" si="18"/>
        <v>0.69638061523437489</v>
      </c>
      <c r="H148" s="7">
        <f t="shared" si="18"/>
        <v>0.39018684429107209</v>
      </c>
      <c r="I148" s="7">
        <f t="shared" si="18"/>
        <v>0.13114257338312102</v>
      </c>
      <c r="J148" s="7">
        <f t="shared" si="18"/>
        <v>1.8058806984703989E-2</v>
      </c>
      <c r="K148" s="7">
        <f t="shared" si="18"/>
        <v>3.1063053760299961E-4</v>
      </c>
    </row>
    <row r="149" spans="1:11" ht="12.75" customHeight="1" x14ac:dyDescent="0.2">
      <c r="A149" s="5"/>
      <c r="B149" s="4">
        <v>9</v>
      </c>
      <c r="C149" s="8">
        <f t="shared" si="19"/>
        <v>0.99999981337975208</v>
      </c>
      <c r="D149" s="8">
        <f t="shared" si="18"/>
        <v>0.99988677433753592</v>
      </c>
      <c r="E149" s="8">
        <f t="shared" si="18"/>
        <v>0.99634747899156406</v>
      </c>
      <c r="F149" s="8">
        <f t="shared" si="18"/>
        <v>0.96616669711564795</v>
      </c>
      <c r="G149" s="8">
        <f t="shared" si="18"/>
        <v>0.84912109375</v>
      </c>
      <c r="H149" s="8">
        <f t="shared" si="18"/>
        <v>0.59678444958515187</v>
      </c>
      <c r="I149" s="8">
        <f t="shared" si="18"/>
        <v>0.27837855979563608</v>
      </c>
      <c r="J149" s="8">
        <f t="shared" si="18"/>
        <v>6.1051429617664008E-2</v>
      </c>
      <c r="K149" s="8">
        <f t="shared" si="18"/>
        <v>2.2496700850479952E-3</v>
      </c>
    </row>
    <row r="150" spans="1:11" ht="12.75" customHeight="1" x14ac:dyDescent="0.2">
      <c r="A150" s="5"/>
      <c r="B150" s="6">
        <v>10</v>
      </c>
      <c r="C150" s="7">
        <f t="shared" si="19"/>
        <v>0.999999990703899</v>
      </c>
      <c r="D150" s="7">
        <f t="shared" si="18"/>
        <v>0.99998753829683196</v>
      </c>
      <c r="E150" s="7">
        <f t="shared" si="18"/>
        <v>0.99932776593019301</v>
      </c>
      <c r="F150" s="7">
        <f t="shared" si="18"/>
        <v>0.99065233922457596</v>
      </c>
      <c r="G150" s="7">
        <f t="shared" si="18"/>
        <v>0.940765380859375</v>
      </c>
      <c r="H150" s="7">
        <f t="shared" si="18"/>
        <v>0.78272229434982399</v>
      </c>
      <c r="I150" s="7">
        <f t="shared" si="18"/>
        <v>0.48450894077315698</v>
      </c>
      <c r="J150" s="7">
        <f t="shared" si="18"/>
        <v>0.16423372393676791</v>
      </c>
      <c r="K150" s="7">
        <f t="shared" si="18"/>
        <v>1.2720483641250984E-2</v>
      </c>
    </row>
    <row r="151" spans="1:11" ht="12.75" customHeight="1" x14ac:dyDescent="0.2">
      <c r="A151" s="5"/>
      <c r="B151" s="4">
        <v>11</v>
      </c>
      <c r="C151" s="8">
        <f t="shared" si="19"/>
        <v>0.99999999965966402</v>
      </c>
      <c r="D151" s="8">
        <f t="shared" si="18"/>
        <v>0.99999898874675197</v>
      </c>
      <c r="E151" s="8">
        <f t="shared" si="18"/>
        <v>0.999908341307848</v>
      </c>
      <c r="F151" s="8">
        <f t="shared" si="18"/>
        <v>0.99807223077273599</v>
      </c>
      <c r="G151" s="8">
        <f t="shared" si="18"/>
        <v>0.982421875</v>
      </c>
      <c r="H151" s="8">
        <f t="shared" si="18"/>
        <v>0.90949809759846412</v>
      </c>
      <c r="I151" s="8">
        <f t="shared" si="18"/>
        <v>0.70313207211295214</v>
      </c>
      <c r="J151" s="8">
        <f t="shared" si="18"/>
        <v>0.35183789542604793</v>
      </c>
      <c r="K151" s="8">
        <f t="shared" si="18"/>
        <v>5.5555630007535967E-2</v>
      </c>
    </row>
    <row r="152" spans="1:11" ht="12.75" customHeight="1" x14ac:dyDescent="0.2">
      <c r="A152" s="5"/>
      <c r="B152" s="6">
        <v>12</v>
      </c>
      <c r="C152" s="7">
        <f t="shared" si="19"/>
        <v>0.99999999999135902</v>
      </c>
      <c r="D152" s="7">
        <f t="shared" si="18"/>
        <v>0.99999994295091199</v>
      </c>
      <c r="E152" s="7">
        <f t="shared" si="18"/>
        <v>0.99999128064751308</v>
      </c>
      <c r="F152" s="7">
        <f t="shared" si="18"/>
        <v>0.99972109556121602</v>
      </c>
      <c r="G152" s="7">
        <f t="shared" si="18"/>
        <v>0.996307373046875</v>
      </c>
      <c r="H152" s="7">
        <f t="shared" si="18"/>
        <v>0.97288599922278407</v>
      </c>
      <c r="I152" s="7">
        <f t="shared" si="18"/>
        <v>0.87317228537723701</v>
      </c>
      <c r="J152" s="7">
        <f t="shared" si="18"/>
        <v>0.6019767907450877</v>
      </c>
      <c r="K152" s="7">
        <f t="shared" si="18"/>
        <v>0.18406106910639092</v>
      </c>
    </row>
    <row r="153" spans="1:11" ht="12.75" customHeight="1" x14ac:dyDescent="0.2">
      <c r="A153" s="5"/>
      <c r="B153" s="4">
        <v>13</v>
      </c>
      <c r="C153" s="8">
        <f t="shared" si="19"/>
        <v>0.999999999999864</v>
      </c>
      <c r="D153" s="8">
        <f t="shared" si="18"/>
        <v>0.99999999800115202</v>
      </c>
      <c r="E153" s="8">
        <f t="shared" si="18"/>
        <v>0.99999948343934797</v>
      </c>
      <c r="F153" s="8">
        <f t="shared" si="18"/>
        <v>0.99997476706713595</v>
      </c>
      <c r="G153" s="8">
        <f t="shared" si="18"/>
        <v>0.99951171875</v>
      </c>
      <c r="H153" s="8">
        <f t="shared" si="18"/>
        <v>0.99482796516966399</v>
      </c>
      <c r="I153" s="8">
        <f t="shared" si="18"/>
        <v>0.96473240021185203</v>
      </c>
      <c r="J153" s="8">
        <f t="shared" si="18"/>
        <v>0.83287423257804793</v>
      </c>
      <c r="K153" s="8">
        <f t="shared" si="18"/>
        <v>0.45095698108093579</v>
      </c>
    </row>
    <row r="154" spans="1:11" ht="12.75" customHeight="1" x14ac:dyDescent="0.2">
      <c r="A154" s="5"/>
      <c r="B154" s="6">
        <v>14</v>
      </c>
      <c r="C154" s="7">
        <f t="shared" si="19"/>
        <v>0.999999999999999</v>
      </c>
      <c r="D154" s="7">
        <f t="shared" si="18"/>
        <v>0.99999999996723199</v>
      </c>
      <c r="E154" s="7">
        <f t="shared" si="18"/>
        <v>0.99999998565109305</v>
      </c>
      <c r="F154" s="7">
        <f t="shared" si="18"/>
        <v>0.99999892625817599</v>
      </c>
      <c r="G154" s="7">
        <f t="shared" si="18"/>
        <v>0.999969482421875</v>
      </c>
      <c r="H154" s="7">
        <f t="shared" si="18"/>
        <v>0.99952981501542393</v>
      </c>
      <c r="I154" s="7">
        <f t="shared" si="18"/>
        <v>0.99525243849005696</v>
      </c>
      <c r="J154" s="7">
        <f t="shared" si="18"/>
        <v>0.96481562791116793</v>
      </c>
      <c r="K154" s="7">
        <f t="shared" si="18"/>
        <v>0.79410886790535096</v>
      </c>
    </row>
    <row r="155" spans="1:11" ht="12.75" customHeight="1" x14ac:dyDescent="0.2">
      <c r="A155" s="9"/>
      <c r="B155" s="15">
        <v>15</v>
      </c>
      <c r="C155" s="8">
        <f t="shared" si="19"/>
        <v>1</v>
      </c>
      <c r="D155" s="8">
        <f t="shared" si="18"/>
        <v>1</v>
      </c>
      <c r="E155" s="8">
        <f t="shared" si="18"/>
        <v>1</v>
      </c>
      <c r="F155" s="8">
        <f t="shared" si="18"/>
        <v>1</v>
      </c>
      <c r="G155" s="8">
        <f t="shared" si="18"/>
        <v>1</v>
      </c>
      <c r="H155" s="8">
        <f t="shared" si="18"/>
        <v>1</v>
      </c>
      <c r="I155" s="8">
        <f t="shared" si="18"/>
        <v>1</v>
      </c>
      <c r="J155" s="8">
        <f t="shared" si="18"/>
        <v>1</v>
      </c>
      <c r="K155" s="8">
        <f t="shared" si="18"/>
        <v>1</v>
      </c>
    </row>
    <row r="156" spans="1:11" ht="12.75" customHeight="1" x14ac:dyDescent="0.2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2.75" customHeight="1" x14ac:dyDescent="0.2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ht="12.75" customHeight="1" x14ac:dyDescent="0.2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ht="12.75" customHeight="1" x14ac:dyDescent="0.2">
      <c r="A159" s="3" t="s">
        <v>0</v>
      </c>
      <c r="B159" s="15" t="s">
        <v>18</v>
      </c>
      <c r="C159" s="4">
        <v>0.1</v>
      </c>
      <c r="D159" s="4">
        <v>0.2</v>
      </c>
      <c r="E159" s="4">
        <v>0.3</v>
      </c>
      <c r="F159" s="4">
        <v>0.4</v>
      </c>
      <c r="G159" s="4">
        <v>0.5</v>
      </c>
      <c r="H159" s="4">
        <v>0.6</v>
      </c>
      <c r="I159" s="4">
        <v>0.7</v>
      </c>
      <c r="J159" s="4">
        <v>0.8</v>
      </c>
      <c r="K159" s="4">
        <v>0.9</v>
      </c>
    </row>
    <row r="160" spans="1:11" ht="12.75" customHeight="1" x14ac:dyDescent="0.2">
      <c r="A160" s="5"/>
      <c r="B160" s="6">
        <v>0</v>
      </c>
      <c r="C160" s="7">
        <f t="shared" ref="C160:C176" si="20">BINOMDIST($B160,16,C$159,TRUE)</f>
        <v>0.18530201888518408</v>
      </c>
      <c r="D160" s="7">
        <f t="shared" ref="D160:K175" si="21">BINOMDIST($B160,16,D$159,TRUE)</f>
        <v>2.8147497671065596E-2</v>
      </c>
      <c r="E160" s="7">
        <f t="shared" si="21"/>
        <v>3.3232930569600991E-3</v>
      </c>
      <c r="F160" s="7">
        <f t="shared" si="21"/>
        <v>2.8211099074559984E-4</v>
      </c>
      <c r="G160" s="7">
        <f t="shared" si="21"/>
        <v>1.5258789062500007E-5</v>
      </c>
      <c r="H160" s="7">
        <f t="shared" si="21"/>
        <v>4.2949672960000047E-7</v>
      </c>
      <c r="I160" s="7">
        <f t="shared" si="21"/>
        <v>4.3046721000000067E-9</v>
      </c>
      <c r="J160" s="7">
        <f t="shared" si="21"/>
        <v>6.5535999999999861E-12</v>
      </c>
      <c r="K160" s="7">
        <f t="shared" si="21"/>
        <v>9.9999999999999653E-17</v>
      </c>
    </row>
    <row r="161" spans="1:11" ht="12.75" customHeight="1" x14ac:dyDescent="0.2">
      <c r="A161" s="5"/>
      <c r="B161" s="4">
        <v>1</v>
      </c>
      <c r="C161" s="8">
        <f t="shared" si="20"/>
        <v>0.5147278302366225</v>
      </c>
      <c r="D161" s="8">
        <f t="shared" si="21"/>
        <v>0.14073748835532801</v>
      </c>
      <c r="E161" s="8">
        <f t="shared" si="21"/>
        <v>2.6111588304686493E-2</v>
      </c>
      <c r="F161" s="8">
        <f t="shared" si="21"/>
        <v>3.2912948920319966E-3</v>
      </c>
      <c r="G161" s="8">
        <f t="shared" si="21"/>
        <v>2.5939941406250011E-4</v>
      </c>
      <c r="H161" s="8">
        <f t="shared" si="21"/>
        <v>1.0737418240000012E-5</v>
      </c>
      <c r="I161" s="8">
        <f t="shared" si="21"/>
        <v>1.6501243050000037E-7</v>
      </c>
      <c r="J161" s="8">
        <f t="shared" si="21"/>
        <v>4.2598399999999917E-10</v>
      </c>
      <c r="K161" s="8">
        <f t="shared" si="21"/>
        <v>1.4499999999999926E-14</v>
      </c>
    </row>
    <row r="162" spans="1:11" ht="12.75" customHeight="1" x14ac:dyDescent="0.2">
      <c r="A162" s="5"/>
      <c r="B162" s="6">
        <v>2</v>
      </c>
      <c r="C162" s="7">
        <f t="shared" si="20"/>
        <v>0.78924933969615452</v>
      </c>
      <c r="D162" s="7">
        <f t="shared" si="21"/>
        <v>0.35184372088831994</v>
      </c>
      <c r="E162" s="7">
        <f t="shared" si="21"/>
        <v>9.9359680172378465E-2</v>
      </c>
      <c r="F162" s="7">
        <f t="shared" si="21"/>
        <v>1.8337214398463988E-2</v>
      </c>
      <c r="G162" s="7">
        <f t="shared" si="21"/>
        <v>2.0904541015625009E-3</v>
      </c>
      <c r="H162" s="7">
        <f t="shared" si="21"/>
        <v>1.2670153523200006E-4</v>
      </c>
      <c r="I162" s="7">
        <f t="shared" si="21"/>
        <v>2.9773982025000037E-6</v>
      </c>
      <c r="J162" s="7">
        <f t="shared" si="21"/>
        <v>1.3008895999999966E-8</v>
      </c>
      <c r="K162" s="7">
        <f t="shared" si="21"/>
        <v>9.8649999999999968E-13</v>
      </c>
    </row>
    <row r="163" spans="1:11" ht="12.75" customHeight="1" x14ac:dyDescent="0.2">
      <c r="A163" s="5"/>
      <c r="B163" s="4">
        <v>3</v>
      </c>
      <c r="C163" s="8">
        <f t="shared" si="20"/>
        <v>0.93159382608257846</v>
      </c>
      <c r="D163" s="8">
        <f t="shared" si="21"/>
        <v>0.59813432551014389</v>
      </c>
      <c r="E163" s="8">
        <f t="shared" si="21"/>
        <v>0.24585586390776248</v>
      </c>
      <c r="F163" s="8">
        <f t="shared" si="21"/>
        <v>6.5146741751807971E-2</v>
      </c>
      <c r="G163" s="8">
        <f t="shared" si="21"/>
        <v>1.0635375976562507E-2</v>
      </c>
      <c r="H163" s="8">
        <f t="shared" si="21"/>
        <v>9.3845035417600121E-4</v>
      </c>
      <c r="I163" s="8">
        <f t="shared" si="21"/>
        <v>3.3601154386500036E-5</v>
      </c>
      <c r="J163" s="8">
        <f t="shared" si="21"/>
        <v>2.4788991999999964E-7</v>
      </c>
      <c r="K163" s="8">
        <f t="shared" si="21"/>
        <v>4.1810499999999903E-11</v>
      </c>
    </row>
    <row r="164" spans="1:11" ht="12.75" customHeight="1" x14ac:dyDescent="0.2">
      <c r="A164" s="5"/>
      <c r="B164" s="6">
        <v>4</v>
      </c>
      <c r="C164" s="7">
        <f t="shared" si="20"/>
        <v>0.98299600172212054</v>
      </c>
      <c r="D164" s="7">
        <f t="shared" si="21"/>
        <v>0.79824544176537604</v>
      </c>
      <c r="E164" s="7">
        <f t="shared" si="21"/>
        <v>0.4499041198249043</v>
      </c>
      <c r="F164" s="7">
        <f t="shared" si="21"/>
        <v>0.16656738435071991</v>
      </c>
      <c r="G164" s="7">
        <f t="shared" si="21"/>
        <v>3.8406372070312507E-2</v>
      </c>
      <c r="H164" s="7">
        <f t="shared" si="21"/>
        <v>4.8957258465280014E-3</v>
      </c>
      <c r="I164" s="7">
        <f t="shared" si="21"/>
        <v>2.6583130544850032E-4</v>
      </c>
      <c r="J164" s="7">
        <f t="shared" si="21"/>
        <v>3.3013432319999921E-6</v>
      </c>
      <c r="K164" s="7">
        <f t="shared" si="21"/>
        <v>1.2359124999999974E-9</v>
      </c>
    </row>
    <row r="165" spans="1:11" ht="12.75" customHeight="1" x14ac:dyDescent="0.2">
      <c r="A165" s="5"/>
      <c r="B165" s="4">
        <v>5</v>
      </c>
      <c r="C165" s="8">
        <f t="shared" si="20"/>
        <v>0.99670324855933168</v>
      </c>
      <c r="D165" s="8">
        <f t="shared" si="21"/>
        <v>0.91831211151851511</v>
      </c>
      <c r="E165" s="8">
        <f t="shared" si="21"/>
        <v>0.65978232591110775</v>
      </c>
      <c r="F165" s="8">
        <f t="shared" si="21"/>
        <v>0.32884041250897922</v>
      </c>
      <c r="G165" s="8">
        <f t="shared" si="21"/>
        <v>0.10505676269531251</v>
      </c>
      <c r="H165" s="8">
        <f t="shared" si="21"/>
        <v>1.9141917618995224E-2</v>
      </c>
      <c r="I165" s="8">
        <f t="shared" si="21"/>
        <v>1.5663201513957017E-3</v>
      </c>
      <c r="J165" s="8">
        <f t="shared" si="21"/>
        <v>3.2614495027200028E-5</v>
      </c>
      <c r="K165" s="8">
        <f t="shared" si="21"/>
        <v>2.7028515700000003E-8</v>
      </c>
    </row>
    <row r="166" spans="1:11" ht="12.75" customHeight="1" x14ac:dyDescent="0.2">
      <c r="A166" s="5"/>
      <c r="B166" s="6">
        <v>6</v>
      </c>
      <c r="C166" s="7">
        <f t="shared" si="20"/>
        <v>0.99949546550765245</v>
      </c>
      <c r="D166" s="7">
        <f t="shared" si="21"/>
        <v>0.97334266848870399</v>
      </c>
      <c r="E166" s="7">
        <f t="shared" si="21"/>
        <v>0.82468663069312453</v>
      </c>
      <c r="F166" s="7">
        <f t="shared" si="21"/>
        <v>0.52717411359129585</v>
      </c>
      <c r="G166" s="7">
        <f t="shared" si="21"/>
        <v>0.22724914550781258</v>
      </c>
      <c r="H166" s="7">
        <f t="shared" si="21"/>
        <v>5.8318944993280032E-2</v>
      </c>
      <c r="I166" s="7">
        <f t="shared" si="21"/>
        <v>7.1295224368365063E-3</v>
      </c>
      <c r="J166" s="7">
        <f t="shared" si="21"/>
        <v>2.4757760819200004E-4</v>
      </c>
      <c r="K166" s="7">
        <f t="shared" si="21"/>
        <v>4.5260646849999802E-7</v>
      </c>
    </row>
    <row r="167" spans="1:11" ht="12.75" customHeight="1" x14ac:dyDescent="0.2">
      <c r="A167" s="5"/>
      <c r="B167" s="4">
        <v>7</v>
      </c>
      <c r="C167" s="8">
        <f t="shared" si="20"/>
        <v>0.99993867454706842</v>
      </c>
      <c r="D167" s="8">
        <f t="shared" si="21"/>
        <v>0.99299643883519995</v>
      </c>
      <c r="E167" s="8">
        <f t="shared" si="21"/>
        <v>0.92564844994742046</v>
      </c>
      <c r="F167" s="8">
        <f t="shared" si="21"/>
        <v>0.71606335271731192</v>
      </c>
      <c r="G167" s="8">
        <f t="shared" si="21"/>
        <v>0.40180969238281278</v>
      </c>
      <c r="H167" s="8">
        <f t="shared" si="21"/>
        <v>0.14226971793817608</v>
      </c>
      <c r="I167" s="8">
        <f t="shared" si="21"/>
        <v>2.567353005497252E-2</v>
      </c>
      <c r="J167" s="8">
        <f t="shared" si="21"/>
        <v>1.4759382548479988E-3</v>
      </c>
      <c r="K167" s="8">
        <f t="shared" si="21"/>
        <v>5.9243230044999885E-6</v>
      </c>
    </row>
    <row r="168" spans="1:11" ht="12.75" customHeight="1" x14ac:dyDescent="0.2">
      <c r="A168" s="5" t="s">
        <v>11</v>
      </c>
      <c r="B168" s="6">
        <v>8</v>
      </c>
      <c r="C168" s="7">
        <f t="shared" si="20"/>
        <v>0.9999940756769955</v>
      </c>
      <c r="D168" s="7">
        <f t="shared" si="21"/>
        <v>0.99852406174515207</v>
      </c>
      <c r="E168" s="7">
        <f t="shared" si="21"/>
        <v>0.97432646994502747</v>
      </c>
      <c r="F168" s="7">
        <f t="shared" si="21"/>
        <v>0.85773028206182389</v>
      </c>
      <c r="G168" s="7">
        <f t="shared" si="21"/>
        <v>0.59819030761718728</v>
      </c>
      <c r="H168" s="7">
        <f t="shared" si="21"/>
        <v>0.28393664728268808</v>
      </c>
      <c r="I168" s="7">
        <f t="shared" si="21"/>
        <v>7.4351550052579499E-2</v>
      </c>
      <c r="J168" s="7">
        <f t="shared" si="21"/>
        <v>7.0035611647999881E-3</v>
      </c>
      <c r="K168" s="7">
        <f t="shared" si="21"/>
        <v>6.132545293149995E-5</v>
      </c>
    </row>
    <row r="169" spans="1:11" ht="12.75" customHeight="1" x14ac:dyDescent="0.2">
      <c r="A169" s="5"/>
      <c r="B169" s="4">
        <v>9</v>
      </c>
      <c r="C169" s="8">
        <f t="shared" si="20"/>
        <v>0.99999954739353147</v>
      </c>
      <c r="D169" s="8">
        <f t="shared" si="21"/>
        <v>0.99975242239180795</v>
      </c>
      <c r="E169" s="8">
        <f t="shared" si="21"/>
        <v>0.99287047756316349</v>
      </c>
      <c r="F169" s="8">
        <f t="shared" si="21"/>
        <v>0.94168105500671995</v>
      </c>
      <c r="G169" s="8">
        <f t="shared" si="21"/>
        <v>0.77275085449218739</v>
      </c>
      <c r="H169" s="8">
        <f t="shared" si="21"/>
        <v>0.47282588640870415</v>
      </c>
      <c r="I169" s="8">
        <f t="shared" si="21"/>
        <v>0.17531336930687552</v>
      </c>
      <c r="J169" s="8">
        <f t="shared" si="21"/>
        <v>2.6657331511295988E-2</v>
      </c>
      <c r="K169" s="8">
        <f t="shared" si="21"/>
        <v>5.045344923474992E-4</v>
      </c>
    </row>
    <row r="170" spans="1:11" ht="12.75" customHeight="1" x14ac:dyDescent="0.2">
      <c r="A170" s="5"/>
      <c r="B170" s="6">
        <v>10</v>
      </c>
      <c r="C170" s="7">
        <f t="shared" si="20"/>
        <v>0.99999997297148435</v>
      </c>
      <c r="D170" s="7">
        <f t="shared" si="21"/>
        <v>0.99996738550497277</v>
      </c>
      <c r="E170" s="7">
        <f t="shared" si="21"/>
        <v>0.99843367984860432</v>
      </c>
      <c r="F170" s="7">
        <f t="shared" si="21"/>
        <v>0.9808580823810048</v>
      </c>
      <c r="G170" s="7">
        <f t="shared" si="21"/>
        <v>0.8949432373046875</v>
      </c>
      <c r="H170" s="7">
        <f t="shared" si="21"/>
        <v>0.67115958749102078</v>
      </c>
      <c r="I170" s="7">
        <f t="shared" si="21"/>
        <v>0.34021767408889236</v>
      </c>
      <c r="J170" s="7">
        <f t="shared" si="21"/>
        <v>8.1687888481484824E-2</v>
      </c>
      <c r="K170" s="7">
        <f t="shared" si="21"/>
        <v>3.2967514406682928E-3</v>
      </c>
    </row>
    <row r="171" spans="1:11" ht="12.75" customHeight="1" x14ac:dyDescent="0.2">
      <c r="A171" s="5"/>
      <c r="B171" s="4">
        <v>11</v>
      </c>
      <c r="C171" s="8">
        <f t="shared" si="20"/>
        <v>0.99999999876408752</v>
      </c>
      <c r="D171" s="8">
        <f t="shared" si="21"/>
        <v>0.99999669865676799</v>
      </c>
      <c r="E171" s="8">
        <f t="shared" si="21"/>
        <v>0.99973416869455156</v>
      </c>
      <c r="F171" s="8">
        <f t="shared" si="21"/>
        <v>0.99510427415347202</v>
      </c>
      <c r="G171" s="8">
        <f t="shared" si="21"/>
        <v>0.9615936279296875</v>
      </c>
      <c r="H171" s="8">
        <f t="shared" si="21"/>
        <v>0.83343261564928006</v>
      </c>
      <c r="I171" s="8">
        <f t="shared" si="21"/>
        <v>0.5500958801750957</v>
      </c>
      <c r="J171" s="8">
        <f t="shared" si="21"/>
        <v>0.20175455823462393</v>
      </c>
      <c r="K171" s="8">
        <f t="shared" si="21"/>
        <v>1.7003998277879483E-2</v>
      </c>
    </row>
    <row r="172" spans="1:11" ht="12.75" customHeight="1" x14ac:dyDescent="0.2">
      <c r="A172" s="5"/>
      <c r="B172" s="6">
        <v>12</v>
      </c>
      <c r="C172" s="7">
        <f t="shared" si="20"/>
        <v>0.99999999995818944</v>
      </c>
      <c r="D172" s="7">
        <f t="shared" si="21"/>
        <v>0.99999975211008008</v>
      </c>
      <c r="E172" s="7">
        <f t="shared" si="21"/>
        <v>0.99996639884561356</v>
      </c>
      <c r="F172" s="7">
        <f t="shared" si="21"/>
        <v>0.99906154964582394</v>
      </c>
      <c r="G172" s="7">
        <f t="shared" si="21"/>
        <v>0.9893646240234375</v>
      </c>
      <c r="H172" s="7">
        <f t="shared" si="21"/>
        <v>0.9348532582481921</v>
      </c>
      <c r="I172" s="7">
        <f t="shared" si="21"/>
        <v>0.75414413609223763</v>
      </c>
      <c r="J172" s="7">
        <f t="shared" si="21"/>
        <v>0.40186567448985594</v>
      </c>
      <c r="K172" s="7">
        <f t="shared" si="21"/>
        <v>6.8406173917421459E-2</v>
      </c>
    </row>
    <row r="173" spans="1:11" ht="12.75" customHeight="1" x14ac:dyDescent="0.2">
      <c r="A173" s="5"/>
      <c r="B173" s="4">
        <v>13</v>
      </c>
      <c r="C173" s="8">
        <f t="shared" si="20"/>
        <v>0.99999999999901346</v>
      </c>
      <c r="D173" s="8">
        <f t="shared" si="21"/>
        <v>0.99999998699110404</v>
      </c>
      <c r="E173" s="8">
        <f t="shared" si="21"/>
        <v>0.99999702260179757</v>
      </c>
      <c r="F173" s="8">
        <f t="shared" si="21"/>
        <v>0.99987329846476802</v>
      </c>
      <c r="G173" s="8">
        <f t="shared" si="21"/>
        <v>0.9979095458984375</v>
      </c>
      <c r="H173" s="8">
        <f t="shared" si="21"/>
        <v>0.98166278560153608</v>
      </c>
      <c r="I173" s="8">
        <f t="shared" si="21"/>
        <v>0.9006403198276216</v>
      </c>
      <c r="J173" s="8">
        <f t="shared" si="21"/>
        <v>0.64815627911167983</v>
      </c>
      <c r="K173" s="8">
        <f t="shared" si="21"/>
        <v>0.2107506603038454</v>
      </c>
    </row>
    <row r="174" spans="1:11" ht="12.75" customHeight="1" x14ac:dyDescent="0.2">
      <c r="A174" s="5"/>
      <c r="B174" s="6">
        <v>14</v>
      </c>
      <c r="C174" s="7">
        <f t="shared" si="20"/>
        <v>0.99999999999998557</v>
      </c>
      <c r="D174" s="7">
        <f t="shared" si="21"/>
        <v>0.99999999957401597</v>
      </c>
      <c r="E174" s="7">
        <f t="shared" si="21"/>
        <v>0.9999998349875695</v>
      </c>
      <c r="F174" s="7">
        <f t="shared" si="21"/>
        <v>0.99998926258176002</v>
      </c>
      <c r="G174" s="7">
        <f t="shared" si="21"/>
        <v>0.9997406005859375</v>
      </c>
      <c r="H174" s="7">
        <f t="shared" si="21"/>
        <v>0.99670870510796794</v>
      </c>
      <c r="I174" s="7">
        <f t="shared" si="21"/>
        <v>0.97388841169531348</v>
      </c>
      <c r="J174" s="7">
        <f t="shared" si="21"/>
        <v>0.85926251164467193</v>
      </c>
      <c r="K174" s="7">
        <f t="shared" si="21"/>
        <v>0.48527216976337728</v>
      </c>
    </row>
    <row r="175" spans="1:11" ht="12.75" customHeight="1" x14ac:dyDescent="0.2">
      <c r="A175" s="5"/>
      <c r="B175" s="4">
        <v>15</v>
      </c>
      <c r="C175" s="8">
        <f t="shared" si="20"/>
        <v>0.99999999999999989</v>
      </c>
      <c r="D175" s="8">
        <f t="shared" si="21"/>
        <v>0.99999999999344635</v>
      </c>
      <c r="E175" s="8">
        <f t="shared" si="21"/>
        <v>0.99999999569532783</v>
      </c>
      <c r="F175" s="8">
        <f t="shared" si="21"/>
        <v>0.99999957050327037</v>
      </c>
      <c r="G175" s="8">
        <f t="shared" si="21"/>
        <v>0.9999847412109375</v>
      </c>
      <c r="H175" s="8">
        <f t="shared" si="21"/>
        <v>0.9997178890092544</v>
      </c>
      <c r="I175" s="8">
        <f t="shared" si="21"/>
        <v>0.99667670694303989</v>
      </c>
      <c r="J175" s="8">
        <f t="shared" si="21"/>
        <v>0.97185250232893439</v>
      </c>
      <c r="K175" s="8">
        <f t="shared" si="21"/>
        <v>0.81469798111481584</v>
      </c>
    </row>
    <row r="176" spans="1:11" ht="12.75" customHeight="1" x14ac:dyDescent="0.2">
      <c r="A176" s="9"/>
      <c r="B176" s="6">
        <v>16</v>
      </c>
      <c r="C176" s="7">
        <f t="shared" si="20"/>
        <v>1</v>
      </c>
      <c r="D176" s="7">
        <f t="shared" ref="D176:K176" si="22">BINOMDIST($B176,16,D$159,TRUE)</f>
        <v>1</v>
      </c>
      <c r="E176" s="7">
        <f t="shared" si="22"/>
        <v>1</v>
      </c>
      <c r="F176" s="7">
        <f t="shared" si="22"/>
        <v>1</v>
      </c>
      <c r="G176" s="7">
        <f t="shared" si="22"/>
        <v>1</v>
      </c>
      <c r="H176" s="7">
        <f t="shared" si="22"/>
        <v>1</v>
      </c>
      <c r="I176" s="7">
        <f t="shared" si="22"/>
        <v>1</v>
      </c>
      <c r="J176" s="7">
        <f t="shared" si="22"/>
        <v>1</v>
      </c>
      <c r="K176" s="7">
        <f t="shared" si="22"/>
        <v>1</v>
      </c>
    </row>
    <row r="177" spans="1:11" ht="12.75" customHeight="1" x14ac:dyDescent="0.2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ht="12.75" customHeight="1" x14ac:dyDescent="0.2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2.75" customHeight="1" x14ac:dyDescent="0.2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ht="12.75" customHeight="1" x14ac:dyDescent="0.2">
      <c r="A180" s="3" t="s">
        <v>0</v>
      </c>
      <c r="B180" s="4" t="s">
        <v>16</v>
      </c>
      <c r="C180" s="4">
        <v>0.1</v>
      </c>
      <c r="D180" s="4">
        <v>0.2</v>
      </c>
      <c r="E180" s="4">
        <v>0.3</v>
      </c>
      <c r="F180" s="4">
        <v>0.4</v>
      </c>
      <c r="G180" s="4">
        <v>0.5</v>
      </c>
      <c r="H180" s="4">
        <v>0.6</v>
      </c>
      <c r="I180" s="4">
        <v>0.7</v>
      </c>
      <c r="J180" s="4">
        <v>0.8</v>
      </c>
      <c r="K180" s="4">
        <v>0.9</v>
      </c>
    </row>
    <row r="181" spans="1:11" ht="12.75" customHeight="1" x14ac:dyDescent="0.2">
      <c r="A181" s="5"/>
      <c r="B181" s="6">
        <v>0</v>
      </c>
      <c r="C181" s="7">
        <f t="shared" ref="C181:C197" si="23">BINOMDIST($B181,17,C$180,TRUE)</f>
        <v>0.16677181699666566</v>
      </c>
      <c r="D181" s="7">
        <f t="shared" ref="D181:K196" si="24">BINOMDIST($B181,17,D$180,TRUE)</f>
        <v>2.2517998136852478E-2</v>
      </c>
      <c r="E181" s="7">
        <f t="shared" si="24"/>
        <v>2.3263051398720695E-3</v>
      </c>
      <c r="F181" s="7">
        <f t="shared" si="24"/>
        <v>1.6926659444735994E-4</v>
      </c>
      <c r="G181" s="7">
        <f t="shared" si="24"/>
        <v>7.6293945312500017E-6</v>
      </c>
      <c r="H181" s="7">
        <f t="shared" si="24"/>
        <v>1.7179869184000033E-7</v>
      </c>
      <c r="I181" s="7">
        <f t="shared" si="24"/>
        <v>1.2914016300000022E-9</v>
      </c>
      <c r="J181" s="7">
        <f t="shared" si="24"/>
        <v>1.3107199999999983E-12</v>
      </c>
      <c r="K181" s="7">
        <f t="shared" si="24"/>
        <v>9.9999999999999899E-18</v>
      </c>
    </row>
    <row r="182" spans="1:11" ht="12.75" customHeight="1" x14ac:dyDescent="0.2">
      <c r="A182" s="5"/>
      <c r="B182" s="4">
        <v>1</v>
      </c>
      <c r="C182" s="8">
        <f t="shared" si="23"/>
        <v>0.48178524910147869</v>
      </c>
      <c r="D182" s="8">
        <f t="shared" si="24"/>
        <v>0.11821949021847553</v>
      </c>
      <c r="E182" s="8">
        <f t="shared" si="24"/>
        <v>1.9275099730368575E-2</v>
      </c>
      <c r="F182" s="8">
        <f t="shared" si="24"/>
        <v>2.0876213315174381E-3</v>
      </c>
      <c r="G182" s="8">
        <f t="shared" si="24"/>
        <v>1.3732910156250005E-4</v>
      </c>
      <c r="H182" s="8">
        <f t="shared" si="24"/>
        <v>4.5526653337600011E-6</v>
      </c>
      <c r="I182" s="8">
        <f t="shared" si="24"/>
        <v>5.2516999620000042E-8</v>
      </c>
      <c r="J182" s="8">
        <f t="shared" si="24"/>
        <v>9.0439679999999776E-11</v>
      </c>
      <c r="K182" s="8">
        <f t="shared" si="24"/>
        <v>1.5399999999999939E-15</v>
      </c>
    </row>
    <row r="183" spans="1:11" ht="12.75" customHeight="1" x14ac:dyDescent="0.2">
      <c r="A183" s="5"/>
      <c r="B183" s="6">
        <v>2</v>
      </c>
      <c r="C183" s="7">
        <f t="shared" si="23"/>
        <v>0.7617971887502013</v>
      </c>
      <c r="D183" s="7">
        <f t="shared" si="24"/>
        <v>0.30962247438172169</v>
      </c>
      <c r="E183" s="7">
        <f t="shared" si="24"/>
        <v>7.7385252612070882E-2</v>
      </c>
      <c r="F183" s="7">
        <f t="shared" si="24"/>
        <v>1.2318846595891187E-2</v>
      </c>
      <c r="G183" s="7">
        <f t="shared" si="24"/>
        <v>1.1749267578125004E-3</v>
      </c>
      <c r="H183" s="7">
        <f t="shared" si="24"/>
        <v>5.7123065036800064E-5</v>
      </c>
      <c r="I183" s="7">
        <f t="shared" si="24"/>
        <v>1.0087281621000014E-6</v>
      </c>
      <c r="J183" s="7">
        <f t="shared" si="24"/>
        <v>2.9425663999999866E-9</v>
      </c>
      <c r="K183" s="7">
        <f t="shared" si="24"/>
        <v>1.1169999999999912E-13</v>
      </c>
    </row>
    <row r="184" spans="1:11" ht="12.75" customHeight="1" x14ac:dyDescent="0.2">
      <c r="A184" s="5"/>
      <c r="B184" s="4">
        <v>3</v>
      </c>
      <c r="C184" s="8">
        <f t="shared" si="23"/>
        <v>0.91735937744393614</v>
      </c>
      <c r="D184" s="8">
        <f t="shared" si="24"/>
        <v>0.54887620458577913</v>
      </c>
      <c r="E184" s="8">
        <f t="shared" si="24"/>
        <v>0.20190700878714724</v>
      </c>
      <c r="F184" s="8">
        <f t="shared" si="24"/>
        <v>4.6422930810470386E-2</v>
      </c>
      <c r="G184" s="8">
        <f t="shared" si="24"/>
        <v>6.3629150390625035E-3</v>
      </c>
      <c r="H184" s="8">
        <f t="shared" si="24"/>
        <v>4.5140106280960006E-4</v>
      </c>
      <c r="I184" s="8">
        <f t="shared" si="24"/>
        <v>1.2164525057700015E-5</v>
      </c>
      <c r="J184" s="8">
        <f t="shared" si="24"/>
        <v>5.9985100799999944E-8</v>
      </c>
      <c r="K184" s="8">
        <f t="shared" si="24"/>
        <v>5.0688999999999886E-12</v>
      </c>
    </row>
    <row r="185" spans="1:11" ht="12.75" customHeight="1" x14ac:dyDescent="0.2">
      <c r="A185" s="5"/>
      <c r="B185" s="6">
        <v>4</v>
      </c>
      <c r="C185" s="7">
        <f t="shared" si="23"/>
        <v>0.97785578415816632</v>
      </c>
      <c r="D185" s="7">
        <f t="shared" si="24"/>
        <v>0.75822321851432961</v>
      </c>
      <c r="E185" s="7">
        <f t="shared" si="24"/>
        <v>0.38868964304976178</v>
      </c>
      <c r="F185" s="7">
        <f t="shared" si="24"/>
        <v>0.12599912731115515</v>
      </c>
      <c r="G185" s="7">
        <f t="shared" si="24"/>
        <v>2.4520874023437521E-2</v>
      </c>
      <c r="H185" s="7">
        <f t="shared" si="24"/>
        <v>2.5213605511168026E-3</v>
      </c>
      <c r="I185" s="7">
        <f t="shared" si="24"/>
        <v>1.0327019970510013E-4</v>
      </c>
      <c r="J185" s="7">
        <f t="shared" si="24"/>
        <v>8.5858058239999892E-7</v>
      </c>
      <c r="K185" s="7">
        <f t="shared" si="24"/>
        <v>1.6122069999999943E-10</v>
      </c>
    </row>
    <row r="186" spans="1:11" ht="12.75" customHeight="1" x14ac:dyDescent="0.2">
      <c r="A186" s="5"/>
      <c r="B186" s="4">
        <v>5</v>
      </c>
      <c r="C186" s="8">
        <f t="shared" si="23"/>
        <v>0.99533252387561055</v>
      </c>
      <c r="D186" s="8">
        <f t="shared" si="24"/>
        <v>0.89429877756788734</v>
      </c>
      <c r="E186" s="8">
        <f t="shared" si="24"/>
        <v>0.59681886408524687</v>
      </c>
      <c r="F186" s="8">
        <f t="shared" si="24"/>
        <v>0.26393120124567543</v>
      </c>
      <c r="G186" s="8">
        <f t="shared" si="24"/>
        <v>7.1731567382812514E-2</v>
      </c>
      <c r="H186" s="8">
        <f t="shared" si="24"/>
        <v>1.0594202555514885E-2</v>
      </c>
      <c r="I186" s="8">
        <f t="shared" si="24"/>
        <v>6.5597795923266072E-4</v>
      </c>
      <c r="J186" s="8">
        <f t="shared" si="24"/>
        <v>9.1639735910399786E-6</v>
      </c>
      <c r="K186" s="8">
        <f t="shared" si="24"/>
        <v>3.8151728199999842E-9</v>
      </c>
    </row>
    <row r="187" spans="1:11" ht="12.75" customHeight="1" x14ac:dyDescent="0.2">
      <c r="A187" s="5"/>
      <c r="B187" s="6">
        <v>6</v>
      </c>
      <c r="C187" s="7">
        <f t="shared" si="23"/>
        <v>0.99921624381282048</v>
      </c>
      <c r="D187" s="7">
        <f t="shared" si="24"/>
        <v>0.96233655709466626</v>
      </c>
      <c r="E187" s="7">
        <f t="shared" si="24"/>
        <v>0.77521533925851949</v>
      </c>
      <c r="F187" s="7">
        <f t="shared" si="24"/>
        <v>0.44784063315836936</v>
      </c>
      <c r="G187" s="7">
        <f t="shared" si="24"/>
        <v>0.16615295410156253</v>
      </c>
      <c r="H187" s="7">
        <f t="shared" si="24"/>
        <v>3.4812728568709164E-2</v>
      </c>
      <c r="I187" s="7">
        <f t="shared" si="24"/>
        <v>3.235280837027944E-3</v>
      </c>
      <c r="J187" s="7">
        <f t="shared" si="24"/>
        <v>7.560711766016004E-5</v>
      </c>
      <c r="K187" s="7">
        <f t="shared" si="24"/>
        <v>6.9586310979999622E-8</v>
      </c>
    </row>
    <row r="188" spans="1:11" ht="12.75" customHeight="1" x14ac:dyDescent="0.2">
      <c r="A188" s="5"/>
      <c r="B188" s="4">
        <v>7</v>
      </c>
      <c r="C188" s="8">
        <f t="shared" si="23"/>
        <v>0.99989435364312684</v>
      </c>
      <c r="D188" s="8">
        <f t="shared" si="24"/>
        <v>0.98906568476590084</v>
      </c>
      <c r="E188" s="8">
        <f t="shared" si="24"/>
        <v>0.89535990417113176</v>
      </c>
      <c r="F188" s="8">
        <f t="shared" si="24"/>
        <v>0.6405076570669056</v>
      </c>
      <c r="G188" s="8">
        <f t="shared" si="24"/>
        <v>0.31452941894531272</v>
      </c>
      <c r="H188" s="8">
        <f t="shared" si="24"/>
        <v>9.189925417123844E-2</v>
      </c>
      <c r="I188" s="8">
        <f t="shared" si="24"/>
        <v>1.269272472227731E-2</v>
      </c>
      <c r="J188" s="8">
        <f t="shared" si="24"/>
        <v>4.9324973752320014E-4</v>
      </c>
      <c r="K188" s="8">
        <f t="shared" si="24"/>
        <v>9.9977812209999752E-7</v>
      </c>
    </row>
    <row r="189" spans="1:11" ht="12.75" customHeight="1" x14ac:dyDescent="0.2">
      <c r="A189" s="5" t="s">
        <v>12</v>
      </c>
      <c r="B189" s="6">
        <v>8</v>
      </c>
      <c r="C189" s="7">
        <f t="shared" si="23"/>
        <v>0.9999885355640028</v>
      </c>
      <c r="D189" s="7">
        <f t="shared" si="24"/>
        <v>0.99741853716316164</v>
      </c>
      <c r="E189" s="7">
        <f t="shared" si="24"/>
        <v>0.95972306394574536</v>
      </c>
      <c r="F189" s="7">
        <f t="shared" si="24"/>
        <v>0.80106351032401912</v>
      </c>
      <c r="G189" s="7">
        <f t="shared" si="24"/>
        <v>0.49999999999999978</v>
      </c>
      <c r="H189" s="7">
        <f t="shared" si="24"/>
        <v>0.19893648967598088</v>
      </c>
      <c r="I189" s="7">
        <f t="shared" si="24"/>
        <v>4.0276936054254628E-2</v>
      </c>
      <c r="J189" s="7">
        <f t="shared" si="24"/>
        <v>2.5814628368383977E-3</v>
      </c>
      <c r="K189" s="7">
        <f t="shared" si="24"/>
        <v>1.146443599719998E-5</v>
      </c>
    </row>
    <row r="190" spans="1:11" ht="12.75" customHeight="1" x14ac:dyDescent="0.2">
      <c r="A190" s="5"/>
      <c r="B190" s="4">
        <v>9</v>
      </c>
      <c r="C190" s="8">
        <f t="shared" si="23"/>
        <v>0.99999900022187793</v>
      </c>
      <c r="D190" s="8">
        <f t="shared" si="24"/>
        <v>0.99950675026247682</v>
      </c>
      <c r="E190" s="8">
        <f t="shared" si="24"/>
        <v>0.98730727527772277</v>
      </c>
      <c r="F190" s="8">
        <f t="shared" si="24"/>
        <v>0.90810074582876155</v>
      </c>
      <c r="G190" s="8">
        <f t="shared" si="24"/>
        <v>0.68547058105468728</v>
      </c>
      <c r="H190" s="8">
        <f t="shared" si="24"/>
        <v>0.3594923429330944</v>
      </c>
      <c r="I190" s="8">
        <f t="shared" si="24"/>
        <v>0.10464009582886828</v>
      </c>
      <c r="J190" s="8">
        <f t="shared" si="24"/>
        <v>1.0934315234099181E-2</v>
      </c>
      <c r="K190" s="8">
        <f t="shared" si="24"/>
        <v>1.0564635687309989E-4</v>
      </c>
    </row>
    <row r="191" spans="1:11" ht="12.75" customHeight="1" x14ac:dyDescent="0.2">
      <c r="A191" s="5"/>
      <c r="B191" s="6">
        <v>10</v>
      </c>
      <c r="C191" s="7">
        <f t="shared" si="23"/>
        <v>0.99999993041368906</v>
      </c>
      <c r="D191" s="7">
        <f t="shared" si="24"/>
        <v>0.99992439288233981</v>
      </c>
      <c r="E191" s="7">
        <f t="shared" si="24"/>
        <v>0.99676471916297205</v>
      </c>
      <c r="F191" s="7">
        <f t="shared" si="24"/>
        <v>0.96518727143129079</v>
      </c>
      <c r="G191" s="7">
        <f t="shared" si="24"/>
        <v>0.8338470458984375</v>
      </c>
      <c r="H191" s="7">
        <f t="shared" si="24"/>
        <v>0.55215936684163069</v>
      </c>
      <c r="I191" s="7">
        <f t="shared" si="24"/>
        <v>0.22478466074148062</v>
      </c>
      <c r="J191" s="7">
        <f t="shared" si="24"/>
        <v>3.766344290533373E-2</v>
      </c>
      <c r="K191" s="7">
        <f t="shared" si="24"/>
        <v>7.8375618717957895E-4</v>
      </c>
    </row>
    <row r="192" spans="1:11" ht="12.75" customHeight="1" x14ac:dyDescent="0.2">
      <c r="A192" s="5"/>
      <c r="B192" s="4">
        <v>11</v>
      </c>
      <c r="C192" s="8">
        <f t="shared" si="23"/>
        <v>0.99999999618482716</v>
      </c>
      <c r="D192" s="8">
        <f t="shared" si="24"/>
        <v>0.99999083602640892</v>
      </c>
      <c r="E192" s="8">
        <f t="shared" si="24"/>
        <v>0.99934402204076733</v>
      </c>
      <c r="F192" s="8">
        <f t="shared" si="24"/>
        <v>0.98940579744448509</v>
      </c>
      <c r="G192" s="8">
        <f t="shared" si="24"/>
        <v>0.9282684326171875</v>
      </c>
      <c r="H192" s="8">
        <f t="shared" si="24"/>
        <v>0.73606879875432463</v>
      </c>
      <c r="I192" s="8">
        <f t="shared" si="24"/>
        <v>0.40318113591475319</v>
      </c>
      <c r="J192" s="8">
        <f t="shared" si="24"/>
        <v>0.10570122243211266</v>
      </c>
      <c r="K192" s="8">
        <f t="shared" si="24"/>
        <v>4.6674761243894105E-3</v>
      </c>
    </row>
    <row r="193" spans="1:11" ht="12.75" customHeight="1" x14ac:dyDescent="0.2">
      <c r="A193" s="5"/>
      <c r="B193" s="6">
        <v>12</v>
      </c>
      <c r="C193" s="7">
        <f t="shared" si="23"/>
        <v>0.9999999998387793</v>
      </c>
      <c r="D193" s="7">
        <f t="shared" si="24"/>
        <v>0.99999914141941759</v>
      </c>
      <c r="E193" s="7">
        <f t="shared" si="24"/>
        <v>0.99989672980029498</v>
      </c>
      <c r="F193" s="7">
        <f t="shared" si="24"/>
        <v>0.99747863944888326</v>
      </c>
      <c r="G193" s="7">
        <f t="shared" si="24"/>
        <v>0.9754791259765625</v>
      </c>
      <c r="H193" s="7">
        <f t="shared" si="24"/>
        <v>0.87400087268884485</v>
      </c>
      <c r="I193" s="7">
        <f t="shared" si="24"/>
        <v>0.61131035695023839</v>
      </c>
      <c r="J193" s="7">
        <f t="shared" si="24"/>
        <v>0.24177678148567031</v>
      </c>
      <c r="K193" s="7">
        <f t="shared" si="24"/>
        <v>2.2144215841833671E-2</v>
      </c>
    </row>
    <row r="194" spans="1:11" ht="12.75" customHeight="1" x14ac:dyDescent="0.2">
      <c r="A194" s="5"/>
      <c r="B194" s="4">
        <v>13</v>
      </c>
      <c r="C194" s="8">
        <f t="shared" si="23"/>
        <v>0.99999999999493117</v>
      </c>
      <c r="D194" s="8">
        <f t="shared" si="24"/>
        <v>0.99999994001489922</v>
      </c>
      <c r="E194" s="8">
        <f t="shared" si="24"/>
        <v>0.9999878354749423</v>
      </c>
      <c r="F194" s="8">
        <f t="shared" si="24"/>
        <v>0.99954859893719039</v>
      </c>
      <c r="G194" s="8">
        <f t="shared" si="24"/>
        <v>0.9936370849609375</v>
      </c>
      <c r="H194" s="8">
        <f t="shared" si="24"/>
        <v>0.95357706918952956</v>
      </c>
      <c r="I194" s="8">
        <f t="shared" si="24"/>
        <v>0.79809299121285293</v>
      </c>
      <c r="J194" s="8">
        <f t="shared" si="24"/>
        <v>0.45112379541422076</v>
      </c>
      <c r="K194" s="8">
        <f t="shared" si="24"/>
        <v>8.2640622556063845E-2</v>
      </c>
    </row>
    <row r="195" spans="1:11" ht="12.75" customHeight="1" x14ac:dyDescent="0.2">
      <c r="A195" s="5"/>
      <c r="B195" s="6">
        <v>14</v>
      </c>
      <c r="C195" s="7">
        <f t="shared" si="23"/>
        <v>0.99999999999988831</v>
      </c>
      <c r="D195" s="7">
        <f t="shared" si="24"/>
        <v>0.99999999705743359</v>
      </c>
      <c r="E195" s="7">
        <f t="shared" si="24"/>
        <v>0.99999899127183789</v>
      </c>
      <c r="F195" s="7">
        <f t="shared" si="24"/>
        <v>0.9999428769349632</v>
      </c>
      <c r="G195" s="7">
        <f t="shared" si="24"/>
        <v>0.9988250732421875</v>
      </c>
      <c r="H195" s="7">
        <f t="shared" si="24"/>
        <v>0.98768115340410878</v>
      </c>
      <c r="I195" s="7">
        <f t="shared" si="24"/>
        <v>0.92261474738792915</v>
      </c>
      <c r="J195" s="7">
        <f t="shared" si="24"/>
        <v>0.69037752561827803</v>
      </c>
      <c r="K195" s="7">
        <f t="shared" si="24"/>
        <v>0.23820281124979859</v>
      </c>
    </row>
    <row r="196" spans="1:11" ht="12.75" customHeight="1" x14ac:dyDescent="0.2">
      <c r="A196" s="5"/>
      <c r="B196" s="4">
        <v>15</v>
      </c>
      <c r="C196" s="8">
        <f t="shared" si="23"/>
        <v>0.99999999999999845</v>
      </c>
      <c r="D196" s="8">
        <f t="shared" si="24"/>
        <v>0.99999999990956034</v>
      </c>
      <c r="E196" s="8">
        <f t="shared" si="24"/>
        <v>0.99999994748300036</v>
      </c>
      <c r="F196" s="8">
        <f t="shared" si="24"/>
        <v>0.99999544733466617</v>
      </c>
      <c r="G196" s="8">
        <f t="shared" si="24"/>
        <v>0.9998626708984375</v>
      </c>
      <c r="H196" s="8">
        <f t="shared" si="24"/>
        <v>0.99791237866848248</v>
      </c>
      <c r="I196" s="8">
        <f t="shared" si="24"/>
        <v>0.98072490026963144</v>
      </c>
      <c r="J196" s="8">
        <f t="shared" si="24"/>
        <v>0.88178050978152434</v>
      </c>
      <c r="K196" s="8">
        <f t="shared" si="24"/>
        <v>0.51821475089852109</v>
      </c>
    </row>
    <row r="197" spans="1:11" ht="12.75" customHeight="1" x14ac:dyDescent="0.2">
      <c r="A197" s="5"/>
      <c r="B197" s="6">
        <v>16</v>
      </c>
      <c r="C197" s="7">
        <f t="shared" si="23"/>
        <v>1</v>
      </c>
      <c r="D197" s="7">
        <f t="shared" ref="D197:K197" si="25">BINOMDIST($B197,17,D$180,TRUE)</f>
        <v>0.99999999999868927</v>
      </c>
      <c r="E197" s="7">
        <f t="shared" si="25"/>
        <v>0.99999999870859835</v>
      </c>
      <c r="F197" s="7">
        <f t="shared" si="25"/>
        <v>0.99999982820130817</v>
      </c>
      <c r="G197" s="7">
        <f t="shared" si="25"/>
        <v>0.99999237060546875</v>
      </c>
      <c r="H197" s="7">
        <f t="shared" si="25"/>
        <v>0.99983073340555262</v>
      </c>
      <c r="I197" s="7">
        <f t="shared" si="25"/>
        <v>0.99767369486012791</v>
      </c>
      <c r="J197" s="7">
        <f t="shared" si="25"/>
        <v>0.97748200186314749</v>
      </c>
      <c r="K197" s="7">
        <f t="shared" si="25"/>
        <v>0.83322818300333423</v>
      </c>
    </row>
    <row r="198" spans="1:11" ht="12.75" customHeight="1" x14ac:dyDescent="0.2">
      <c r="A198" s="9"/>
      <c r="B198" s="4">
        <v>17</v>
      </c>
      <c r="C198" s="8">
        <f t="shared" ref="C198:K198" si="26">BINOMDIST($B198,17,C$180,TRUE)</f>
        <v>1</v>
      </c>
      <c r="D198" s="8">
        <f t="shared" si="26"/>
        <v>1</v>
      </c>
      <c r="E198" s="8">
        <f t="shared" si="26"/>
        <v>1</v>
      </c>
      <c r="F198" s="8">
        <f t="shared" si="26"/>
        <v>1</v>
      </c>
      <c r="G198" s="8">
        <f t="shared" si="26"/>
        <v>1</v>
      </c>
      <c r="H198" s="8">
        <f t="shared" si="26"/>
        <v>1</v>
      </c>
      <c r="I198" s="8">
        <f t="shared" si="26"/>
        <v>1</v>
      </c>
      <c r="J198" s="8">
        <f t="shared" si="26"/>
        <v>1</v>
      </c>
      <c r="K198" s="8">
        <f t="shared" si="26"/>
        <v>1</v>
      </c>
    </row>
    <row r="202" spans="1:11" ht="12.75" customHeight="1" x14ac:dyDescent="0.2">
      <c r="A202" s="3" t="s">
        <v>0</v>
      </c>
      <c r="B202" s="4" t="s">
        <v>16</v>
      </c>
      <c r="C202" s="4">
        <v>0.1</v>
      </c>
      <c r="D202" s="4">
        <v>0.2</v>
      </c>
      <c r="E202" s="4">
        <v>0.3</v>
      </c>
      <c r="F202" s="4">
        <v>0.4</v>
      </c>
      <c r="G202" s="4">
        <v>0.5</v>
      </c>
      <c r="H202" s="4">
        <v>0.6</v>
      </c>
      <c r="I202" s="4">
        <v>0.7</v>
      </c>
      <c r="J202" s="4">
        <v>0.8</v>
      </c>
      <c r="K202" s="4">
        <v>0.9</v>
      </c>
    </row>
    <row r="203" spans="1:11" ht="12.75" customHeight="1" x14ac:dyDescent="0.2">
      <c r="A203" s="5"/>
      <c r="B203" s="6">
        <v>0</v>
      </c>
      <c r="C203" s="7">
        <f t="shared" ref="C203:C219" si="27">BINOMDIST($B203,18,C$202,TRUE)</f>
        <v>0.1500946352969991</v>
      </c>
      <c r="D203" s="7">
        <f t="shared" ref="D203:K218" si="28">BINOMDIST($B203,18,D$202,TRUE)</f>
        <v>1.8014398509481982E-2</v>
      </c>
      <c r="E203" s="7">
        <f t="shared" si="28"/>
        <v>1.6284135979104484E-3</v>
      </c>
      <c r="F203" s="7">
        <f t="shared" si="28"/>
        <v>1.0155995666841598E-4</v>
      </c>
      <c r="G203" s="7">
        <f t="shared" si="28"/>
        <v>3.8146972656250008E-6</v>
      </c>
      <c r="H203" s="7">
        <f t="shared" si="28"/>
        <v>6.8719476736000071E-8</v>
      </c>
      <c r="I203" s="7">
        <f t="shared" si="28"/>
        <v>3.8742048900000068E-10</v>
      </c>
      <c r="J203" s="7">
        <f t="shared" si="28"/>
        <v>2.6214399999999987E-13</v>
      </c>
      <c r="K203" s="7">
        <f t="shared" si="28"/>
        <v>9.9999999999999429E-19</v>
      </c>
    </row>
    <row r="204" spans="1:11" ht="12.75" customHeight="1" x14ac:dyDescent="0.2">
      <c r="A204" s="5"/>
      <c r="B204" s="4">
        <v>1</v>
      </c>
      <c r="C204" s="8">
        <f t="shared" si="27"/>
        <v>0.45028390589099732</v>
      </c>
      <c r="D204" s="8">
        <f t="shared" si="28"/>
        <v>9.907919180215094E-2</v>
      </c>
      <c r="E204" s="8">
        <f t="shared" si="28"/>
        <v>1.4190461353219623E-2</v>
      </c>
      <c r="F204" s="8">
        <f t="shared" si="28"/>
        <v>1.3202794366894072E-3</v>
      </c>
      <c r="G204" s="8">
        <f t="shared" si="28"/>
        <v>7.2479248046875027E-5</v>
      </c>
      <c r="H204" s="8">
        <f t="shared" si="28"/>
        <v>1.9241453486080025E-6</v>
      </c>
      <c r="I204" s="8">
        <f t="shared" si="28"/>
        <v>1.6659081027000009E-8</v>
      </c>
      <c r="J204" s="8">
        <f t="shared" si="28"/>
        <v>1.9136511999999959E-11</v>
      </c>
      <c r="K204" s="8">
        <f t="shared" si="28"/>
        <v>1.6299999999999967E-16</v>
      </c>
    </row>
    <row r="205" spans="1:11" ht="12.75" customHeight="1" x14ac:dyDescent="0.2">
      <c r="A205" s="5"/>
      <c r="B205" s="6">
        <v>2</v>
      </c>
      <c r="C205" s="7">
        <f t="shared" si="27"/>
        <v>0.73379599478532898</v>
      </c>
      <c r="D205" s="7">
        <f t="shared" si="28"/>
        <v>0.27134187754907241</v>
      </c>
      <c r="E205" s="7">
        <f t="shared" si="28"/>
        <v>5.9952206747560188E-2</v>
      </c>
      <c r="F205" s="7">
        <f t="shared" si="28"/>
        <v>8.22635649014169E-3</v>
      </c>
      <c r="G205" s="7">
        <f t="shared" si="28"/>
        <v>6.5612792968750033E-4</v>
      </c>
      <c r="H205" s="7">
        <f t="shared" si="28"/>
        <v>2.5580825214976006E-5</v>
      </c>
      <c r="I205" s="7">
        <f t="shared" si="28"/>
        <v>3.393803483640004E-7</v>
      </c>
      <c r="J205" s="7">
        <f t="shared" si="28"/>
        <v>6.6086502399999828E-10</v>
      </c>
      <c r="K205" s="7">
        <f t="shared" si="28"/>
        <v>1.2555999999999948E-14</v>
      </c>
    </row>
    <row r="206" spans="1:11" ht="12.75" customHeight="1" x14ac:dyDescent="0.2">
      <c r="A206" s="5"/>
      <c r="B206" s="4">
        <v>3</v>
      </c>
      <c r="C206" s="8">
        <f t="shared" si="27"/>
        <v>0.90180315857456272</v>
      </c>
      <c r="D206" s="8">
        <f t="shared" si="28"/>
        <v>0.50102545854496761</v>
      </c>
      <c r="E206" s="8">
        <f t="shared" si="28"/>
        <v>0.16455048193462432</v>
      </c>
      <c r="F206" s="8">
        <f t="shared" si="28"/>
        <v>3.2781297124638696E-2</v>
      </c>
      <c r="G206" s="8">
        <f t="shared" si="28"/>
        <v>3.7689208984375022E-3</v>
      </c>
      <c r="H206" s="8">
        <f t="shared" si="28"/>
        <v>2.1483426414592026E-4</v>
      </c>
      <c r="I206" s="8">
        <f t="shared" si="28"/>
        <v>4.3554672307800055E-6</v>
      </c>
      <c r="J206" s="8">
        <f t="shared" si="28"/>
        <v>1.4351073279999947E-8</v>
      </c>
      <c r="K206" s="8">
        <f t="shared" si="28"/>
        <v>6.0741999999999591E-13</v>
      </c>
    </row>
    <row r="207" spans="1:11" ht="12.75" customHeight="1" x14ac:dyDescent="0.2">
      <c r="A207" s="5"/>
      <c r="B207" s="6">
        <v>4</v>
      </c>
      <c r="C207" s="7">
        <f t="shared" si="27"/>
        <v>0.97180614348674332</v>
      </c>
      <c r="D207" s="7">
        <f t="shared" si="28"/>
        <v>0.71635381572861956</v>
      </c>
      <c r="E207" s="7">
        <f t="shared" si="28"/>
        <v>0.33265485277097739</v>
      </c>
      <c r="F207" s="7">
        <f t="shared" si="28"/>
        <v>9.4168648710881223E-2</v>
      </c>
      <c r="G207" s="7">
        <f t="shared" si="28"/>
        <v>1.5441894531250007E-2</v>
      </c>
      <c r="H207" s="7">
        <f t="shared" si="28"/>
        <v>1.2793848581324802E-3</v>
      </c>
      <c r="I207" s="7">
        <f t="shared" si="28"/>
        <v>3.949622745192004E-5</v>
      </c>
      <c r="J207" s="7">
        <f t="shared" si="28"/>
        <v>2.1970419711999979E-7</v>
      </c>
      <c r="K207" s="7">
        <f t="shared" si="28"/>
        <v>2.0684079999999929E-11</v>
      </c>
    </row>
    <row r="208" spans="1:11" ht="12.75" customHeight="1" x14ac:dyDescent="0.2">
      <c r="A208" s="5"/>
      <c r="B208" s="4">
        <v>5</v>
      </c>
      <c r="C208" s="8">
        <f t="shared" si="27"/>
        <v>0.9935848499038662</v>
      </c>
      <c r="D208" s="8">
        <f t="shared" si="28"/>
        <v>0.86708366575717566</v>
      </c>
      <c r="E208" s="8">
        <f t="shared" si="28"/>
        <v>0.53438009777460138</v>
      </c>
      <c r="F208" s="8">
        <f t="shared" si="28"/>
        <v>0.20875837167186728</v>
      </c>
      <c r="G208" s="8">
        <f t="shared" si="28"/>
        <v>4.8126220703125035E-2</v>
      </c>
      <c r="H208" s="8">
        <f t="shared" si="28"/>
        <v>5.7504973528760394E-3</v>
      </c>
      <c r="I208" s="8">
        <f t="shared" si="28"/>
        <v>2.6908252756336829E-4</v>
      </c>
      <c r="J208" s="8">
        <f t="shared" si="28"/>
        <v>2.5196591841279968E-6</v>
      </c>
      <c r="K208" s="8">
        <f t="shared" si="28"/>
        <v>5.2661591199999892E-10</v>
      </c>
    </row>
    <row r="209" spans="1:11" ht="12.75" customHeight="1" x14ac:dyDescent="0.2">
      <c r="A209" s="5"/>
      <c r="B209" s="6">
        <v>6</v>
      </c>
      <c r="C209" s="7">
        <f t="shared" si="27"/>
        <v>0.99882787181909949</v>
      </c>
      <c r="D209" s="7">
        <f t="shared" si="28"/>
        <v>0.94872900118931047</v>
      </c>
      <c r="E209" s="7">
        <f t="shared" si="28"/>
        <v>0.72169639670653762</v>
      </c>
      <c r="F209" s="7">
        <f t="shared" si="28"/>
        <v>0.37427686039329167</v>
      </c>
      <c r="G209" s="7">
        <f t="shared" si="28"/>
        <v>0.11894226074218753</v>
      </c>
      <c r="H209" s="7">
        <f t="shared" si="28"/>
        <v>2.0281612960792582E-2</v>
      </c>
      <c r="I209" s="7">
        <f t="shared" si="28"/>
        <v>1.4297688225712456E-3</v>
      </c>
      <c r="J209" s="7">
        <f t="shared" si="28"/>
        <v>2.2452602404863952E-5</v>
      </c>
      <c r="K209" s="7">
        <f t="shared" si="28"/>
        <v>1.0392286635999954E-8</v>
      </c>
    </row>
    <row r="210" spans="1:11" ht="12.75" customHeight="1" x14ac:dyDescent="0.2">
      <c r="A210" s="5"/>
      <c r="B210" s="4">
        <v>7</v>
      </c>
      <c r="C210" s="8">
        <f t="shared" si="27"/>
        <v>0.9998265426600963</v>
      </c>
      <c r="D210" s="8">
        <f t="shared" si="28"/>
        <v>0.98371985923165384</v>
      </c>
      <c r="E210" s="8">
        <f t="shared" si="28"/>
        <v>0.85931653469734803</v>
      </c>
      <c r="F210" s="8">
        <f t="shared" si="28"/>
        <v>0.5634408475034911</v>
      </c>
      <c r="G210" s="8">
        <f t="shared" si="28"/>
        <v>0.24034118652343753</v>
      </c>
      <c r="H210" s="8">
        <f t="shared" si="28"/>
        <v>5.7647338809720894E-2</v>
      </c>
      <c r="I210" s="8">
        <f t="shared" si="28"/>
        <v>6.0725140026027542E-3</v>
      </c>
      <c r="J210" s="8">
        <f t="shared" si="28"/>
        <v>1.591356416327681E-4</v>
      </c>
      <c r="K210" s="8">
        <f t="shared" si="28"/>
        <v>1.6260549209199938E-7</v>
      </c>
    </row>
    <row r="211" spans="1:11" ht="12.75" customHeight="1" x14ac:dyDescent="0.2">
      <c r="A211" s="5"/>
      <c r="B211" s="6">
        <v>8</v>
      </c>
      <c r="C211" s="7">
        <f t="shared" si="27"/>
        <v>0.99997911737191525</v>
      </c>
      <c r="D211" s="7">
        <f t="shared" si="28"/>
        <v>0.99574796668370946</v>
      </c>
      <c r="E211" s="7">
        <f t="shared" si="28"/>
        <v>0.94041411601336122</v>
      </c>
      <c r="F211" s="7">
        <f t="shared" si="28"/>
        <v>0.73684116902117358</v>
      </c>
      <c r="G211" s="7">
        <f t="shared" si="28"/>
        <v>0.40726470947265642</v>
      </c>
      <c r="H211" s="7">
        <f t="shared" si="28"/>
        <v>0.13471414837313542</v>
      </c>
      <c r="I211" s="7">
        <f t="shared" si="28"/>
        <v>2.0967988121870507E-2</v>
      </c>
      <c r="J211" s="7">
        <f t="shared" si="28"/>
        <v>9.1089235738624024E-4</v>
      </c>
      <c r="K211" s="7">
        <f t="shared" si="28"/>
        <v>2.0462439096099945E-6</v>
      </c>
    </row>
    <row r="212" spans="1:11" ht="12.75" customHeight="1" x14ac:dyDescent="0.2">
      <c r="A212" s="5" t="s">
        <v>13</v>
      </c>
      <c r="B212" s="4">
        <v>9</v>
      </c>
      <c r="C212" s="8">
        <f t="shared" si="27"/>
        <v>0.99999795375609035</v>
      </c>
      <c r="D212" s="8">
        <f t="shared" si="28"/>
        <v>0.99908910764261383</v>
      </c>
      <c r="E212" s="8">
        <f t="shared" si="28"/>
        <v>0.97903201187812949</v>
      </c>
      <c r="F212" s="8">
        <f t="shared" si="28"/>
        <v>0.86528585162686456</v>
      </c>
      <c r="G212" s="8">
        <f t="shared" si="28"/>
        <v>0.59273529052734353</v>
      </c>
      <c r="H212" s="8">
        <f t="shared" si="28"/>
        <v>0.26315883097882642</v>
      </c>
      <c r="I212" s="8">
        <f t="shared" si="28"/>
        <v>5.9585883986638749E-2</v>
      </c>
      <c r="J212" s="8">
        <f t="shared" si="28"/>
        <v>4.2520333162905568E-3</v>
      </c>
      <c r="K212" s="8">
        <f t="shared" si="28"/>
        <v>2.0882628084789962E-5</v>
      </c>
    </row>
    <row r="213" spans="1:11" ht="12.75" customHeight="1" x14ac:dyDescent="0.2">
      <c r="A213" s="5"/>
      <c r="B213" s="6">
        <v>10</v>
      </c>
      <c r="C213" s="7">
        <f t="shared" si="27"/>
        <v>0.99999983739450793</v>
      </c>
      <c r="D213" s="7">
        <f t="shared" si="28"/>
        <v>0.99984086435836717</v>
      </c>
      <c r="E213" s="7">
        <f t="shared" si="28"/>
        <v>0.99392748599739722</v>
      </c>
      <c r="F213" s="7">
        <f t="shared" si="28"/>
        <v>0.94235266119027905</v>
      </c>
      <c r="G213" s="7">
        <f t="shared" si="28"/>
        <v>0.7596588134765625</v>
      </c>
      <c r="H213" s="7">
        <f t="shared" si="28"/>
        <v>0.43655915249650895</v>
      </c>
      <c r="I213" s="7">
        <f t="shared" si="28"/>
        <v>0.14068346530265197</v>
      </c>
      <c r="J213" s="7">
        <f t="shared" si="28"/>
        <v>1.6280140768346083E-2</v>
      </c>
      <c r="K213" s="7">
        <f t="shared" si="28"/>
        <v>1.7345733990374785E-4</v>
      </c>
    </row>
    <row r="214" spans="1:11" ht="12.75" customHeight="1" x14ac:dyDescent="0.2">
      <c r="A214" s="5"/>
      <c r="B214" s="4">
        <v>11</v>
      </c>
      <c r="C214" s="8">
        <f t="shared" si="27"/>
        <v>0.99999998960771341</v>
      </c>
      <c r="D214" s="8">
        <f t="shared" si="28"/>
        <v>0.99997754739759515</v>
      </c>
      <c r="E214" s="8">
        <f t="shared" si="28"/>
        <v>0.99857023117742871</v>
      </c>
      <c r="F214" s="8">
        <f t="shared" si="28"/>
        <v>0.97971838703920744</v>
      </c>
      <c r="G214" s="8">
        <f t="shared" si="28"/>
        <v>0.8810577392578125</v>
      </c>
      <c r="H214" s="8">
        <f t="shared" si="28"/>
        <v>0.62572313960670833</v>
      </c>
      <c r="I214" s="8">
        <f t="shared" si="28"/>
        <v>0.27830360329346243</v>
      </c>
      <c r="J214" s="8">
        <f t="shared" si="28"/>
        <v>5.1270998810689507E-2</v>
      </c>
      <c r="K214" s="8">
        <f t="shared" si="28"/>
        <v>1.1721281809005623E-3</v>
      </c>
    </row>
    <row r="215" spans="1:11" ht="12.75" customHeight="1" x14ac:dyDescent="0.2">
      <c r="A215" s="5"/>
      <c r="B215" s="6">
        <v>12</v>
      </c>
      <c r="C215" s="7">
        <f t="shared" si="27"/>
        <v>0.99999999947338414</v>
      </c>
      <c r="D215" s="7">
        <f t="shared" si="28"/>
        <v>0.99999748034081581</v>
      </c>
      <c r="E215" s="7">
        <f t="shared" si="28"/>
        <v>0.9997309174724367</v>
      </c>
      <c r="F215" s="7">
        <f t="shared" si="28"/>
        <v>0.99424950264712397</v>
      </c>
      <c r="G215" s="7">
        <f t="shared" si="28"/>
        <v>0.951873779296875</v>
      </c>
      <c r="H215" s="7">
        <f t="shared" si="28"/>
        <v>0.79124162832813272</v>
      </c>
      <c r="I215" s="7">
        <f t="shared" si="28"/>
        <v>0.46561990222539862</v>
      </c>
      <c r="J215" s="7">
        <f t="shared" si="28"/>
        <v>0.13291633424282426</v>
      </c>
      <c r="K215" s="7">
        <f t="shared" si="28"/>
        <v>6.4151500961338341E-3</v>
      </c>
    </row>
    <row r="216" spans="1:11" ht="12.75" customHeight="1" x14ac:dyDescent="0.2">
      <c r="A216" s="5"/>
      <c r="B216" s="4">
        <v>13</v>
      </c>
      <c r="C216" s="8">
        <f t="shared" si="27"/>
        <v>0.99999999997931588</v>
      </c>
      <c r="D216" s="8">
        <f t="shared" si="28"/>
        <v>0.99999978029580294</v>
      </c>
      <c r="E216" s="8">
        <f t="shared" si="28"/>
        <v>0.99996050377254808</v>
      </c>
      <c r="F216" s="8">
        <f t="shared" si="28"/>
        <v>0.9987206151418675</v>
      </c>
      <c r="G216" s="8">
        <f t="shared" si="28"/>
        <v>0.98455810546875</v>
      </c>
      <c r="H216" s="8">
        <f t="shared" si="28"/>
        <v>0.90583135128911874</v>
      </c>
      <c r="I216" s="8">
        <f t="shared" si="28"/>
        <v>0.66734514722902283</v>
      </c>
      <c r="J216" s="8">
        <f t="shared" si="28"/>
        <v>0.28364618427138033</v>
      </c>
      <c r="K216" s="8">
        <f t="shared" si="28"/>
        <v>2.8193856513256694E-2</v>
      </c>
    </row>
    <row r="217" spans="1:11" ht="12.75" customHeight="1" x14ac:dyDescent="0.2">
      <c r="A217" s="5"/>
      <c r="B217" s="6">
        <v>14</v>
      </c>
      <c r="C217" s="7">
        <f t="shared" si="27"/>
        <v>0.9999999999993926</v>
      </c>
      <c r="D217" s="7">
        <f t="shared" si="28"/>
        <v>0.99999998564892678</v>
      </c>
      <c r="E217" s="7">
        <f t="shared" si="28"/>
        <v>0.99999564453276923</v>
      </c>
      <c r="F217" s="7">
        <f t="shared" si="28"/>
        <v>0.99978516573585408</v>
      </c>
      <c r="G217" s="7">
        <f t="shared" si="28"/>
        <v>0.9962310791015625</v>
      </c>
      <c r="H217" s="7">
        <f t="shared" si="28"/>
        <v>0.96721870287536138</v>
      </c>
      <c r="I217" s="7">
        <f t="shared" si="28"/>
        <v>0.83544951806537582</v>
      </c>
      <c r="J217" s="7">
        <f t="shared" si="28"/>
        <v>0.49897454145503228</v>
      </c>
      <c r="K217" s="7">
        <f t="shared" si="28"/>
        <v>9.8196841425437303E-2</v>
      </c>
    </row>
    <row r="218" spans="1:11" ht="12.75" customHeight="1" x14ac:dyDescent="0.2">
      <c r="A218" s="5"/>
      <c r="B218" s="4">
        <v>15</v>
      </c>
      <c r="C218" s="8">
        <f t="shared" si="27"/>
        <v>0.99999999999998745</v>
      </c>
      <c r="D218" s="8">
        <f t="shared" si="28"/>
        <v>0.99999999933913497</v>
      </c>
      <c r="E218" s="8">
        <f t="shared" si="28"/>
        <v>0.99999966061965162</v>
      </c>
      <c r="F218" s="8">
        <f t="shared" si="28"/>
        <v>0.99997441917478502</v>
      </c>
      <c r="G218" s="8">
        <f t="shared" si="28"/>
        <v>0.9993438720703125</v>
      </c>
      <c r="H218" s="8">
        <f t="shared" si="28"/>
        <v>0.9917736435098583</v>
      </c>
      <c r="I218" s="8">
        <f t="shared" si="28"/>
        <v>0.94004779325243981</v>
      </c>
      <c r="J218" s="8">
        <f t="shared" si="28"/>
        <v>0.72865812245092743</v>
      </c>
      <c r="K218" s="8">
        <f t="shared" si="28"/>
        <v>0.26620400521467091</v>
      </c>
    </row>
    <row r="219" spans="1:11" ht="12.75" customHeight="1" x14ac:dyDescent="0.2">
      <c r="A219" s="5"/>
      <c r="B219" s="6">
        <v>16</v>
      </c>
      <c r="C219" s="7">
        <f t="shared" si="27"/>
        <v>0.99999999999999978</v>
      </c>
      <c r="D219" s="7">
        <f t="shared" ref="D219:K219" si="29">BINOMDIST($B219,18,D$202,TRUE)</f>
        <v>0.99999999998086353</v>
      </c>
      <c r="E219" s="7">
        <f t="shared" si="29"/>
        <v>0.999999983340919</v>
      </c>
      <c r="F219" s="7">
        <f t="shared" si="29"/>
        <v>0.99999807585465139</v>
      </c>
      <c r="G219" s="7">
        <f t="shared" si="29"/>
        <v>0.99992752075195313</v>
      </c>
      <c r="H219" s="7">
        <f t="shared" si="29"/>
        <v>0.99867972056331067</v>
      </c>
      <c r="I219" s="7">
        <f t="shared" si="29"/>
        <v>0.98580953864678045</v>
      </c>
      <c r="J219" s="7">
        <f t="shared" si="29"/>
        <v>0.90092080819784903</v>
      </c>
      <c r="K219" s="7">
        <f t="shared" si="29"/>
        <v>0.54971609410900246</v>
      </c>
    </row>
    <row r="220" spans="1:11" ht="12.75" customHeight="1" x14ac:dyDescent="0.2">
      <c r="A220" s="5"/>
      <c r="B220" s="4">
        <v>17</v>
      </c>
      <c r="C220" s="8">
        <f t="shared" ref="C220:K221" si="30">BINOMDIST($B220,18,C$202,TRUE)</f>
        <v>1</v>
      </c>
      <c r="D220" s="8">
        <f t="shared" si="30"/>
        <v>0.99999999999973788</v>
      </c>
      <c r="E220" s="8">
        <f t="shared" si="30"/>
        <v>0.99999999961257946</v>
      </c>
      <c r="F220" s="8">
        <f t="shared" si="30"/>
        <v>0.99999993128052322</v>
      </c>
      <c r="G220" s="8">
        <f t="shared" si="30"/>
        <v>0.99999618530273438</v>
      </c>
      <c r="H220" s="8">
        <f t="shared" si="30"/>
        <v>0.9998984400433315</v>
      </c>
      <c r="I220" s="8">
        <f t="shared" si="30"/>
        <v>0.99837158640208956</v>
      </c>
      <c r="J220" s="8">
        <f t="shared" si="30"/>
        <v>0.98198560149051795</v>
      </c>
      <c r="K220" s="8">
        <f t="shared" si="30"/>
        <v>0.84990536470300082</v>
      </c>
    </row>
    <row r="221" spans="1:11" ht="12.75" customHeight="1" x14ac:dyDescent="0.2">
      <c r="A221" s="9"/>
      <c r="B221" s="6">
        <v>18</v>
      </c>
      <c r="C221" s="7">
        <f t="shared" si="30"/>
        <v>1</v>
      </c>
      <c r="D221" s="7">
        <f t="shared" si="30"/>
        <v>1</v>
      </c>
      <c r="E221" s="7">
        <f t="shared" si="30"/>
        <v>1</v>
      </c>
      <c r="F221" s="7">
        <f t="shared" si="30"/>
        <v>1</v>
      </c>
      <c r="G221" s="7">
        <f t="shared" si="30"/>
        <v>1</v>
      </c>
      <c r="H221" s="7">
        <f t="shared" si="30"/>
        <v>1</v>
      </c>
      <c r="I221" s="7">
        <f t="shared" si="30"/>
        <v>1</v>
      </c>
      <c r="J221" s="7">
        <f t="shared" si="30"/>
        <v>1</v>
      </c>
      <c r="K221" s="7">
        <f t="shared" si="30"/>
        <v>1</v>
      </c>
    </row>
    <row r="225" spans="1:11" ht="12.75" customHeight="1" x14ac:dyDescent="0.2">
      <c r="A225" s="3" t="s">
        <v>0</v>
      </c>
      <c r="B225" s="4" t="s">
        <v>16</v>
      </c>
      <c r="C225" s="4">
        <v>0.1</v>
      </c>
      <c r="D225" s="4">
        <v>0.2</v>
      </c>
      <c r="E225" s="4">
        <v>0.3</v>
      </c>
      <c r="F225" s="4">
        <v>0.4</v>
      </c>
      <c r="G225" s="4">
        <v>0.5</v>
      </c>
      <c r="H225" s="4">
        <v>0.6</v>
      </c>
      <c r="I225" s="4">
        <v>0.7</v>
      </c>
      <c r="J225" s="4">
        <v>0.8</v>
      </c>
      <c r="K225" s="4">
        <v>0.9</v>
      </c>
    </row>
    <row r="226" spans="1:11" ht="12.75" customHeight="1" x14ac:dyDescent="0.2">
      <c r="A226" s="5"/>
      <c r="B226" s="6">
        <v>0</v>
      </c>
      <c r="C226" s="7">
        <f t="shared" ref="C226:C242" si="31">BINOMDIST($B226,19,C$225,TRUE)</f>
        <v>0.13508517176729917</v>
      </c>
      <c r="D226" s="7">
        <f t="shared" ref="D226:K241" si="32">BINOMDIST($B226,19,D$225,TRUE)</f>
        <v>1.4411518807585587E-2</v>
      </c>
      <c r="E226" s="7">
        <f t="shared" si="32"/>
        <v>1.1398895185373138E-3</v>
      </c>
      <c r="F226" s="7">
        <f t="shared" si="32"/>
        <v>6.0935974001049599E-5</v>
      </c>
      <c r="G226" s="7">
        <f t="shared" si="32"/>
        <v>1.9073486328125E-6</v>
      </c>
      <c r="H226" s="7">
        <f t="shared" si="32"/>
        <v>2.7487790694400003E-8</v>
      </c>
      <c r="I226" s="7">
        <f t="shared" si="32"/>
        <v>1.1622614670000022E-10</v>
      </c>
      <c r="J226" s="7">
        <f t="shared" si="32"/>
        <v>5.2428799999999822E-14</v>
      </c>
      <c r="K226" s="7">
        <f t="shared" si="32"/>
        <v>9.9999999999999673E-20</v>
      </c>
    </row>
    <row r="227" spans="1:11" ht="12.75" customHeight="1" x14ac:dyDescent="0.2">
      <c r="A227" s="5"/>
      <c r="B227" s="4">
        <v>1</v>
      </c>
      <c r="C227" s="8">
        <f t="shared" si="31"/>
        <v>0.42026497883159752</v>
      </c>
      <c r="D227" s="8">
        <f t="shared" si="32"/>
        <v>8.286623314361713E-2</v>
      </c>
      <c r="E227" s="8">
        <f t="shared" si="32"/>
        <v>1.0421847026626869E-2</v>
      </c>
      <c r="F227" s="8">
        <f t="shared" si="32"/>
        <v>8.3279164468101066E-4</v>
      </c>
      <c r="G227" s="8">
        <f t="shared" si="32"/>
        <v>3.814697265625E-5</v>
      </c>
      <c r="H227" s="8">
        <f t="shared" si="32"/>
        <v>8.108898254848014E-7</v>
      </c>
      <c r="I227" s="8">
        <f t="shared" si="32"/>
        <v>5.2689186504000068E-9</v>
      </c>
      <c r="J227" s="8">
        <f t="shared" si="32"/>
        <v>4.0370175999999963E-12</v>
      </c>
      <c r="K227" s="8">
        <f t="shared" si="32"/>
        <v>1.7199999999999893E-17</v>
      </c>
    </row>
    <row r="228" spans="1:11" ht="12.75" customHeight="1" x14ac:dyDescent="0.2">
      <c r="A228" s="5"/>
      <c r="B228" s="6">
        <v>2</v>
      </c>
      <c r="C228" s="7">
        <f t="shared" si="31"/>
        <v>0.70544478589589577</v>
      </c>
      <c r="D228" s="7">
        <f t="shared" si="32"/>
        <v>0.23688934039968812</v>
      </c>
      <c r="E228" s="7">
        <f t="shared" si="32"/>
        <v>4.6223683129258016E-2</v>
      </c>
      <c r="F228" s="7">
        <f t="shared" si="32"/>
        <v>5.4639256687607765E-3</v>
      </c>
      <c r="G228" s="7">
        <f t="shared" si="32"/>
        <v>3.6430358886718766E-4</v>
      </c>
      <c r="H228" s="7">
        <f t="shared" si="32"/>
        <v>1.1386817295155213E-5</v>
      </c>
      <c r="I228" s="7">
        <f t="shared" si="32"/>
        <v>1.1347546122810017E-7</v>
      </c>
      <c r="J228" s="7">
        <f t="shared" si="32"/>
        <v>1.474822143999998E-10</v>
      </c>
      <c r="K228" s="7">
        <f t="shared" si="32"/>
        <v>1.4022999999999982E-15</v>
      </c>
    </row>
    <row r="229" spans="1:11" ht="12.75" customHeight="1" x14ac:dyDescent="0.2">
      <c r="A229" s="5"/>
      <c r="B229" s="4">
        <v>3</v>
      </c>
      <c r="C229" s="8">
        <f t="shared" si="31"/>
        <v>0.88500244219563928</v>
      </c>
      <c r="D229" s="8">
        <f t="shared" si="32"/>
        <v>0.45508874234578844</v>
      </c>
      <c r="E229" s="8">
        <f t="shared" si="32"/>
        <v>0.1331709993785051</v>
      </c>
      <c r="F229" s="8">
        <f t="shared" si="32"/>
        <v>2.2959320870839892E-2</v>
      </c>
      <c r="G229" s="8">
        <f t="shared" si="32"/>
        <v>2.2125244140625009E-3</v>
      </c>
      <c r="H229" s="8">
        <f t="shared" si="32"/>
        <v>1.0128220078735363E-4</v>
      </c>
      <c r="I229" s="8">
        <f t="shared" si="32"/>
        <v>1.5442064130888021E-6</v>
      </c>
      <c r="J229" s="8">
        <f t="shared" si="32"/>
        <v>3.3989066751999895E-9</v>
      </c>
      <c r="K229" s="8">
        <f t="shared" si="32"/>
        <v>7.204239999999967E-14</v>
      </c>
    </row>
    <row r="230" spans="1:11" ht="12.75" customHeight="1" x14ac:dyDescent="0.2">
      <c r="A230" s="5"/>
      <c r="B230" s="6">
        <v>4</v>
      </c>
      <c r="C230" s="7">
        <f t="shared" si="31"/>
        <v>0.96480584499552524</v>
      </c>
      <c r="D230" s="7">
        <f t="shared" si="32"/>
        <v>0.67328814429188932</v>
      </c>
      <c r="E230" s="7">
        <f t="shared" si="32"/>
        <v>0.28222354152007145</v>
      </c>
      <c r="F230" s="7">
        <f t="shared" si="32"/>
        <v>6.9613708076384201E-2</v>
      </c>
      <c r="G230" s="7">
        <f t="shared" si="32"/>
        <v>9.6054077148437569E-3</v>
      </c>
      <c r="H230" s="7">
        <f t="shared" si="32"/>
        <v>6.4065450174054467E-4</v>
      </c>
      <c r="I230" s="7">
        <f t="shared" si="32"/>
        <v>1.4897695297122018E-5</v>
      </c>
      <c r="J230" s="7">
        <f t="shared" si="32"/>
        <v>5.542169804799981E-8</v>
      </c>
      <c r="K230" s="7">
        <f t="shared" si="32"/>
        <v>2.6150859999999823E-12</v>
      </c>
    </row>
    <row r="231" spans="1:11" ht="12.75" customHeight="1" x14ac:dyDescent="0.2">
      <c r="A231" s="5"/>
      <c r="B231" s="4">
        <v>5</v>
      </c>
      <c r="C231" s="8">
        <f t="shared" si="31"/>
        <v>0.99140697926215382</v>
      </c>
      <c r="D231" s="8">
        <f t="shared" si="32"/>
        <v>0.83693769575146437</v>
      </c>
      <c r="E231" s="8">
        <f t="shared" si="32"/>
        <v>0.47386252427351427</v>
      </c>
      <c r="F231" s="8">
        <f t="shared" si="32"/>
        <v>0.1629224824874729</v>
      </c>
      <c r="G231" s="8">
        <f t="shared" si="32"/>
        <v>3.1784057617187514E-2</v>
      </c>
      <c r="H231" s="8">
        <f t="shared" si="32"/>
        <v>3.0678298560299013E-3</v>
      </c>
      <c r="I231" s="8">
        <f t="shared" si="32"/>
        <v>1.0837211748535451E-4</v>
      </c>
      <c r="J231" s="8">
        <f t="shared" si="32"/>
        <v>6.7969519452159936E-7</v>
      </c>
      <c r="K231" s="8">
        <f t="shared" si="32"/>
        <v>7.1277263199999931E-11</v>
      </c>
    </row>
    <row r="232" spans="1:11" ht="12.75" customHeight="1" x14ac:dyDescent="0.2">
      <c r="A232" s="5"/>
      <c r="B232" s="6">
        <v>6</v>
      </c>
      <c r="C232" s="7">
        <f t="shared" si="31"/>
        <v>0.99830356962757616</v>
      </c>
      <c r="D232" s="7">
        <f t="shared" si="32"/>
        <v>0.93239993410288358</v>
      </c>
      <c r="E232" s="7">
        <f t="shared" si="32"/>
        <v>0.66550150702695665</v>
      </c>
      <c r="F232" s="7">
        <f t="shared" si="32"/>
        <v>0.30806946490472192</v>
      </c>
      <c r="G232" s="7">
        <f t="shared" si="32"/>
        <v>8.3534240722656306E-2</v>
      </c>
      <c r="H232" s="7">
        <f t="shared" si="32"/>
        <v>1.1562943596042664E-2</v>
      </c>
      <c r="I232" s="7">
        <f t="shared" si="32"/>
        <v>6.1728841606573126E-4</v>
      </c>
      <c r="J232" s="7">
        <f t="shared" si="32"/>
        <v>6.5062478282751908E-6</v>
      </c>
      <c r="K232" s="7">
        <f t="shared" si="32"/>
        <v>1.5131829843999893E-9</v>
      </c>
    </row>
    <row r="233" spans="1:11" ht="12.75" customHeight="1" x14ac:dyDescent="0.2">
      <c r="A233" s="5"/>
      <c r="B233" s="4">
        <v>7</v>
      </c>
      <c r="C233" s="8">
        <f t="shared" si="31"/>
        <v>0.99972667557599659</v>
      </c>
      <c r="D233" s="8">
        <f t="shared" si="32"/>
        <v>0.97672168762318523</v>
      </c>
      <c r="E233" s="8">
        <f t="shared" si="32"/>
        <v>0.81803049330010502</v>
      </c>
      <c r="F233" s="8">
        <f t="shared" si="32"/>
        <v>0.48777525265941124</v>
      </c>
      <c r="G233" s="8">
        <f t="shared" si="32"/>
        <v>0.17964172363281256</v>
      </c>
      <c r="H233" s="8">
        <f t="shared" si="32"/>
        <v>3.5227903300363884E-2</v>
      </c>
      <c r="I233" s="8">
        <f t="shared" si="32"/>
        <v>2.8225923765806981E-3</v>
      </c>
      <c r="J233" s="8">
        <f t="shared" si="32"/>
        <v>4.97892102504447E-5</v>
      </c>
      <c r="K233" s="8">
        <f t="shared" si="32"/>
        <v>2.5613607181599964E-8</v>
      </c>
    </row>
    <row r="234" spans="1:11" ht="12.75" customHeight="1" x14ac:dyDescent="0.2">
      <c r="A234" s="5"/>
      <c r="B234" s="6">
        <v>8</v>
      </c>
      <c r="C234" s="7">
        <f t="shared" si="31"/>
        <v>0.99996385990073333</v>
      </c>
      <c r="D234" s="7">
        <f t="shared" si="32"/>
        <v>0.99334234519329834</v>
      </c>
      <c r="E234" s="7">
        <f t="shared" si="32"/>
        <v>0.91608484161855719</v>
      </c>
      <c r="F234" s="7">
        <f t="shared" si="32"/>
        <v>0.6674810404141005</v>
      </c>
      <c r="G234" s="7">
        <f t="shared" si="32"/>
        <v>0.32380294799804693</v>
      </c>
      <c r="H234" s="7">
        <f t="shared" si="32"/>
        <v>8.8474062635086753E-2</v>
      </c>
      <c r="I234" s="7">
        <f t="shared" si="32"/>
        <v>1.0541156238383078E-2</v>
      </c>
      <c r="J234" s="7">
        <f t="shared" si="32"/>
        <v>3.0948698478346266E-4</v>
      </c>
      <c r="K234" s="7">
        <f t="shared" si="32"/>
        <v>3.5096933384379865E-7</v>
      </c>
    </row>
    <row r="235" spans="1:11" ht="12.75" customHeight="1" x14ac:dyDescent="0.2">
      <c r="A235" s="5" t="s">
        <v>14</v>
      </c>
      <c r="B235" s="4">
        <v>9</v>
      </c>
      <c r="C235" s="8">
        <f t="shared" si="31"/>
        <v>0.99999607011767289</v>
      </c>
      <c r="D235" s="8">
        <f t="shared" si="32"/>
        <v>0.99842087945083291</v>
      </c>
      <c r="E235" s="8">
        <f t="shared" si="32"/>
        <v>0.96744664311869899</v>
      </c>
      <c r="F235" s="8">
        <f t="shared" si="32"/>
        <v>0.81390797858458819</v>
      </c>
      <c r="G235" s="8">
        <f t="shared" si="32"/>
        <v>0.49999999999999978</v>
      </c>
      <c r="H235" s="8">
        <f t="shared" si="32"/>
        <v>0.18609202141541181</v>
      </c>
      <c r="I235" s="8">
        <f t="shared" si="32"/>
        <v>3.2553356881300975E-2</v>
      </c>
      <c r="J235" s="8">
        <f t="shared" si="32"/>
        <v>1.5791205491671044E-3</v>
      </c>
      <c r="K235" s="8">
        <f t="shared" si="32"/>
        <v>3.9298823271279903E-6</v>
      </c>
    </row>
    <row r="236" spans="1:11" ht="12.75" customHeight="1" x14ac:dyDescent="0.2">
      <c r="A236" s="5"/>
      <c r="B236" s="6">
        <v>10</v>
      </c>
      <c r="C236" s="7">
        <f t="shared" si="31"/>
        <v>0.99999964903066618</v>
      </c>
      <c r="D236" s="7">
        <f t="shared" si="32"/>
        <v>0.9996905130152165</v>
      </c>
      <c r="E236" s="7">
        <f t="shared" si="32"/>
        <v>0.98945884376161697</v>
      </c>
      <c r="F236" s="7">
        <f t="shared" si="32"/>
        <v>0.91152593736491327</v>
      </c>
      <c r="G236" s="7">
        <f t="shared" si="32"/>
        <v>0.67619705200195313</v>
      </c>
      <c r="H236" s="7">
        <f t="shared" si="32"/>
        <v>0.3325189595858995</v>
      </c>
      <c r="I236" s="7">
        <f t="shared" si="32"/>
        <v>8.3915158381442742E-2</v>
      </c>
      <c r="J236" s="7">
        <f t="shared" si="32"/>
        <v>6.6576548067016654E-3</v>
      </c>
      <c r="K236" s="7">
        <f t="shared" si="32"/>
        <v>3.6140099266685735E-5</v>
      </c>
    </row>
    <row r="237" spans="1:11" ht="12.75" customHeight="1" x14ac:dyDescent="0.2">
      <c r="A237" s="5"/>
      <c r="B237" s="4">
        <v>11</v>
      </c>
      <c r="C237" s="8">
        <f t="shared" si="31"/>
        <v>0.99999997438639276</v>
      </c>
      <c r="D237" s="8">
        <f t="shared" si="32"/>
        <v>0.99995021078974955</v>
      </c>
      <c r="E237" s="8">
        <f t="shared" si="32"/>
        <v>0.99717740762341922</v>
      </c>
      <c r="F237" s="8">
        <f t="shared" si="32"/>
        <v>0.96477209669963604</v>
      </c>
      <c r="G237" s="8">
        <f t="shared" si="32"/>
        <v>0.8203582763671875</v>
      </c>
      <c r="H237" s="8">
        <f t="shared" si="32"/>
        <v>0.51222474734058876</v>
      </c>
      <c r="I237" s="8">
        <f t="shared" si="32"/>
        <v>0.18196950669989506</v>
      </c>
      <c r="J237" s="8">
        <f t="shared" si="32"/>
        <v>2.3278312376814755E-2</v>
      </c>
      <c r="K237" s="8">
        <f t="shared" si="32"/>
        <v>2.7332442400342935E-4</v>
      </c>
    </row>
    <row r="238" spans="1:11" ht="12.75" customHeight="1" x14ac:dyDescent="0.2">
      <c r="A238" s="5"/>
      <c r="B238" s="6">
        <v>12</v>
      </c>
      <c r="C238" s="7">
        <f t="shared" si="31"/>
        <v>0.99999999848681709</v>
      </c>
      <c r="D238" s="7">
        <f t="shared" si="32"/>
        <v>0.99999349375217172</v>
      </c>
      <c r="E238" s="7">
        <f t="shared" si="32"/>
        <v>0.99938271158393421</v>
      </c>
      <c r="F238" s="7">
        <f t="shared" si="32"/>
        <v>0.98843705640395729</v>
      </c>
      <c r="G238" s="7">
        <f t="shared" si="32"/>
        <v>0.91646575927734375</v>
      </c>
      <c r="H238" s="7">
        <f t="shared" si="32"/>
        <v>0.69193053509527802</v>
      </c>
      <c r="I238" s="7">
        <f t="shared" si="32"/>
        <v>0.3344984929730434</v>
      </c>
      <c r="J238" s="7">
        <f t="shared" si="32"/>
        <v>6.7600065897116424E-2</v>
      </c>
      <c r="K238" s="7">
        <f t="shared" si="32"/>
        <v>1.6964303724238904E-3</v>
      </c>
    </row>
    <row r="239" spans="1:11" ht="12.75" customHeight="1" x14ac:dyDescent="0.2">
      <c r="A239" s="5"/>
      <c r="B239" s="4">
        <v>13</v>
      </c>
      <c r="C239" s="8">
        <f t="shared" si="31"/>
        <v>0.99999999992872279</v>
      </c>
      <c r="D239" s="8">
        <f t="shared" si="32"/>
        <v>0.99999932030480543</v>
      </c>
      <c r="E239" s="8">
        <f t="shared" si="32"/>
        <v>0.99989162788251462</v>
      </c>
      <c r="F239" s="8">
        <f t="shared" si="32"/>
        <v>0.99693217014397018</v>
      </c>
      <c r="G239" s="8">
        <f t="shared" si="32"/>
        <v>0.9682159423828125</v>
      </c>
      <c r="H239" s="8">
        <f t="shared" si="32"/>
        <v>0.83707751751252713</v>
      </c>
      <c r="I239" s="8">
        <f t="shared" si="32"/>
        <v>0.52613747572648628</v>
      </c>
      <c r="J239" s="8">
        <f t="shared" si="32"/>
        <v>0.16306230424853554</v>
      </c>
      <c r="K239" s="8">
        <f t="shared" si="32"/>
        <v>8.5930207378461156E-3</v>
      </c>
    </row>
    <row r="240" spans="1:11" ht="12.75" customHeight="1" x14ac:dyDescent="0.2">
      <c r="A240" s="5"/>
      <c r="B240" s="6">
        <v>14</v>
      </c>
      <c r="C240" s="7">
        <f t="shared" si="31"/>
        <v>0.99999999999738498</v>
      </c>
      <c r="D240" s="7">
        <f t="shared" si="32"/>
        <v>0.99999994457830188</v>
      </c>
      <c r="E240" s="7">
        <f t="shared" si="32"/>
        <v>0.99998510230470283</v>
      </c>
      <c r="F240" s="7">
        <f t="shared" si="32"/>
        <v>0.99935934549825944</v>
      </c>
      <c r="G240" s="7">
        <f t="shared" si="32"/>
        <v>0.99039459228515625</v>
      </c>
      <c r="H240" s="7">
        <f t="shared" si="32"/>
        <v>0.93038629192361577</v>
      </c>
      <c r="I240" s="7">
        <f t="shared" si="32"/>
        <v>0.71777645847992866</v>
      </c>
      <c r="J240" s="7">
        <f t="shared" si="32"/>
        <v>0.32671185570811057</v>
      </c>
      <c r="K240" s="7">
        <f t="shared" si="32"/>
        <v>3.5194155004474745E-2</v>
      </c>
    </row>
    <row r="241" spans="1:11" ht="12.75" customHeight="1" x14ac:dyDescent="0.2">
      <c r="A241" s="5"/>
      <c r="B241" s="4">
        <v>15</v>
      </c>
      <c r="C241" s="8">
        <f t="shared" si="31"/>
        <v>0.99999999999992795</v>
      </c>
      <c r="D241" s="8">
        <f t="shared" si="32"/>
        <v>0.99999999660109329</v>
      </c>
      <c r="E241" s="8">
        <f t="shared" si="32"/>
        <v>0.99999845579358693</v>
      </c>
      <c r="F241" s="8">
        <f t="shared" si="32"/>
        <v>0.99989871779921269</v>
      </c>
      <c r="G241" s="8">
        <f t="shared" si="32"/>
        <v>0.9977874755859375</v>
      </c>
      <c r="H241" s="8">
        <f t="shared" si="32"/>
        <v>0.97704067912916015</v>
      </c>
      <c r="I241" s="8">
        <f t="shared" si="32"/>
        <v>0.86682900062149493</v>
      </c>
      <c r="J241" s="8">
        <f t="shared" si="32"/>
        <v>0.54491125765421133</v>
      </c>
      <c r="K241" s="8">
        <f t="shared" si="32"/>
        <v>0.11499755780436068</v>
      </c>
    </row>
    <row r="242" spans="1:11" ht="12.75" customHeight="1" x14ac:dyDescent="0.2">
      <c r="A242" s="5"/>
      <c r="B242" s="6">
        <v>16</v>
      </c>
      <c r="C242" s="7">
        <f t="shared" si="31"/>
        <v>0.99999999999999867</v>
      </c>
      <c r="D242" s="7">
        <f t="shared" ref="D242:K242" si="33">BINOMDIST($B242,19,D$225,TRUE)</f>
        <v>0.99999999985251775</v>
      </c>
      <c r="E242" s="7">
        <f t="shared" si="33"/>
        <v>0.99999988652453875</v>
      </c>
      <c r="F242" s="7">
        <f t="shared" si="33"/>
        <v>0.99998861318270482</v>
      </c>
      <c r="G242" s="7">
        <f t="shared" si="33"/>
        <v>0.99963569641113281</v>
      </c>
      <c r="H242" s="7">
        <f t="shared" si="33"/>
        <v>0.99453607433123925</v>
      </c>
      <c r="I242" s="7">
        <f t="shared" si="33"/>
        <v>0.95377631687074205</v>
      </c>
      <c r="J242" s="7">
        <f t="shared" si="33"/>
        <v>0.76311065960031166</v>
      </c>
      <c r="K242" s="7">
        <f t="shared" si="33"/>
        <v>0.29455521410410412</v>
      </c>
    </row>
    <row r="243" spans="1:11" ht="12.75" customHeight="1" x14ac:dyDescent="0.2">
      <c r="A243" s="5"/>
      <c r="B243" s="4">
        <v>17</v>
      </c>
      <c r="C243" s="8">
        <f t="shared" ref="C243:K245" si="34">BINOMDIST($B243,19,C$225,TRUE)</f>
        <v>1</v>
      </c>
      <c r="D243" s="8">
        <f t="shared" si="34"/>
        <v>0.99999999999596301</v>
      </c>
      <c r="E243" s="8">
        <f t="shared" si="34"/>
        <v>0.99999999473108137</v>
      </c>
      <c r="F243" s="8">
        <f t="shared" si="34"/>
        <v>0.99999918911017449</v>
      </c>
      <c r="G243" s="8">
        <f t="shared" si="34"/>
        <v>0.99996185302734375</v>
      </c>
      <c r="H243" s="8">
        <f t="shared" si="34"/>
        <v>0.99916720835531891</v>
      </c>
      <c r="I243" s="8">
        <f t="shared" si="34"/>
        <v>0.98957815297337315</v>
      </c>
      <c r="J243" s="8">
        <f t="shared" si="34"/>
        <v>0.91713376685638281</v>
      </c>
      <c r="K243" s="8">
        <f t="shared" si="34"/>
        <v>0.57973502116840225</v>
      </c>
    </row>
    <row r="244" spans="1:11" ht="12.75" customHeight="1" x14ac:dyDescent="0.2">
      <c r="A244" s="5"/>
      <c r="B244" s="6">
        <v>18</v>
      </c>
      <c r="C244" s="7">
        <f t="shared" si="34"/>
        <v>1</v>
      </c>
      <c r="D244" s="7">
        <f t="shared" si="34"/>
        <v>0.9999999999999476</v>
      </c>
      <c r="E244" s="7">
        <f t="shared" si="34"/>
        <v>0.99999999988377386</v>
      </c>
      <c r="F244" s="7">
        <f t="shared" si="34"/>
        <v>0.99999997251220929</v>
      </c>
      <c r="G244" s="7">
        <f t="shared" si="34"/>
        <v>0.99999809265136719</v>
      </c>
      <c r="H244" s="7">
        <f t="shared" si="34"/>
        <v>0.99993906402599897</v>
      </c>
      <c r="I244" s="7">
        <f t="shared" si="34"/>
        <v>0.99886011048146273</v>
      </c>
      <c r="J244" s="7">
        <f t="shared" si="34"/>
        <v>0.98558848119241438</v>
      </c>
      <c r="K244" s="7">
        <f t="shared" si="34"/>
        <v>0.86491482823270083</v>
      </c>
    </row>
    <row r="245" spans="1:11" ht="12.75" customHeight="1" x14ac:dyDescent="0.2">
      <c r="A245" s="9"/>
      <c r="B245" s="4">
        <v>19</v>
      </c>
      <c r="C245" s="8">
        <f t="shared" si="34"/>
        <v>1</v>
      </c>
      <c r="D245" s="8">
        <f t="shared" si="34"/>
        <v>1</v>
      </c>
      <c r="E245" s="8">
        <f t="shared" si="34"/>
        <v>1</v>
      </c>
      <c r="F245" s="8">
        <f t="shared" si="34"/>
        <v>1</v>
      </c>
      <c r="G245" s="8">
        <f t="shared" si="34"/>
        <v>1</v>
      </c>
      <c r="H245" s="8">
        <f t="shared" si="34"/>
        <v>1</v>
      </c>
      <c r="I245" s="8">
        <f t="shared" si="34"/>
        <v>1</v>
      </c>
      <c r="J245" s="8">
        <f t="shared" si="34"/>
        <v>1</v>
      </c>
      <c r="K245" s="8">
        <f t="shared" si="34"/>
        <v>1</v>
      </c>
    </row>
    <row r="249" spans="1:11" ht="12.75" customHeight="1" x14ac:dyDescent="0.2">
      <c r="A249" s="3" t="s">
        <v>0</v>
      </c>
      <c r="B249" s="4" t="s">
        <v>16</v>
      </c>
      <c r="C249" s="4">
        <v>0.1</v>
      </c>
      <c r="D249" s="4">
        <v>0.2</v>
      </c>
      <c r="E249" s="4">
        <v>0.3</v>
      </c>
      <c r="F249" s="4">
        <v>0.4</v>
      </c>
      <c r="G249" s="4">
        <v>0.5</v>
      </c>
      <c r="H249" s="4">
        <v>0.6</v>
      </c>
      <c r="I249" s="4">
        <v>0.7</v>
      </c>
      <c r="J249" s="4">
        <v>0.8</v>
      </c>
      <c r="K249" s="4">
        <v>0.9</v>
      </c>
    </row>
    <row r="250" spans="1:11" ht="12.75" customHeight="1" x14ac:dyDescent="0.2">
      <c r="A250" s="5"/>
      <c r="B250" s="6">
        <v>0</v>
      </c>
      <c r="C250" s="7">
        <f t="shared" ref="C250:C266" si="35">BINOMDIST($B250,20,C$249,TRUE)</f>
        <v>0.12157665459056925</v>
      </c>
      <c r="D250" s="7">
        <f t="shared" ref="D250:K265" si="36">BINOMDIST($B250,20,D$249,TRUE)</f>
        <v>1.1529215046068471E-2</v>
      </c>
      <c r="E250" s="7">
        <f t="shared" si="36"/>
        <v>7.979226629761196E-4</v>
      </c>
      <c r="F250" s="7">
        <f t="shared" si="36"/>
        <v>3.6561584400629767E-5</v>
      </c>
      <c r="G250" s="7">
        <f t="shared" si="36"/>
        <v>9.5367431640625E-7</v>
      </c>
      <c r="H250" s="7">
        <f t="shared" si="36"/>
        <v>1.0995116277760029E-8</v>
      </c>
      <c r="I250" s="7">
        <f t="shared" si="36"/>
        <v>3.4867844010000065E-11</v>
      </c>
      <c r="J250" s="7">
        <f t="shared" si="36"/>
        <v>1.048576000000001E-14</v>
      </c>
      <c r="K250" s="7">
        <f t="shared" si="36"/>
        <v>9.9999999999999212E-21</v>
      </c>
    </row>
    <row r="251" spans="1:11" ht="12.75" customHeight="1" x14ac:dyDescent="0.2">
      <c r="A251" s="5"/>
      <c r="B251" s="4">
        <v>1</v>
      </c>
      <c r="C251" s="8">
        <f t="shared" si="35"/>
        <v>0.39174699812516767</v>
      </c>
      <c r="D251" s="8">
        <f t="shared" si="36"/>
        <v>6.9175290276410825E-2</v>
      </c>
      <c r="E251" s="8">
        <f t="shared" si="36"/>
        <v>7.6372597742000005E-3</v>
      </c>
      <c r="F251" s="8">
        <f t="shared" si="36"/>
        <v>5.240493764090263E-4</v>
      </c>
      <c r="G251" s="8">
        <f t="shared" si="36"/>
        <v>2.002716064453125E-5</v>
      </c>
      <c r="H251" s="8">
        <f t="shared" si="36"/>
        <v>3.4084860461056025E-7</v>
      </c>
      <c r="I251" s="8">
        <f t="shared" si="36"/>
        <v>1.662033897810003E-9</v>
      </c>
      <c r="J251" s="8">
        <f t="shared" si="36"/>
        <v>8.493465599999973E-13</v>
      </c>
      <c r="K251" s="8">
        <f t="shared" si="36"/>
        <v>1.8099999999999942E-18</v>
      </c>
    </row>
    <row r="252" spans="1:11" ht="12.75" customHeight="1" x14ac:dyDescent="0.2">
      <c r="A252" s="5"/>
      <c r="B252" s="6">
        <v>2</v>
      </c>
      <c r="C252" s="7">
        <f t="shared" si="35"/>
        <v>0.67692680518946591</v>
      </c>
      <c r="D252" s="7">
        <f t="shared" si="36"/>
        <v>0.20608471894847391</v>
      </c>
      <c r="E252" s="7">
        <f t="shared" si="36"/>
        <v>3.5483132298468667E-2</v>
      </c>
      <c r="F252" s="7">
        <f t="shared" si="36"/>
        <v>3.6114720591288716E-3</v>
      </c>
      <c r="G252" s="7">
        <f t="shared" si="36"/>
        <v>2.0122528076171875E-4</v>
      </c>
      <c r="H252" s="7">
        <f t="shared" si="36"/>
        <v>5.0412608133529692E-6</v>
      </c>
      <c r="I252" s="7">
        <f t="shared" si="36"/>
        <v>3.7730881423710054E-8</v>
      </c>
      <c r="J252" s="7">
        <f t="shared" si="36"/>
        <v>3.272605695999998E-11</v>
      </c>
      <c r="K252" s="7">
        <f t="shared" si="36"/>
        <v>1.5570999999999908E-16</v>
      </c>
    </row>
    <row r="253" spans="1:11" ht="12.75" customHeight="1" x14ac:dyDescent="0.2">
      <c r="A253" s="5"/>
      <c r="B253" s="4">
        <v>3</v>
      </c>
      <c r="C253" s="8">
        <f t="shared" si="35"/>
        <v>0.86704667656566503</v>
      </c>
      <c r="D253" s="8">
        <f t="shared" si="36"/>
        <v>0.4114488619565686</v>
      </c>
      <c r="E253" s="8">
        <f t="shared" si="36"/>
        <v>0.10708680450373097</v>
      </c>
      <c r="F253" s="8">
        <f t="shared" si="36"/>
        <v>1.5961162790008251E-2</v>
      </c>
      <c r="G253" s="8">
        <f t="shared" si="36"/>
        <v>1.2884140014648442E-3</v>
      </c>
      <c r="H253" s="8">
        <f t="shared" si="36"/>
        <v>4.7344970692034611E-5</v>
      </c>
      <c r="I253" s="8">
        <f t="shared" si="36"/>
        <v>5.4269474678631075E-7</v>
      </c>
      <c r="J253" s="8">
        <f t="shared" si="36"/>
        <v>7.9776710655999848E-10</v>
      </c>
      <c r="K253" s="8">
        <f t="shared" si="36"/>
        <v>8.4663099999999883E-15</v>
      </c>
    </row>
    <row r="254" spans="1:11" ht="12.75" customHeight="1" x14ac:dyDescent="0.2">
      <c r="A254" s="5"/>
      <c r="B254" s="6">
        <v>4</v>
      </c>
      <c r="C254" s="7">
        <f t="shared" si="35"/>
        <v>0.95682550471553662</v>
      </c>
      <c r="D254" s="7">
        <f t="shared" si="36"/>
        <v>0.62964826390266915</v>
      </c>
      <c r="E254" s="7">
        <f t="shared" si="36"/>
        <v>0.23750777887760152</v>
      </c>
      <c r="F254" s="7">
        <f t="shared" si="36"/>
        <v>5.0951953194166483E-2</v>
      </c>
      <c r="G254" s="7">
        <f t="shared" si="36"/>
        <v>5.9089660644531285E-3</v>
      </c>
      <c r="H254" s="7">
        <f t="shared" si="36"/>
        <v>3.1703112116862977E-4</v>
      </c>
      <c r="I254" s="7">
        <f t="shared" si="36"/>
        <v>5.5502530782987666E-6</v>
      </c>
      <c r="J254" s="7">
        <f t="shared" si="36"/>
        <v>1.3803464949759962E-8</v>
      </c>
      <c r="K254" s="7">
        <f t="shared" si="36"/>
        <v>3.2634675999999878E-13</v>
      </c>
    </row>
    <row r="255" spans="1:11" ht="12.75" customHeight="1" x14ac:dyDescent="0.2">
      <c r="A255" s="5"/>
      <c r="B255" s="4">
        <v>5</v>
      </c>
      <c r="C255" s="8">
        <f t="shared" si="35"/>
        <v>0.98874686583549098</v>
      </c>
      <c r="D255" s="8">
        <f t="shared" si="36"/>
        <v>0.8042077854595493</v>
      </c>
      <c r="E255" s="8">
        <f t="shared" si="36"/>
        <v>0.41637082944748122</v>
      </c>
      <c r="F255" s="8">
        <f t="shared" si="36"/>
        <v>0.12559897272303736</v>
      </c>
      <c r="G255" s="8">
        <f t="shared" si="36"/>
        <v>2.0694732666015635E-2</v>
      </c>
      <c r="H255" s="8">
        <f t="shared" si="36"/>
        <v>1.6115246434562883E-3</v>
      </c>
      <c r="I255" s="8">
        <f t="shared" si="36"/>
        <v>4.2940021953591769E-5</v>
      </c>
      <c r="J255" s="8">
        <f t="shared" si="36"/>
        <v>1.8027639734271935E-7</v>
      </c>
      <c r="K255" s="8">
        <f t="shared" si="36"/>
        <v>9.4813037199999563E-12</v>
      </c>
    </row>
    <row r="256" spans="1:11" ht="12.75" customHeight="1" x14ac:dyDescent="0.2">
      <c r="A256" s="5"/>
      <c r="B256" s="6">
        <v>6</v>
      </c>
      <c r="C256" s="7">
        <f t="shared" si="35"/>
        <v>0.99761391059103388</v>
      </c>
      <c r="D256" s="7">
        <f t="shared" si="36"/>
        <v>0.91330748643259985</v>
      </c>
      <c r="E256" s="7">
        <f t="shared" si="36"/>
        <v>0.60800981220092398</v>
      </c>
      <c r="F256" s="7">
        <f t="shared" si="36"/>
        <v>0.25001067193782234</v>
      </c>
      <c r="G256" s="7">
        <f t="shared" si="36"/>
        <v>5.7659149169921903E-2</v>
      </c>
      <c r="H256" s="7">
        <f t="shared" si="36"/>
        <v>6.4658753520350012E-3</v>
      </c>
      <c r="I256" s="7">
        <f t="shared" si="36"/>
        <v>2.6104700705946758E-4</v>
      </c>
      <c r="J256" s="7">
        <f t="shared" si="36"/>
        <v>1.8450057212723184E-6</v>
      </c>
      <c r="K256" s="7">
        <f t="shared" si="36"/>
        <v>2.1546783531999968E-10</v>
      </c>
    </row>
    <row r="257" spans="1:11" ht="12.75" customHeight="1" x14ac:dyDescent="0.2">
      <c r="A257" s="5"/>
      <c r="B257" s="4">
        <v>7</v>
      </c>
      <c r="C257" s="8">
        <f t="shared" si="35"/>
        <v>0.99958436498115455</v>
      </c>
      <c r="D257" s="8">
        <f t="shared" si="36"/>
        <v>0.9678573369191249</v>
      </c>
      <c r="E257" s="8">
        <f t="shared" si="36"/>
        <v>0.77227179741816054</v>
      </c>
      <c r="F257" s="8">
        <f t="shared" si="36"/>
        <v>0.41589293755753548</v>
      </c>
      <c r="G257" s="8">
        <f t="shared" si="36"/>
        <v>0.13158798217773449</v>
      </c>
      <c r="H257" s="8">
        <f t="shared" si="36"/>
        <v>2.1028927477771162E-2</v>
      </c>
      <c r="I257" s="8">
        <f t="shared" si="36"/>
        <v>1.2788796042202215E-3</v>
      </c>
      <c r="J257" s="8">
        <f t="shared" si="36"/>
        <v>1.5162840312709102E-5</v>
      </c>
      <c r="K257" s="8">
        <f t="shared" si="36"/>
        <v>3.9232254041199894E-9</v>
      </c>
    </row>
    <row r="258" spans="1:11" ht="12.75" customHeight="1" x14ac:dyDescent="0.2">
      <c r="A258" s="5"/>
      <c r="B258" s="6">
        <v>8</v>
      </c>
      <c r="C258" s="7">
        <f t="shared" si="35"/>
        <v>0.9999401414682596</v>
      </c>
      <c r="D258" s="7">
        <f t="shared" si="36"/>
        <v>0.99001821367927567</v>
      </c>
      <c r="E258" s="7">
        <f t="shared" si="36"/>
        <v>0.88666853712302152</v>
      </c>
      <c r="F258" s="7">
        <f t="shared" si="36"/>
        <v>0.5955987253122248</v>
      </c>
      <c r="G258" s="7">
        <f t="shared" si="36"/>
        <v>0.25172233581542974</v>
      </c>
      <c r="H258" s="7">
        <f t="shared" si="36"/>
        <v>5.6526367034253004E-2</v>
      </c>
      <c r="I258" s="7">
        <f t="shared" si="36"/>
        <v>5.1381615351214138E-3</v>
      </c>
      <c r="J258" s="7">
        <f t="shared" si="36"/>
        <v>1.0172876515704813E-4</v>
      </c>
      <c r="K258" s="7">
        <f t="shared" si="36"/>
        <v>5.8149179847819921E-8</v>
      </c>
    </row>
    <row r="259" spans="1:11" ht="12.75" customHeight="1" x14ac:dyDescent="0.2">
      <c r="A259" s="5"/>
      <c r="B259" s="4">
        <v>9</v>
      </c>
      <c r="C259" s="8">
        <f t="shared" si="35"/>
        <v>0.99999284909597885</v>
      </c>
      <c r="D259" s="8">
        <f t="shared" si="36"/>
        <v>0.99740517259932604</v>
      </c>
      <c r="E259" s="8">
        <f t="shared" si="36"/>
        <v>0.95203810266865652</v>
      </c>
      <c r="F259" s="8">
        <f t="shared" si="36"/>
        <v>0.75533720331639309</v>
      </c>
      <c r="G259" s="8">
        <f t="shared" si="36"/>
        <v>0.41190147399902349</v>
      </c>
      <c r="H259" s="8">
        <f t="shared" si="36"/>
        <v>0.12752124614721683</v>
      </c>
      <c r="I259" s="8">
        <f t="shared" si="36"/>
        <v>1.7144816431258449E-2</v>
      </c>
      <c r="J259" s="8">
        <f t="shared" si="36"/>
        <v>5.6341369766019114E-4</v>
      </c>
      <c r="K259" s="8">
        <f t="shared" si="36"/>
        <v>7.0886063317221729E-7</v>
      </c>
    </row>
    <row r="260" spans="1:11" ht="12.75" customHeight="1" x14ac:dyDescent="0.2">
      <c r="A260" s="5" t="s">
        <v>15</v>
      </c>
      <c r="B260" s="6">
        <v>10</v>
      </c>
      <c r="C260" s="7">
        <f t="shared" si="35"/>
        <v>0.99999929113936681</v>
      </c>
      <c r="D260" s="7">
        <f t="shared" si="36"/>
        <v>0.99943658630233978</v>
      </c>
      <c r="E260" s="7">
        <f t="shared" si="36"/>
        <v>0.98285518356874157</v>
      </c>
      <c r="F260" s="7">
        <f t="shared" si="36"/>
        <v>0.87247875385278317</v>
      </c>
      <c r="G260" s="7">
        <f t="shared" si="36"/>
        <v>0.58809852600097656</v>
      </c>
      <c r="H260" s="7">
        <f t="shared" si="36"/>
        <v>0.24466279668360688</v>
      </c>
      <c r="I260" s="7">
        <f t="shared" si="36"/>
        <v>4.7961897331343491E-2</v>
      </c>
      <c r="J260" s="7">
        <f t="shared" si="36"/>
        <v>2.5948274006740179E-3</v>
      </c>
      <c r="K260" s="7">
        <f t="shared" si="36"/>
        <v>7.1509040210837619E-6</v>
      </c>
    </row>
    <row r="261" spans="1:11" ht="12.75" customHeight="1" x14ac:dyDescent="0.2">
      <c r="A261" s="5"/>
      <c r="B261" s="4">
        <v>11</v>
      </c>
      <c r="C261" s="8">
        <f t="shared" si="35"/>
        <v>0.99999994185082008</v>
      </c>
      <c r="D261" s="8">
        <f t="shared" si="36"/>
        <v>0.99989827123484298</v>
      </c>
      <c r="E261" s="8">
        <f t="shared" si="36"/>
        <v>0.99486183846487863</v>
      </c>
      <c r="F261" s="8">
        <f t="shared" si="36"/>
        <v>0.94347363296574693</v>
      </c>
      <c r="G261" s="8">
        <f t="shared" si="36"/>
        <v>0.74827766418457031</v>
      </c>
      <c r="H261" s="8">
        <f t="shared" si="36"/>
        <v>0.4044012746877752</v>
      </c>
      <c r="I261" s="8">
        <f t="shared" si="36"/>
        <v>0.11333146287697846</v>
      </c>
      <c r="J261" s="8">
        <f t="shared" si="36"/>
        <v>9.9817863207242886E-3</v>
      </c>
      <c r="K261" s="8">
        <f t="shared" si="36"/>
        <v>5.9858531740360072E-5</v>
      </c>
    </row>
    <row r="262" spans="1:11" ht="12.75" customHeight="1" x14ac:dyDescent="0.2">
      <c r="A262" s="5"/>
      <c r="B262" s="6">
        <v>12</v>
      </c>
      <c r="C262" s="7">
        <f t="shared" si="35"/>
        <v>0.99999999607677459</v>
      </c>
      <c r="D262" s="7">
        <f t="shared" si="36"/>
        <v>0.99998483715968733</v>
      </c>
      <c r="E262" s="7">
        <f t="shared" si="36"/>
        <v>0.99872112039577976</v>
      </c>
      <c r="F262" s="7">
        <f t="shared" si="36"/>
        <v>0.97897107252222881</v>
      </c>
      <c r="G262" s="7">
        <f t="shared" si="36"/>
        <v>0.86841201782226551</v>
      </c>
      <c r="H262" s="7">
        <f t="shared" si="36"/>
        <v>0.58410706244246446</v>
      </c>
      <c r="I262" s="7">
        <f t="shared" si="36"/>
        <v>0.22772820258183946</v>
      </c>
      <c r="J262" s="7">
        <f t="shared" si="36"/>
        <v>3.2142663080875072E-2</v>
      </c>
      <c r="K262" s="7">
        <f t="shared" si="36"/>
        <v>4.1563501884547556E-4</v>
      </c>
    </row>
    <row r="263" spans="1:11" ht="12.75" customHeight="1" x14ac:dyDescent="0.2">
      <c r="A263" s="5"/>
      <c r="B263" s="4">
        <v>13</v>
      </c>
      <c r="C263" s="8">
        <f t="shared" si="35"/>
        <v>0.99999999978453213</v>
      </c>
      <c r="D263" s="8">
        <f t="shared" si="36"/>
        <v>0.99999815499427869</v>
      </c>
      <c r="E263" s="8">
        <f t="shared" si="36"/>
        <v>0.99973895299294058</v>
      </c>
      <c r="F263" s="8">
        <f t="shared" si="36"/>
        <v>0.99353412464796498</v>
      </c>
      <c r="G263" s="8">
        <f t="shared" si="36"/>
        <v>0.94234085083007813</v>
      </c>
      <c r="H263" s="8">
        <f t="shared" si="36"/>
        <v>0.74998932806217766</v>
      </c>
      <c r="I263" s="8">
        <f t="shared" si="36"/>
        <v>0.39199018779907613</v>
      </c>
      <c r="J263" s="8">
        <f t="shared" si="36"/>
        <v>8.6692513567400195E-2</v>
      </c>
      <c r="K263" s="8">
        <f t="shared" si="36"/>
        <v>2.3860894089661132E-3</v>
      </c>
    </row>
    <row r="264" spans="1:11" ht="12.75" customHeight="1" x14ac:dyDescent="0.2">
      <c r="A264" s="5"/>
      <c r="B264" s="6">
        <v>14</v>
      </c>
      <c r="C264" s="7">
        <f t="shared" si="35"/>
        <v>0.9999999999905187</v>
      </c>
      <c r="D264" s="7">
        <f t="shared" si="36"/>
        <v>0.99999981972360263</v>
      </c>
      <c r="E264" s="7">
        <f t="shared" si="36"/>
        <v>0.9999570599780464</v>
      </c>
      <c r="F264" s="7">
        <f t="shared" si="36"/>
        <v>0.99838847535654374</v>
      </c>
      <c r="G264" s="7">
        <f t="shared" si="36"/>
        <v>0.97930526733398438</v>
      </c>
      <c r="H264" s="7">
        <f t="shared" si="36"/>
        <v>0.87440102727696267</v>
      </c>
      <c r="I264" s="7">
        <f t="shared" si="36"/>
        <v>0.58362917055251895</v>
      </c>
      <c r="J264" s="7">
        <f t="shared" si="36"/>
        <v>0.19579221454045065</v>
      </c>
      <c r="K264" s="7">
        <f t="shared" si="36"/>
        <v>1.1253134164508976E-2</v>
      </c>
    </row>
    <row r="265" spans="1:11" ht="12.75" customHeight="1" x14ac:dyDescent="0.2">
      <c r="A265" s="5"/>
      <c r="B265" s="4">
        <v>15</v>
      </c>
      <c r="C265" s="8">
        <f t="shared" si="35"/>
        <v>0.99999999999967359</v>
      </c>
      <c r="D265" s="8">
        <f t="shared" si="36"/>
        <v>0.99999998619653507</v>
      </c>
      <c r="E265" s="8">
        <f t="shared" si="36"/>
        <v>0.99999444974692175</v>
      </c>
      <c r="F265" s="8">
        <f t="shared" si="36"/>
        <v>0.99968296887883135</v>
      </c>
      <c r="G265" s="8">
        <f t="shared" si="36"/>
        <v>0.99409103393554688</v>
      </c>
      <c r="H265" s="8">
        <f t="shared" si="36"/>
        <v>0.94904804680583355</v>
      </c>
      <c r="I265" s="8">
        <f t="shared" si="36"/>
        <v>0.76249222112239856</v>
      </c>
      <c r="J265" s="8">
        <f t="shared" si="36"/>
        <v>0.37035173609733074</v>
      </c>
      <c r="K265" s="8">
        <f t="shared" si="36"/>
        <v>4.3174495284463342E-2</v>
      </c>
    </row>
    <row r="266" spans="1:11" ht="12.75" customHeight="1" x14ac:dyDescent="0.2">
      <c r="A266" s="5"/>
      <c r="B266" s="6">
        <v>16</v>
      </c>
      <c r="C266" s="7">
        <f t="shared" si="35"/>
        <v>0.99999999999999156</v>
      </c>
      <c r="D266" s="7">
        <f t="shared" ref="D266:K266" si="37">BINOMDIST($B266,20,D$249,TRUE)</f>
        <v>0.99999999920223281</v>
      </c>
      <c r="E266" s="7">
        <f t="shared" si="37"/>
        <v>0.99999945730525319</v>
      </c>
      <c r="F266" s="7">
        <f t="shared" si="37"/>
        <v>0.99995265502930797</v>
      </c>
      <c r="G266" s="7">
        <f t="shared" si="37"/>
        <v>0.99871158599853516</v>
      </c>
      <c r="H266" s="7">
        <f t="shared" si="37"/>
        <v>0.98403883720999175</v>
      </c>
      <c r="I266" s="7">
        <f t="shared" si="37"/>
        <v>0.89291319549626902</v>
      </c>
      <c r="J266" s="7">
        <f t="shared" si="37"/>
        <v>0.58855113804343107</v>
      </c>
      <c r="K266" s="7">
        <f t="shared" si="37"/>
        <v>0.13295332343433497</v>
      </c>
    </row>
    <row r="267" spans="1:11" ht="12.75" customHeight="1" x14ac:dyDescent="0.2">
      <c r="A267" s="5"/>
      <c r="B267" s="4">
        <v>17</v>
      </c>
      <c r="C267" s="8">
        <f t="shared" ref="C267:K270" si="38">BINOMDIST($B267,20,C$249,TRUE)</f>
        <v>0.99999999999999978</v>
      </c>
      <c r="D267" s="8">
        <f t="shared" si="38"/>
        <v>0.99999999996727396</v>
      </c>
      <c r="E267" s="8">
        <f t="shared" si="38"/>
        <v>0.99999996226911858</v>
      </c>
      <c r="F267" s="8">
        <f t="shared" si="38"/>
        <v>0.99999495873918665</v>
      </c>
      <c r="G267" s="8">
        <f t="shared" si="38"/>
        <v>0.99979877471923828</v>
      </c>
      <c r="H267" s="8">
        <f t="shared" si="38"/>
        <v>0.99638852794087107</v>
      </c>
      <c r="I267" s="8">
        <f t="shared" si="38"/>
        <v>0.96451686770153133</v>
      </c>
      <c r="J267" s="8">
        <f t="shared" si="38"/>
        <v>0.79391528105152598</v>
      </c>
      <c r="K267" s="8">
        <f t="shared" si="38"/>
        <v>0.32307319481053398</v>
      </c>
    </row>
    <row r="268" spans="1:11" ht="12.75" customHeight="1" x14ac:dyDescent="0.2">
      <c r="A268" s="5"/>
      <c r="B268" s="6">
        <v>18</v>
      </c>
      <c r="C268" s="7">
        <f t="shared" si="38"/>
        <v>1</v>
      </c>
      <c r="D268" s="7">
        <f t="shared" si="38"/>
        <v>0.99999999999915068</v>
      </c>
      <c r="E268" s="7">
        <f t="shared" si="38"/>
        <v>0.99999999833796616</v>
      </c>
      <c r="F268" s="7">
        <f t="shared" si="38"/>
        <v>0.99999965915139533</v>
      </c>
      <c r="G268" s="7">
        <f t="shared" si="38"/>
        <v>0.99997997283935547</v>
      </c>
      <c r="H268" s="7">
        <f t="shared" si="38"/>
        <v>0.99947595062359096</v>
      </c>
      <c r="I268" s="7">
        <f t="shared" si="38"/>
        <v>0.99236274022579996</v>
      </c>
      <c r="J268" s="7">
        <f t="shared" si="38"/>
        <v>0.93082470972358911</v>
      </c>
      <c r="K268" s="7">
        <f t="shared" si="38"/>
        <v>0.60825300187483222</v>
      </c>
    </row>
    <row r="269" spans="1:11" ht="12.75" customHeight="1" x14ac:dyDescent="0.2">
      <c r="A269" s="5"/>
      <c r="B269" s="4">
        <v>19</v>
      </c>
      <c r="C269" s="8">
        <f t="shared" si="38"/>
        <v>1</v>
      </c>
      <c r="D269" s="8">
        <f t="shared" si="38"/>
        <v>0.99999999999998956</v>
      </c>
      <c r="E269" s="8">
        <f t="shared" si="38"/>
        <v>0.99999999996513211</v>
      </c>
      <c r="F269" s="8">
        <f t="shared" si="38"/>
        <v>0.99999998900488374</v>
      </c>
      <c r="G269" s="8">
        <f t="shared" si="38"/>
        <v>0.99999904632568359</v>
      </c>
      <c r="H269" s="8">
        <f t="shared" si="38"/>
        <v>0.99996343841559931</v>
      </c>
      <c r="I269" s="8">
        <f t="shared" si="38"/>
        <v>0.99920207733702382</v>
      </c>
      <c r="J269" s="8">
        <f t="shared" si="38"/>
        <v>0.98847078495393159</v>
      </c>
      <c r="K269" s="8">
        <f t="shared" si="38"/>
        <v>0.87842334540943068</v>
      </c>
    </row>
    <row r="270" spans="1:11" ht="12.75" customHeight="1" x14ac:dyDescent="0.2">
      <c r="A270" s="9"/>
      <c r="B270" s="6">
        <v>20</v>
      </c>
      <c r="C270" s="7">
        <f t="shared" si="38"/>
        <v>1</v>
      </c>
      <c r="D270" s="7">
        <f t="shared" si="38"/>
        <v>1</v>
      </c>
      <c r="E270" s="7">
        <f t="shared" si="38"/>
        <v>1</v>
      </c>
      <c r="F270" s="7">
        <f t="shared" si="38"/>
        <v>1</v>
      </c>
      <c r="G270" s="7">
        <f t="shared" si="38"/>
        <v>1</v>
      </c>
      <c r="H270" s="7">
        <f t="shared" si="38"/>
        <v>1</v>
      </c>
      <c r="I270" s="7">
        <f t="shared" si="38"/>
        <v>1</v>
      </c>
      <c r="J270" s="7">
        <f t="shared" si="38"/>
        <v>1</v>
      </c>
      <c r="K270" s="7">
        <f t="shared" si="38"/>
        <v>1</v>
      </c>
    </row>
  </sheetData>
  <phoneticPr fontId="1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6"/>
  <sheetViews>
    <sheetView tabSelected="1" workbookViewId="0"/>
  </sheetViews>
  <sheetFormatPr defaultRowHeight="12.75" customHeight="1" x14ac:dyDescent="0.2"/>
  <cols>
    <col min="1" max="1" width="4.7109375" style="2" customWidth="1"/>
    <col min="2" max="16384" width="9.140625" style="2"/>
  </cols>
  <sheetData>
    <row r="1" spans="1:10" ht="12.75" customHeight="1" x14ac:dyDescent="0.2">
      <c r="A1" s="1"/>
      <c r="B1" s="1"/>
      <c r="C1" s="1"/>
      <c r="D1" s="1"/>
      <c r="E1" s="1"/>
      <c r="F1" s="1" t="s">
        <v>19</v>
      </c>
      <c r="G1" s="1"/>
      <c r="H1" s="1"/>
      <c r="I1" s="1"/>
      <c r="J1" s="1"/>
    </row>
    <row r="2" spans="1:10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.75" customHeight="1" x14ac:dyDescent="0.2">
      <c r="A3" s="1"/>
      <c r="B3" s="1"/>
      <c r="C3" s="1"/>
      <c r="D3" s="1"/>
      <c r="E3" s="1" t="s">
        <v>20</v>
      </c>
      <c r="F3" s="16" t="s">
        <v>22</v>
      </c>
      <c r="G3" s="1"/>
      <c r="H3" s="1"/>
      <c r="I3" s="1"/>
      <c r="J3" s="1"/>
    </row>
    <row r="4" spans="1:10" ht="12.75" customHeight="1" x14ac:dyDescent="0.2">
      <c r="A4" s="4" t="s">
        <v>21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v>8</v>
      </c>
      <c r="H4" s="4">
        <v>9</v>
      </c>
      <c r="I4" s="4">
        <v>10</v>
      </c>
      <c r="J4" s="4">
        <v>11</v>
      </c>
    </row>
    <row r="5" spans="1:10" ht="12.75" customHeight="1" x14ac:dyDescent="0.2">
      <c r="A5" s="6">
        <v>0</v>
      </c>
      <c r="B5" s="7">
        <f t="shared" ref="B5:B21" si="0">POISSON($A5,B$4,TRUE)</f>
        <v>4.9787068367863944E-2</v>
      </c>
      <c r="C5" s="7">
        <f t="shared" ref="C5:J20" si="1">POISSON($A5,C$4,TRUE)</f>
        <v>1.8315638888734179E-2</v>
      </c>
      <c r="D5" s="7">
        <f t="shared" si="1"/>
        <v>6.737946999085467E-3</v>
      </c>
      <c r="E5" s="7">
        <f t="shared" si="1"/>
        <v>2.4787521766663585E-3</v>
      </c>
      <c r="F5" s="7">
        <f t="shared" si="1"/>
        <v>9.1188196555451624E-4</v>
      </c>
      <c r="G5" s="7">
        <f t="shared" si="1"/>
        <v>3.3546262790251185E-4</v>
      </c>
      <c r="H5" s="7">
        <f t="shared" si="1"/>
        <v>1.2340980408667956E-4</v>
      </c>
      <c r="I5" s="7">
        <f t="shared" si="1"/>
        <v>4.5399929762484854E-5</v>
      </c>
      <c r="J5" s="7">
        <f t="shared" si="1"/>
        <v>1.6701700790245659E-5</v>
      </c>
    </row>
    <row r="6" spans="1:10" ht="12.75" customHeight="1" x14ac:dyDescent="0.2">
      <c r="A6" s="4">
        <v>1</v>
      </c>
      <c r="B6" s="8">
        <f t="shared" si="0"/>
        <v>0.19914827347145578</v>
      </c>
      <c r="C6" s="8">
        <f t="shared" si="1"/>
        <v>9.1578194443670893E-2</v>
      </c>
      <c r="D6" s="8">
        <f t="shared" si="1"/>
        <v>4.0427681994512799E-2</v>
      </c>
      <c r="E6" s="8">
        <f t="shared" si="1"/>
        <v>1.7351265236664509E-2</v>
      </c>
      <c r="F6" s="8">
        <f t="shared" si="1"/>
        <v>7.2950557244361299E-3</v>
      </c>
      <c r="G6" s="8">
        <f t="shared" si="1"/>
        <v>3.0191636511226068E-3</v>
      </c>
      <c r="H6" s="8">
        <f t="shared" si="1"/>
        <v>1.2340980408667955E-3</v>
      </c>
      <c r="I6" s="8">
        <f t="shared" si="1"/>
        <v>4.9939922738733344E-4</v>
      </c>
      <c r="J6" s="8">
        <f t="shared" si="1"/>
        <v>2.0042040948294791E-4</v>
      </c>
    </row>
    <row r="7" spans="1:10" ht="12.75" customHeight="1" x14ac:dyDescent="0.2">
      <c r="A7" s="6">
        <v>2</v>
      </c>
      <c r="B7" s="7">
        <f t="shared" si="0"/>
        <v>0.42319008112684342</v>
      </c>
      <c r="C7" s="7">
        <f t="shared" si="1"/>
        <v>0.23810330555354431</v>
      </c>
      <c r="D7" s="7">
        <f t="shared" si="1"/>
        <v>0.12465201948308113</v>
      </c>
      <c r="E7" s="7">
        <f t="shared" si="1"/>
        <v>6.196880441665896E-2</v>
      </c>
      <c r="F7" s="7">
        <f t="shared" si="1"/>
        <v>2.9636163880521777E-2</v>
      </c>
      <c r="G7" s="7">
        <f t="shared" si="1"/>
        <v>1.3753967744002987E-2</v>
      </c>
      <c r="H7" s="7">
        <f t="shared" si="1"/>
        <v>6.2321951063773178E-3</v>
      </c>
      <c r="I7" s="7">
        <f t="shared" si="1"/>
        <v>2.7693957155115762E-3</v>
      </c>
      <c r="J7" s="7">
        <f t="shared" si="1"/>
        <v>1.2108733072928102E-3</v>
      </c>
    </row>
    <row r="8" spans="1:10" ht="12.75" customHeight="1" x14ac:dyDescent="0.2">
      <c r="A8" s="4">
        <v>3</v>
      </c>
      <c r="B8" s="8">
        <f t="shared" si="0"/>
        <v>0.64723188878223126</v>
      </c>
      <c r="C8" s="8">
        <f t="shared" si="1"/>
        <v>0.43347012036670896</v>
      </c>
      <c r="D8" s="8">
        <f t="shared" si="1"/>
        <v>0.26502591529736169</v>
      </c>
      <c r="E8" s="8">
        <f t="shared" si="1"/>
        <v>0.15120388277664787</v>
      </c>
      <c r="F8" s="8">
        <f t="shared" si="1"/>
        <v>8.1765416244721612E-2</v>
      </c>
      <c r="G8" s="8">
        <f t="shared" si="1"/>
        <v>4.2380111991683997E-2</v>
      </c>
      <c r="H8" s="8">
        <f t="shared" si="1"/>
        <v>2.1226486302908885E-2</v>
      </c>
      <c r="I8" s="8">
        <f t="shared" si="1"/>
        <v>1.0336050675925718E-2</v>
      </c>
      <c r="J8" s="8">
        <f t="shared" si="1"/>
        <v>4.9158672659289724E-3</v>
      </c>
    </row>
    <row r="9" spans="1:10" ht="12.75" customHeight="1" x14ac:dyDescent="0.2">
      <c r="A9" s="6">
        <v>4</v>
      </c>
      <c r="B9" s="7">
        <f t="shared" si="0"/>
        <v>0.81526324452377208</v>
      </c>
      <c r="C9" s="7">
        <f t="shared" si="1"/>
        <v>0.62883693517987349</v>
      </c>
      <c r="D9" s="7">
        <f t="shared" si="1"/>
        <v>0.44049328506521235</v>
      </c>
      <c r="E9" s="7">
        <f t="shared" si="1"/>
        <v>0.28505650031663121</v>
      </c>
      <c r="F9" s="7">
        <f t="shared" si="1"/>
        <v>0.17299160788207132</v>
      </c>
      <c r="G9" s="7">
        <f t="shared" si="1"/>
        <v>9.9632400487046024E-2</v>
      </c>
      <c r="H9" s="7">
        <f t="shared" si="1"/>
        <v>5.4963641495104909E-2</v>
      </c>
      <c r="I9" s="7">
        <f t="shared" si="1"/>
        <v>2.9252688076961065E-2</v>
      </c>
      <c r="J9" s="7">
        <f t="shared" si="1"/>
        <v>1.5104600652178418E-2</v>
      </c>
    </row>
    <row r="10" spans="1:10" ht="12.75" customHeight="1" x14ac:dyDescent="0.2">
      <c r="A10" s="4">
        <v>5</v>
      </c>
      <c r="B10" s="8">
        <f t="shared" si="0"/>
        <v>0.91608205796869657</v>
      </c>
      <c r="C10" s="8">
        <f t="shared" si="1"/>
        <v>0.78513038703040516</v>
      </c>
      <c r="D10" s="8">
        <f t="shared" si="1"/>
        <v>0.61596065483306306</v>
      </c>
      <c r="E10" s="8">
        <f t="shared" si="1"/>
        <v>0.44567964136461113</v>
      </c>
      <c r="F10" s="8">
        <f t="shared" si="1"/>
        <v>0.30070827617436097</v>
      </c>
      <c r="G10" s="8">
        <f t="shared" si="1"/>
        <v>0.19123606207962526</v>
      </c>
      <c r="H10" s="8">
        <f t="shared" si="1"/>
        <v>0.11569052084105776</v>
      </c>
      <c r="I10" s="8">
        <f t="shared" si="1"/>
        <v>6.7085962879031805E-2</v>
      </c>
      <c r="J10" s="8">
        <f t="shared" si="1"/>
        <v>3.7519814101927201E-2</v>
      </c>
    </row>
    <row r="11" spans="1:10" ht="12.75" customHeight="1" x14ac:dyDescent="0.2">
      <c r="A11" s="6">
        <v>6</v>
      </c>
      <c r="B11" s="7">
        <f t="shared" si="0"/>
        <v>0.96649146469115887</v>
      </c>
      <c r="C11" s="7">
        <f t="shared" si="1"/>
        <v>0.88932602159742624</v>
      </c>
      <c r="D11" s="7">
        <f t="shared" si="1"/>
        <v>0.7621834629729386</v>
      </c>
      <c r="E11" s="7">
        <f t="shared" si="1"/>
        <v>0.60630278241259128</v>
      </c>
      <c r="F11" s="7">
        <f t="shared" si="1"/>
        <v>0.44971105584869897</v>
      </c>
      <c r="G11" s="7">
        <f t="shared" si="1"/>
        <v>0.31337427753639757</v>
      </c>
      <c r="H11" s="7">
        <f t="shared" si="1"/>
        <v>0.20678083985998702</v>
      </c>
      <c r="I11" s="7">
        <f t="shared" si="1"/>
        <v>0.13014142088248298</v>
      </c>
      <c r="J11" s="7">
        <f t="shared" si="1"/>
        <v>7.8614372093133295E-2</v>
      </c>
    </row>
    <row r="12" spans="1:10" ht="12.75" customHeight="1" x14ac:dyDescent="0.2">
      <c r="A12" s="4">
        <v>7</v>
      </c>
      <c r="B12" s="8">
        <f t="shared" si="0"/>
        <v>0.98809549614364256</v>
      </c>
      <c r="C12" s="8">
        <f t="shared" si="1"/>
        <v>0.94886638420715264</v>
      </c>
      <c r="D12" s="8">
        <f t="shared" si="1"/>
        <v>0.86662832592999273</v>
      </c>
      <c r="E12" s="8">
        <f t="shared" si="1"/>
        <v>0.74397976045371694</v>
      </c>
      <c r="F12" s="8">
        <f t="shared" si="1"/>
        <v>0.5987138355230367</v>
      </c>
      <c r="G12" s="8">
        <f t="shared" si="1"/>
        <v>0.45296080948699424</v>
      </c>
      <c r="H12" s="8">
        <f t="shared" si="1"/>
        <v>0.323896964312896</v>
      </c>
      <c r="I12" s="8">
        <f t="shared" si="1"/>
        <v>0.22022064660169899</v>
      </c>
      <c r="J12" s="8">
        <f t="shared" si="1"/>
        <v>0.14319153465074286</v>
      </c>
    </row>
    <row r="13" spans="1:10" ht="12.75" customHeight="1" x14ac:dyDescent="0.2">
      <c r="A13" s="6">
        <v>8</v>
      </c>
      <c r="B13" s="7">
        <f t="shared" si="0"/>
        <v>0.996197007938324</v>
      </c>
      <c r="C13" s="7">
        <f t="shared" si="1"/>
        <v>0.97863656551201583</v>
      </c>
      <c r="D13" s="7">
        <f t="shared" si="1"/>
        <v>0.93190636527815141</v>
      </c>
      <c r="E13" s="7">
        <f t="shared" si="1"/>
        <v>0.84723749398456127</v>
      </c>
      <c r="F13" s="7">
        <f t="shared" si="1"/>
        <v>0.7290912677380823</v>
      </c>
      <c r="G13" s="7">
        <f t="shared" si="1"/>
        <v>0.59254734143759147</v>
      </c>
      <c r="H13" s="7">
        <f t="shared" si="1"/>
        <v>0.45565260432241883</v>
      </c>
      <c r="I13" s="7">
        <f t="shared" si="1"/>
        <v>0.33281967875071894</v>
      </c>
      <c r="J13" s="7">
        <f t="shared" si="1"/>
        <v>0.23198513316745609</v>
      </c>
    </row>
    <row r="14" spans="1:10" ht="12.75" customHeight="1" x14ac:dyDescent="0.2">
      <c r="A14" s="4">
        <v>9</v>
      </c>
      <c r="B14" s="8">
        <f t="shared" si="0"/>
        <v>0.99889751186988451</v>
      </c>
      <c r="C14" s="8">
        <f t="shared" si="1"/>
        <v>0.99186775720306608</v>
      </c>
      <c r="D14" s="8">
        <f t="shared" si="1"/>
        <v>0.96817194269379514</v>
      </c>
      <c r="E14" s="8">
        <f t="shared" si="1"/>
        <v>0.91607598300512416</v>
      </c>
      <c r="F14" s="8">
        <f t="shared" si="1"/>
        <v>0.83049593723867332</v>
      </c>
      <c r="G14" s="8">
        <f t="shared" si="1"/>
        <v>0.71662425872701097</v>
      </c>
      <c r="H14" s="8">
        <f t="shared" si="1"/>
        <v>0.58740824433194128</v>
      </c>
      <c r="I14" s="8">
        <f t="shared" si="1"/>
        <v>0.45792971447185227</v>
      </c>
      <c r="J14" s="8">
        <f t="shared" si="1"/>
        <v>0.34051064246566104</v>
      </c>
    </row>
    <row r="15" spans="1:10" ht="12.75" customHeight="1" x14ac:dyDescent="0.2">
      <c r="A15" s="6">
        <v>10</v>
      </c>
      <c r="B15" s="7">
        <f t="shared" si="0"/>
        <v>0.99970766304935266</v>
      </c>
      <c r="C15" s="7">
        <f t="shared" si="1"/>
        <v>0.99716023387948627</v>
      </c>
      <c r="D15" s="7">
        <f t="shared" si="1"/>
        <v>0.98630473140161712</v>
      </c>
      <c r="E15" s="7">
        <f t="shared" si="1"/>
        <v>0.95737907641746189</v>
      </c>
      <c r="F15" s="7">
        <f t="shared" si="1"/>
        <v>0.90147920588908714</v>
      </c>
      <c r="G15" s="7">
        <f t="shared" si="1"/>
        <v>0.81588579255854654</v>
      </c>
      <c r="H15" s="7">
        <f t="shared" si="1"/>
        <v>0.70598832034051195</v>
      </c>
      <c r="I15" s="7">
        <f t="shared" si="1"/>
        <v>0.58303975019298537</v>
      </c>
      <c r="J15" s="7">
        <f t="shared" si="1"/>
        <v>0.45988870269368687</v>
      </c>
    </row>
    <row r="16" spans="1:10" ht="12.75" customHeight="1" x14ac:dyDescent="0.2">
      <c r="A16" s="4">
        <v>11</v>
      </c>
      <c r="B16" s="8">
        <f t="shared" si="0"/>
        <v>0.99992861337102579</v>
      </c>
      <c r="C16" s="8">
        <f t="shared" si="1"/>
        <v>0.99908477085272995</v>
      </c>
      <c r="D16" s="8">
        <f t="shared" si="1"/>
        <v>0.99454690808699064</v>
      </c>
      <c r="E16" s="8">
        <f t="shared" si="1"/>
        <v>0.97990803646055524</v>
      </c>
      <c r="F16" s="8">
        <f t="shared" si="1"/>
        <v>0.94665037684844133</v>
      </c>
      <c r="G16" s="8">
        <f t="shared" si="1"/>
        <v>0.88807599898148137</v>
      </c>
      <c r="H16" s="8">
        <f t="shared" si="1"/>
        <v>0.80300838252934215</v>
      </c>
      <c r="I16" s="8">
        <f t="shared" si="1"/>
        <v>0.69677614630310658</v>
      </c>
      <c r="J16" s="8">
        <f t="shared" si="1"/>
        <v>0.57926676292171186</v>
      </c>
    </row>
    <row r="17" spans="1:10" ht="12.75" customHeight="1" x14ac:dyDescent="0.2">
      <c r="A17" s="6">
        <v>12</v>
      </c>
      <c r="B17" s="7">
        <f t="shared" si="0"/>
        <v>0.99998385095144404</v>
      </c>
      <c r="C17" s="7">
        <f t="shared" si="1"/>
        <v>0.99972628317714451</v>
      </c>
      <c r="D17" s="7">
        <f t="shared" si="1"/>
        <v>0.99798114837256291</v>
      </c>
      <c r="E17" s="7">
        <f t="shared" si="1"/>
        <v>0.99117251648210192</v>
      </c>
      <c r="F17" s="7">
        <f t="shared" si="1"/>
        <v>0.9730002265747314</v>
      </c>
      <c r="G17" s="7">
        <f t="shared" si="1"/>
        <v>0.93620280326343808</v>
      </c>
      <c r="H17" s="7">
        <f t="shared" si="1"/>
        <v>0.87577342917096479</v>
      </c>
      <c r="I17" s="7">
        <f t="shared" si="1"/>
        <v>0.79155647639487436</v>
      </c>
      <c r="J17" s="7">
        <f t="shared" si="1"/>
        <v>0.68869665146406867</v>
      </c>
    </row>
    <row r="18" spans="1:10" ht="12.75" customHeight="1" x14ac:dyDescent="0.2">
      <c r="A18" s="4">
        <v>13</v>
      </c>
      <c r="B18" s="8">
        <f t="shared" si="0"/>
        <v>0.99999659808538677</v>
      </c>
      <c r="C18" s="8">
        <f t="shared" si="1"/>
        <v>0.99992367158465667</v>
      </c>
      <c r="D18" s="8">
        <f t="shared" si="1"/>
        <v>0.99930201002086005</v>
      </c>
      <c r="E18" s="8">
        <f t="shared" si="1"/>
        <v>0.99637150726127721</v>
      </c>
      <c r="F18" s="8">
        <f t="shared" si="1"/>
        <v>0.98718860719657975</v>
      </c>
      <c r="G18" s="8">
        <f t="shared" si="1"/>
        <v>0.96581929820618062</v>
      </c>
      <c r="H18" s="8">
        <f t="shared" si="1"/>
        <v>0.92614923069208832</v>
      </c>
      <c r="I18" s="8">
        <f t="shared" si="1"/>
        <v>0.864464422619311</v>
      </c>
      <c r="J18" s="8">
        <f t="shared" si="1"/>
        <v>0.78129117253837066</v>
      </c>
    </row>
    <row r="19" spans="1:10" ht="12.75" customHeight="1" x14ac:dyDescent="0.2">
      <c r="A19" s="6">
        <v>14</v>
      </c>
      <c r="B19" s="7">
        <f t="shared" si="0"/>
        <v>0.99999932961408877</v>
      </c>
      <c r="C19" s="7">
        <f t="shared" si="1"/>
        <v>0.99998006827251729</v>
      </c>
      <c r="D19" s="7">
        <f t="shared" si="1"/>
        <v>0.99977374632382321</v>
      </c>
      <c r="E19" s="7">
        <f t="shared" si="1"/>
        <v>0.9985996461666381</v>
      </c>
      <c r="F19" s="7">
        <f t="shared" si="1"/>
        <v>0.99428279750750392</v>
      </c>
      <c r="G19" s="7">
        <f t="shared" si="1"/>
        <v>0.98274300960203353</v>
      </c>
      <c r="H19" s="7">
        <f t="shared" si="1"/>
        <v>0.95853367452709626</v>
      </c>
      <c r="I19" s="7">
        <f t="shared" si="1"/>
        <v>0.9165415270653372</v>
      </c>
      <c r="J19" s="7">
        <f t="shared" si="1"/>
        <v>0.85404401052532197</v>
      </c>
    </row>
    <row r="20" spans="1:10" ht="12.75" customHeight="1" x14ac:dyDescent="0.2">
      <c r="A20" s="4">
        <v>15</v>
      </c>
      <c r="B20" s="8">
        <f t="shared" si="0"/>
        <v>0.9999998759198292</v>
      </c>
      <c r="C20" s="8">
        <f t="shared" si="1"/>
        <v>0.9999951073892801</v>
      </c>
      <c r="D20" s="8">
        <f t="shared" si="1"/>
        <v>0.99993099175814426</v>
      </c>
      <c r="E20" s="8">
        <f t="shared" si="1"/>
        <v>0.99949090172878252</v>
      </c>
      <c r="F20" s="8">
        <f t="shared" si="1"/>
        <v>0.99759341965260195</v>
      </c>
      <c r="G20" s="8">
        <f t="shared" si="1"/>
        <v>0.99176898901315513</v>
      </c>
      <c r="H20" s="8">
        <f t="shared" si="1"/>
        <v>0.97796434082810102</v>
      </c>
      <c r="I20" s="8">
        <f t="shared" si="1"/>
        <v>0.95125959669602134</v>
      </c>
      <c r="J20" s="8">
        <f t="shared" si="1"/>
        <v>0.90739609171575308</v>
      </c>
    </row>
    <row r="21" spans="1:10" ht="12.75" customHeight="1" x14ac:dyDescent="0.2">
      <c r="A21" s="6">
        <v>16</v>
      </c>
      <c r="B21" s="7">
        <f t="shared" si="0"/>
        <v>0.99999997835215548</v>
      </c>
      <c r="C21" s="7">
        <f t="shared" ref="C21:J21" si="2">POISSON($A21,C$4,TRUE)</f>
        <v>0.99999886716847075</v>
      </c>
      <c r="D21" s="7">
        <f t="shared" si="2"/>
        <v>0.99998013095636962</v>
      </c>
      <c r="E21" s="7">
        <f t="shared" si="2"/>
        <v>0.99982512256458667</v>
      </c>
      <c r="F21" s="7">
        <f t="shared" si="2"/>
        <v>0.9990418168410824</v>
      </c>
      <c r="G21" s="7">
        <f t="shared" si="2"/>
        <v>0.99628197871871582</v>
      </c>
      <c r="H21" s="7">
        <f t="shared" si="2"/>
        <v>0.98889409062241618</v>
      </c>
      <c r="I21" s="7">
        <f t="shared" si="2"/>
        <v>0.97295839021519881</v>
      </c>
      <c r="J21" s="7">
        <f t="shared" si="2"/>
        <v>0.94407564753417428</v>
      </c>
    </row>
    <row r="22" spans="1:10" ht="12.75" customHeight="1" x14ac:dyDescent="0.2">
      <c r="A22" s="4">
        <v>17</v>
      </c>
      <c r="B22" s="8">
        <f t="shared" ref="B22:J37" si="3">POISSON($A22,B$4,TRUE)</f>
        <v>0.99999999642844839</v>
      </c>
      <c r="C22" s="8">
        <f t="shared" si="3"/>
        <v>0.99999975182239798</v>
      </c>
      <c r="D22" s="8">
        <f t="shared" si="3"/>
        <v>0.99999458366173011</v>
      </c>
      <c r="E22" s="8">
        <f t="shared" si="3"/>
        <v>0.99994308285957634</v>
      </c>
      <c r="F22" s="8">
        <f t="shared" si="3"/>
        <v>0.99963821568339783</v>
      </c>
      <c r="G22" s="8">
        <f t="shared" si="3"/>
        <v>0.99840573858015624</v>
      </c>
      <c r="H22" s="8">
        <f t="shared" si="3"/>
        <v>0.99468042874881835</v>
      </c>
      <c r="I22" s="8">
        <f t="shared" si="3"/>
        <v>0.9857223864029504</v>
      </c>
      <c r="J22" s="8">
        <f t="shared" si="3"/>
        <v>0.96780947776962356</v>
      </c>
    </row>
    <row r="23" spans="1:10" ht="12.75" customHeight="1" x14ac:dyDescent="0.2">
      <c r="A23" s="6">
        <v>18</v>
      </c>
      <c r="B23" s="7">
        <f t="shared" si="3"/>
        <v>0.99999999944116391</v>
      </c>
      <c r="C23" s="7">
        <f t="shared" si="3"/>
        <v>0.99999994841215967</v>
      </c>
      <c r="D23" s="7">
        <f t="shared" si="3"/>
        <v>0.99999859830210791</v>
      </c>
      <c r="E23" s="7">
        <f t="shared" si="3"/>
        <v>0.99998240295790619</v>
      </c>
      <c r="F23" s="7">
        <f t="shared" si="3"/>
        <v>0.99987014856652046</v>
      </c>
      <c r="G23" s="7">
        <f t="shared" si="3"/>
        <v>0.99934963185190751</v>
      </c>
      <c r="H23" s="7">
        <f t="shared" si="3"/>
        <v>0.99757359781201949</v>
      </c>
      <c r="I23" s="7">
        <f t="shared" si="3"/>
        <v>0.99281349539614561</v>
      </c>
      <c r="J23" s="7">
        <f t="shared" si="3"/>
        <v>0.98231348513573136</v>
      </c>
    </row>
    <row r="24" spans="1:10" ht="12.75" customHeight="1" x14ac:dyDescent="0.2">
      <c r="A24" s="4">
        <v>19</v>
      </c>
      <c r="B24" s="8">
        <f t="shared" si="3"/>
        <v>0.99999999991685584</v>
      </c>
      <c r="C24" s="8">
        <f t="shared" si="3"/>
        <v>0.99999998979947791</v>
      </c>
      <c r="D24" s="8">
        <f t="shared" si="3"/>
        <v>0.99999965478641784</v>
      </c>
      <c r="E24" s="8">
        <f t="shared" si="3"/>
        <v>0.99999481983106298</v>
      </c>
      <c r="F24" s="8">
        <f t="shared" si="3"/>
        <v>0.99995559752346042</v>
      </c>
      <c r="G24" s="8">
        <f t="shared" si="3"/>
        <v>0.99974706059790797</v>
      </c>
      <c r="H24" s="8">
        <f t="shared" si="3"/>
        <v>0.99894404631564093</v>
      </c>
      <c r="I24" s="8">
        <f t="shared" si="3"/>
        <v>0.99654565802414319</v>
      </c>
      <c r="J24" s="8">
        <f t="shared" si="3"/>
        <v>0.9907105420318989</v>
      </c>
    </row>
    <row r="25" spans="1:10" ht="12.75" customHeight="1" x14ac:dyDescent="0.2">
      <c r="A25" s="6">
        <v>20</v>
      </c>
      <c r="B25" s="7">
        <f t="shared" si="3"/>
        <v>0.99999999998820954</v>
      </c>
      <c r="C25" s="7">
        <f t="shared" si="3"/>
        <v>0.99999999807694162</v>
      </c>
      <c r="D25" s="7">
        <f t="shared" si="3"/>
        <v>0.9999999189074954</v>
      </c>
      <c r="E25" s="7">
        <f t="shared" si="3"/>
        <v>0.99999854489300999</v>
      </c>
      <c r="F25" s="7">
        <f t="shared" si="3"/>
        <v>0.99998550465838931</v>
      </c>
      <c r="G25" s="7">
        <f t="shared" si="3"/>
        <v>0.99990603209630824</v>
      </c>
      <c r="H25" s="7">
        <f t="shared" si="3"/>
        <v>0.99956074814227069</v>
      </c>
      <c r="I25" s="7">
        <f t="shared" si="3"/>
        <v>0.99841173933814198</v>
      </c>
      <c r="J25" s="7">
        <f t="shared" si="3"/>
        <v>0.99532892332479117</v>
      </c>
    </row>
    <row r="26" spans="1:10" ht="12.75" customHeight="1" x14ac:dyDescent="0.2">
      <c r="A26" s="4">
        <v>21</v>
      </c>
      <c r="B26" s="8">
        <f t="shared" si="3"/>
        <v>0.99999999999840294</v>
      </c>
      <c r="C26" s="8">
        <f t="shared" si="3"/>
        <v>0.99999999965360131</v>
      </c>
      <c r="D26" s="8">
        <f t="shared" si="3"/>
        <v>0.99999998179346616</v>
      </c>
      <c r="E26" s="8">
        <f t="shared" si="3"/>
        <v>0.99999960919642339</v>
      </c>
      <c r="F26" s="8">
        <f t="shared" si="3"/>
        <v>0.99999547370336561</v>
      </c>
      <c r="G26" s="8">
        <f t="shared" si="3"/>
        <v>0.9999665926671274</v>
      </c>
      <c r="H26" s="8">
        <f t="shared" si="3"/>
        <v>0.99982504892511193</v>
      </c>
      <c r="I26" s="8">
        <f t="shared" si="3"/>
        <v>0.99930034948766511</v>
      </c>
      <c r="J26" s="8">
        <f t="shared" si="3"/>
        <v>0.99774807543059185</v>
      </c>
    </row>
    <row r="27" spans="1:10" ht="12.75" customHeight="1" x14ac:dyDescent="0.2">
      <c r="A27" s="6">
        <v>22</v>
      </c>
      <c r="B27" s="7">
        <f t="shared" si="3"/>
        <v>0.99999999999979294</v>
      </c>
      <c r="C27" s="7">
        <f t="shared" si="3"/>
        <v>0.99999999994026667</v>
      </c>
      <c r="D27" s="7">
        <f t="shared" si="3"/>
        <v>0.99999999608573231</v>
      </c>
      <c r="E27" s="7">
        <f t="shared" si="3"/>
        <v>0.99999989946099077</v>
      </c>
      <c r="F27" s="7">
        <f t="shared" si="3"/>
        <v>0.99999864567222174</v>
      </c>
      <c r="G27" s="7">
        <f t="shared" si="3"/>
        <v>0.99998861469287981</v>
      </c>
      <c r="H27" s="7">
        <f t="shared" si="3"/>
        <v>0.99993317197263798</v>
      </c>
      <c r="I27" s="7">
        <f t="shared" si="3"/>
        <v>0.9997042631919939</v>
      </c>
      <c r="J27" s="7">
        <f t="shared" si="3"/>
        <v>0.99895765148349214</v>
      </c>
    </row>
    <row r="28" spans="1:10" ht="12.75" customHeight="1" x14ac:dyDescent="0.2">
      <c r="A28" s="4">
        <v>23</v>
      </c>
      <c r="B28" s="8">
        <f t="shared" si="3"/>
        <v>0.99999999999997424</v>
      </c>
      <c r="C28" s="8">
        <f t="shared" si="3"/>
        <v>0.99999999999012157</v>
      </c>
      <c r="D28" s="8">
        <f t="shared" si="3"/>
        <v>0.99999999919274662</v>
      </c>
      <c r="E28" s="8">
        <f t="shared" si="3"/>
        <v>0.9999999751821822</v>
      </c>
      <c r="F28" s="8">
        <f t="shared" si="3"/>
        <v>0.99999961105404755</v>
      </c>
      <c r="G28" s="8">
        <f t="shared" si="3"/>
        <v>0.99999627452792406</v>
      </c>
      <c r="H28" s="8">
        <f t="shared" si="3"/>
        <v>0.99997548099123512</v>
      </c>
      <c r="I28" s="8">
        <f t="shared" si="3"/>
        <v>0.99987987784604981</v>
      </c>
      <c r="J28" s="8">
        <f t="shared" si="3"/>
        <v>0.99953614437835758</v>
      </c>
    </row>
    <row r="29" spans="1:10" ht="12.75" customHeight="1" x14ac:dyDescent="0.2">
      <c r="A29" s="6">
        <v>24</v>
      </c>
      <c r="B29" s="7">
        <f t="shared" si="3"/>
        <v>0.99999999999999689</v>
      </c>
      <c r="C29" s="7">
        <f t="shared" si="3"/>
        <v>0.9999999999984307</v>
      </c>
      <c r="D29" s="7">
        <f t="shared" si="3"/>
        <v>0.99999999984004129</v>
      </c>
      <c r="E29" s="7">
        <f t="shared" si="3"/>
        <v>0.99999999411248008</v>
      </c>
      <c r="F29" s="7">
        <f t="shared" si="3"/>
        <v>0.99999989262374678</v>
      </c>
      <c r="G29" s="7">
        <f t="shared" si="3"/>
        <v>0.99999882780627214</v>
      </c>
      <c r="H29" s="7">
        <f t="shared" si="3"/>
        <v>0.99999134687320912</v>
      </c>
      <c r="I29" s="7">
        <f t="shared" si="3"/>
        <v>0.9999530506185732</v>
      </c>
      <c r="J29" s="7">
        <f t="shared" si="3"/>
        <v>0.9998012869551709</v>
      </c>
    </row>
    <row r="30" spans="1:10" ht="12.75" customHeight="1" x14ac:dyDescent="0.2">
      <c r="A30" s="4">
        <v>25</v>
      </c>
      <c r="B30" s="8">
        <f t="shared" si="3"/>
        <v>0.99999999999999967</v>
      </c>
      <c r="C30" s="8">
        <f t="shared" si="3"/>
        <v>0.99999999999976019</v>
      </c>
      <c r="D30" s="8">
        <f t="shared" si="3"/>
        <v>0.99999999996950029</v>
      </c>
      <c r="E30" s="8">
        <f t="shared" si="3"/>
        <v>0.99999999865575162</v>
      </c>
      <c r="F30" s="8">
        <f t="shared" si="3"/>
        <v>0.99999997146326247</v>
      </c>
      <c r="G30" s="8">
        <f t="shared" si="3"/>
        <v>0.99999964485534365</v>
      </c>
      <c r="H30" s="8">
        <f t="shared" si="3"/>
        <v>0.99999705859071963</v>
      </c>
      <c r="I30" s="8">
        <f t="shared" si="3"/>
        <v>0.99998231972758256</v>
      </c>
      <c r="J30" s="8">
        <f t="shared" si="3"/>
        <v>0.99991794968896874</v>
      </c>
    </row>
    <row r="31" spans="1:10" ht="12.75" customHeight="1" x14ac:dyDescent="0.2">
      <c r="A31" s="6">
        <v>26</v>
      </c>
      <c r="B31" s="7">
        <f t="shared" si="3"/>
        <v>1</v>
      </c>
      <c r="C31" s="7">
        <f t="shared" si="3"/>
        <v>0.99999999999996469</v>
      </c>
      <c r="D31" s="7">
        <f t="shared" si="3"/>
        <v>0.99999999999439626</v>
      </c>
      <c r="E31" s="7">
        <f t="shared" si="3"/>
        <v>0.99999999970419884</v>
      </c>
      <c r="F31" s="7">
        <f t="shared" si="3"/>
        <v>0.99999999268928597</v>
      </c>
      <c r="G31" s="7">
        <f t="shared" si="3"/>
        <v>0.99999989625505781</v>
      </c>
      <c r="H31" s="7">
        <f t="shared" si="3"/>
        <v>0.99999903572370408</v>
      </c>
      <c r="I31" s="7">
        <f t="shared" si="3"/>
        <v>0.99999357707720149</v>
      </c>
      <c r="J31" s="7">
        <f t="shared" si="3"/>
        <v>0.99996730699942171</v>
      </c>
    </row>
    <row r="32" spans="1:10" ht="12.75" customHeight="1" x14ac:dyDescent="0.2">
      <c r="A32" s="4">
        <v>27</v>
      </c>
      <c r="B32" s="8">
        <f t="shared" si="3"/>
        <v>1</v>
      </c>
      <c r="C32" s="8">
        <f t="shared" si="3"/>
        <v>0.999999999999995</v>
      </c>
      <c r="D32" s="8">
        <f t="shared" si="3"/>
        <v>0.99999999999900657</v>
      </c>
      <c r="E32" s="8">
        <f t="shared" si="3"/>
        <v>0.99999999993718713</v>
      </c>
      <c r="F32" s="8">
        <f t="shared" si="3"/>
        <v>0.9999999981923291</v>
      </c>
      <c r="G32" s="8">
        <f t="shared" si="3"/>
        <v>0.99999997074386204</v>
      </c>
      <c r="H32" s="8">
        <f t="shared" si="3"/>
        <v>0.9999996947680323</v>
      </c>
      <c r="I32" s="8">
        <f t="shared" si="3"/>
        <v>0.9999977464659493</v>
      </c>
      <c r="J32" s="8">
        <f t="shared" si="3"/>
        <v>0.99998741553330994</v>
      </c>
    </row>
    <row r="33" spans="1:10" ht="12.75" customHeight="1" x14ac:dyDescent="0.2">
      <c r="A33" s="6">
        <v>28</v>
      </c>
      <c r="B33" s="7">
        <f t="shared" si="3"/>
        <v>1</v>
      </c>
      <c r="C33" s="7">
        <f t="shared" si="3"/>
        <v>0.99999999999999933</v>
      </c>
      <c r="D33" s="7">
        <f t="shared" si="3"/>
        <v>0.99999999999982991</v>
      </c>
      <c r="E33" s="7">
        <f t="shared" si="3"/>
        <v>0.9999999999871132</v>
      </c>
      <c r="F33" s="7">
        <f t="shared" si="3"/>
        <v>0.99999999956808994</v>
      </c>
      <c r="G33" s="7">
        <f t="shared" si="3"/>
        <v>0.99999999202637757</v>
      </c>
      <c r="H33" s="7">
        <f t="shared" si="3"/>
        <v>0.99999990660370908</v>
      </c>
      <c r="I33" s="7">
        <f t="shared" si="3"/>
        <v>0.99999923553335912</v>
      </c>
      <c r="J33" s="7">
        <f t="shared" si="3"/>
        <v>0.99999531531448027</v>
      </c>
    </row>
    <row r="34" spans="1:10" ht="12.75" customHeight="1" x14ac:dyDescent="0.2">
      <c r="A34" s="4">
        <v>29</v>
      </c>
      <c r="B34" s="8">
        <f t="shared" si="3"/>
        <v>1</v>
      </c>
      <c r="C34" s="8">
        <f t="shared" si="3"/>
        <v>0.99999999999999989</v>
      </c>
      <c r="D34" s="8">
        <f t="shared" si="3"/>
        <v>0.9999999999999718</v>
      </c>
      <c r="E34" s="8">
        <f t="shared" si="3"/>
        <v>0.99999999999744271</v>
      </c>
      <c r="F34" s="8">
        <f t="shared" si="3"/>
        <v>0.99999999990017008</v>
      </c>
      <c r="G34" s="8">
        <f t="shared" si="3"/>
        <v>0.99999999789741634</v>
      </c>
      <c r="H34" s="8">
        <f t="shared" si="3"/>
        <v>0.99999997234581572</v>
      </c>
      <c r="I34" s="8">
        <f t="shared" si="3"/>
        <v>0.99999974900487987</v>
      </c>
      <c r="J34" s="8">
        <f t="shared" si="3"/>
        <v>0.99999831178320009</v>
      </c>
    </row>
    <row r="35" spans="1:10" ht="12.75" customHeight="1" x14ac:dyDescent="0.2">
      <c r="A35" s="6">
        <v>30</v>
      </c>
      <c r="B35" s="7">
        <f t="shared" si="3"/>
        <v>1</v>
      </c>
      <c r="C35" s="7">
        <f t="shared" si="3"/>
        <v>1</v>
      </c>
      <c r="D35" s="7">
        <f t="shared" si="3"/>
        <v>0.99999999999999556</v>
      </c>
      <c r="E35" s="7">
        <f t="shared" si="3"/>
        <v>0.99999999999950862</v>
      </c>
      <c r="F35" s="7">
        <f t="shared" si="3"/>
        <v>0.99999999997765543</v>
      </c>
      <c r="G35" s="7">
        <f t="shared" si="3"/>
        <v>0.99999999946302665</v>
      </c>
      <c r="H35" s="7">
        <f t="shared" si="3"/>
        <v>0.9999999920684477</v>
      </c>
      <c r="I35" s="7">
        <f t="shared" si="3"/>
        <v>0.99999992016205341</v>
      </c>
      <c r="J35" s="7">
        <f t="shared" si="3"/>
        <v>0.99999941048839736</v>
      </c>
    </row>
    <row r="36" spans="1:10" ht="12.75" customHeight="1" x14ac:dyDescent="0.2">
      <c r="A36" s="4">
        <v>31</v>
      </c>
      <c r="B36" s="8">
        <f t="shared" si="3"/>
        <v>1</v>
      </c>
      <c r="C36" s="8">
        <f t="shared" si="3"/>
        <v>1</v>
      </c>
      <c r="D36" s="8">
        <f t="shared" si="3"/>
        <v>0.99999999999999933</v>
      </c>
      <c r="E36" s="8">
        <f t="shared" si="3"/>
        <v>0.99999999999990852</v>
      </c>
      <c r="F36" s="8">
        <f t="shared" si="3"/>
        <v>0.9999999999951521</v>
      </c>
      <c r="G36" s="8">
        <f t="shared" si="3"/>
        <v>0.99999999986705523</v>
      </c>
      <c r="H36" s="8">
        <f t="shared" si="3"/>
        <v>0.99999999779437321</v>
      </c>
      <c r="I36" s="8">
        <f t="shared" si="3"/>
        <v>0.99999997537404495</v>
      </c>
      <c r="J36" s="8">
        <f t="shared" si="3"/>
        <v>0.9999998003515318</v>
      </c>
    </row>
    <row r="37" spans="1:10" ht="12.75" customHeight="1" x14ac:dyDescent="0.2">
      <c r="A37" s="6">
        <v>32</v>
      </c>
      <c r="B37" s="7">
        <f t="shared" si="3"/>
        <v>1</v>
      </c>
      <c r="C37" s="7">
        <f t="shared" si="3"/>
        <v>1</v>
      </c>
      <c r="D37" s="7">
        <f t="shared" si="3"/>
        <v>0.99999999999999989</v>
      </c>
      <c r="E37" s="7">
        <f t="shared" si="3"/>
        <v>0.99999999999998346</v>
      </c>
      <c r="F37" s="7">
        <f t="shared" si="3"/>
        <v>0.99999999999897948</v>
      </c>
      <c r="G37" s="7">
        <f t="shared" si="3"/>
        <v>0.99999999996806221</v>
      </c>
      <c r="H37" s="7">
        <f t="shared" si="3"/>
        <v>0.99999999940478967</v>
      </c>
      <c r="I37" s="7">
        <f t="shared" si="3"/>
        <v>0.99999999262779227</v>
      </c>
      <c r="J37" s="7">
        <f t="shared" si="3"/>
        <v>0.99999993436698431</v>
      </c>
    </row>
    <row r="38" spans="1:10" ht="12.75" customHeight="1" x14ac:dyDescent="0.2">
      <c r="A38" s="4">
        <v>33</v>
      </c>
      <c r="B38" s="8">
        <f t="shared" ref="B38:J45" si="4">POISSON($A38,B$4,TRUE)</f>
        <v>1</v>
      </c>
      <c r="C38" s="8">
        <f t="shared" si="4"/>
        <v>1</v>
      </c>
      <c r="D38" s="8">
        <f t="shared" si="4"/>
        <v>1</v>
      </c>
      <c r="E38" s="8">
        <f t="shared" si="4"/>
        <v>0.99999999999999711</v>
      </c>
      <c r="F38" s="8">
        <f t="shared" si="4"/>
        <v>0.99999999999979139</v>
      </c>
      <c r="G38" s="8">
        <f t="shared" si="4"/>
        <v>0.99999999999254885</v>
      </c>
      <c r="H38" s="8">
        <f t="shared" si="4"/>
        <v>0.99999999984399413</v>
      </c>
      <c r="I38" s="8">
        <f t="shared" si="4"/>
        <v>0.99999999785620042</v>
      </c>
      <c r="J38" s="8">
        <f t="shared" si="4"/>
        <v>0.99999997903880189</v>
      </c>
    </row>
    <row r="39" spans="1:10" ht="12.75" customHeight="1" x14ac:dyDescent="0.2">
      <c r="A39" s="6">
        <v>34</v>
      </c>
      <c r="B39" s="7">
        <f t="shared" si="4"/>
        <v>1</v>
      </c>
      <c r="C39" s="7">
        <f t="shared" si="4"/>
        <v>1</v>
      </c>
      <c r="D39" s="7">
        <f t="shared" si="4"/>
        <v>1</v>
      </c>
      <c r="E39" s="7">
        <f t="shared" si="4"/>
        <v>0.99999999999999956</v>
      </c>
      <c r="F39" s="7">
        <f t="shared" si="4"/>
        <v>0.99999999999995859</v>
      </c>
      <c r="G39" s="7">
        <f t="shared" si="4"/>
        <v>0.99999999999831046</v>
      </c>
      <c r="H39" s="7">
        <f t="shared" si="4"/>
        <v>0.99999999996025424</v>
      </c>
      <c r="I39" s="7">
        <f t="shared" si="4"/>
        <v>0.99999999939396766</v>
      </c>
      <c r="J39" s="7">
        <f t="shared" si="4"/>
        <v>0.99999999349144875</v>
      </c>
    </row>
    <row r="40" spans="1:10" ht="12.75" customHeight="1" x14ac:dyDescent="0.2">
      <c r="A40" s="4">
        <v>35</v>
      </c>
      <c r="B40" s="8">
        <f t="shared" si="4"/>
        <v>1</v>
      </c>
      <c r="C40" s="8">
        <f t="shared" si="4"/>
        <v>1</v>
      </c>
      <c r="D40" s="8">
        <f t="shared" si="4"/>
        <v>1</v>
      </c>
      <c r="E40" s="8">
        <f t="shared" si="4"/>
        <v>1</v>
      </c>
      <c r="F40" s="8">
        <f t="shared" si="4"/>
        <v>0.99999999999999201</v>
      </c>
      <c r="G40" s="8">
        <f t="shared" si="4"/>
        <v>0.99999999999962741</v>
      </c>
      <c r="H40" s="8">
        <f t="shared" si="4"/>
        <v>0.99999999999014966</v>
      </c>
      <c r="I40" s="8">
        <f t="shared" si="4"/>
        <v>0.99999999983332966</v>
      </c>
      <c r="J40" s="8">
        <f t="shared" si="4"/>
        <v>0.99999999803370909</v>
      </c>
    </row>
    <row r="41" spans="1:10" ht="12.75" customHeight="1" x14ac:dyDescent="0.2">
      <c r="A41" s="6">
        <v>36</v>
      </c>
      <c r="B41" s="7">
        <f t="shared" si="4"/>
        <v>1</v>
      </c>
      <c r="C41" s="7">
        <f t="shared" si="4"/>
        <v>1</v>
      </c>
      <c r="D41" s="7">
        <f t="shared" si="4"/>
        <v>1</v>
      </c>
      <c r="E41" s="7">
        <f t="shared" si="4"/>
        <v>1</v>
      </c>
      <c r="F41" s="7">
        <f t="shared" si="4"/>
        <v>0.99999999999999845</v>
      </c>
      <c r="G41" s="7">
        <f t="shared" si="4"/>
        <v>0.99999999999992006</v>
      </c>
      <c r="H41" s="7">
        <f t="shared" si="4"/>
        <v>0.99999999999762346</v>
      </c>
      <c r="I41" s="7">
        <f t="shared" si="4"/>
        <v>0.9999999999553747</v>
      </c>
      <c r="J41" s="7">
        <f t="shared" si="4"/>
        <v>0.99999999942162199</v>
      </c>
    </row>
    <row r="42" spans="1:10" ht="12.75" customHeight="1" x14ac:dyDescent="0.2">
      <c r="A42" s="4">
        <v>37</v>
      </c>
      <c r="B42" s="8">
        <f t="shared" si="4"/>
        <v>1</v>
      </c>
      <c r="C42" s="8">
        <f t="shared" si="4"/>
        <v>1</v>
      </c>
      <c r="D42" s="8">
        <f t="shared" si="4"/>
        <v>1</v>
      </c>
      <c r="E42" s="8">
        <f t="shared" si="4"/>
        <v>1</v>
      </c>
      <c r="F42" s="8">
        <f t="shared" si="4"/>
        <v>0.99999999999999978</v>
      </c>
      <c r="G42" s="8">
        <f t="shared" si="4"/>
        <v>0.99999999999998335</v>
      </c>
      <c r="H42" s="8">
        <f t="shared" si="4"/>
        <v>0.99999999999944156</v>
      </c>
      <c r="I42" s="8">
        <f t="shared" si="4"/>
        <v>0.99999999998835976</v>
      </c>
      <c r="J42" s="8">
        <f t="shared" si="4"/>
        <v>0.99999999983424481</v>
      </c>
    </row>
    <row r="43" spans="1:10" ht="12.75" customHeight="1" x14ac:dyDescent="0.2">
      <c r="A43" s="6">
        <v>38</v>
      </c>
      <c r="B43" s="7">
        <f t="shared" si="4"/>
        <v>1</v>
      </c>
      <c r="C43" s="7">
        <f t="shared" si="4"/>
        <v>1</v>
      </c>
      <c r="D43" s="7">
        <f t="shared" si="4"/>
        <v>1</v>
      </c>
      <c r="E43" s="7">
        <f t="shared" si="4"/>
        <v>1</v>
      </c>
      <c r="F43" s="7">
        <f t="shared" si="4"/>
        <v>1</v>
      </c>
      <c r="G43" s="7">
        <f t="shared" si="4"/>
        <v>0.99999999999999667</v>
      </c>
      <c r="H43" s="7">
        <f t="shared" si="4"/>
        <v>0.9999999999998721</v>
      </c>
      <c r="I43" s="7">
        <f t="shared" si="4"/>
        <v>0.99999999999704015</v>
      </c>
      <c r="J43" s="7">
        <f t="shared" si="4"/>
        <v>0.99999999995368816</v>
      </c>
    </row>
    <row r="44" spans="1:10" ht="12.75" customHeight="1" x14ac:dyDescent="0.2">
      <c r="A44" s="4">
        <v>39</v>
      </c>
      <c r="B44" s="8">
        <f t="shared" si="4"/>
        <v>1</v>
      </c>
      <c r="C44" s="8">
        <f t="shared" si="4"/>
        <v>1</v>
      </c>
      <c r="D44" s="8">
        <f t="shared" si="4"/>
        <v>1</v>
      </c>
      <c r="E44" s="8">
        <f t="shared" si="4"/>
        <v>1</v>
      </c>
      <c r="F44" s="8">
        <f t="shared" si="4"/>
        <v>1</v>
      </c>
      <c r="G44" s="8">
        <f t="shared" si="4"/>
        <v>0.99999999999999933</v>
      </c>
      <c r="H44" s="8">
        <f t="shared" si="4"/>
        <v>0.99999999999997136</v>
      </c>
      <c r="I44" s="8">
        <f t="shared" si="4"/>
        <v>0.99999999999926581</v>
      </c>
      <c r="J44" s="8">
        <f t="shared" si="4"/>
        <v>0.99999999998737743</v>
      </c>
    </row>
    <row r="45" spans="1:10" ht="12.75" customHeight="1" x14ac:dyDescent="0.2">
      <c r="A45" s="6">
        <v>40</v>
      </c>
      <c r="B45" s="7">
        <f t="shared" si="4"/>
        <v>1</v>
      </c>
      <c r="C45" s="7">
        <f t="shared" si="4"/>
        <v>1</v>
      </c>
      <c r="D45" s="7">
        <f t="shared" si="4"/>
        <v>1</v>
      </c>
      <c r="E45" s="7">
        <f t="shared" si="4"/>
        <v>1</v>
      </c>
      <c r="F45" s="7">
        <f t="shared" si="4"/>
        <v>1</v>
      </c>
      <c r="G45" s="7">
        <f t="shared" si="4"/>
        <v>0.99999999999999989</v>
      </c>
      <c r="H45" s="7">
        <f t="shared" si="4"/>
        <v>0.99999999999999378</v>
      </c>
      <c r="I45" s="7">
        <f t="shared" si="4"/>
        <v>0.99999999999982225</v>
      </c>
      <c r="J45" s="7">
        <f t="shared" si="4"/>
        <v>0.99999999999664191</v>
      </c>
    </row>
    <row r="51" spans="1:10" ht="12.75" customHeight="1" x14ac:dyDescent="0.2">
      <c r="F51" s="1" t="s">
        <v>19</v>
      </c>
    </row>
    <row r="52" spans="1:10" ht="12.75" customHeight="1" x14ac:dyDescent="0.2">
      <c r="A52" s="1"/>
      <c r="B52" s="1"/>
      <c r="C52" s="1"/>
      <c r="D52" s="1"/>
      <c r="E52" s="1"/>
      <c r="G52" s="1"/>
      <c r="H52" s="1"/>
      <c r="I52" s="1"/>
      <c r="J52" s="1"/>
    </row>
    <row r="53" spans="1:10" ht="12.75" customHeight="1" x14ac:dyDescent="0.2">
      <c r="A53" s="1"/>
      <c r="B53" s="1"/>
      <c r="C53" s="1"/>
      <c r="D53" s="1"/>
      <c r="E53" s="1" t="s">
        <v>20</v>
      </c>
      <c r="F53" s="16" t="s">
        <v>22</v>
      </c>
      <c r="G53" s="1"/>
      <c r="H53" s="1"/>
      <c r="I53" s="1"/>
      <c r="J53" s="1"/>
    </row>
    <row r="54" spans="1:10" ht="12.75" customHeight="1" x14ac:dyDescent="0.2">
      <c r="A54" s="4" t="s">
        <v>21</v>
      </c>
      <c r="B54" s="4">
        <v>12</v>
      </c>
      <c r="C54" s="4">
        <v>13</v>
      </c>
      <c r="D54" s="4">
        <v>14</v>
      </c>
      <c r="E54" s="4">
        <v>15</v>
      </c>
      <c r="F54" s="4">
        <v>16</v>
      </c>
      <c r="G54" s="4">
        <v>17</v>
      </c>
      <c r="H54" s="4">
        <v>18</v>
      </c>
      <c r="I54" s="4">
        <v>19</v>
      </c>
      <c r="J54" s="4">
        <v>20</v>
      </c>
    </row>
    <row r="55" spans="1:10" ht="12.75" customHeight="1" x14ac:dyDescent="0.2">
      <c r="A55" s="6">
        <v>0</v>
      </c>
      <c r="B55" s="7">
        <f t="shared" ref="B55:B71" si="5">POISSON($A55,B$54,TRUE)</f>
        <v>6.1442123533282098E-6</v>
      </c>
      <c r="C55" s="7">
        <f t="shared" ref="C55:J70" si="6">POISSON($A55,C$54,TRUE)</f>
        <v>2.2603294069810542E-6</v>
      </c>
      <c r="D55" s="7">
        <f t="shared" si="6"/>
        <v>8.3152871910356788E-7</v>
      </c>
      <c r="E55" s="7">
        <f t="shared" si="6"/>
        <v>3.0590232050182579E-7</v>
      </c>
      <c r="F55" s="7">
        <f t="shared" si="6"/>
        <v>1.1253517471925912E-7</v>
      </c>
      <c r="G55" s="7">
        <f t="shared" si="6"/>
        <v>4.1399377187851668E-8</v>
      </c>
      <c r="H55" s="7">
        <f t="shared" si="6"/>
        <v>1.5229979744712629E-8</v>
      </c>
      <c r="I55" s="7">
        <f t="shared" si="6"/>
        <v>5.6027964375372678E-9</v>
      </c>
      <c r="J55" s="7">
        <f t="shared" si="6"/>
        <v>2.0611536224385579E-9</v>
      </c>
    </row>
    <row r="56" spans="1:10" ht="12.75" customHeight="1" x14ac:dyDescent="0.2">
      <c r="A56" s="4">
        <v>1</v>
      </c>
      <c r="B56" s="8">
        <f t="shared" si="5"/>
        <v>7.9874760593266728E-5</v>
      </c>
      <c r="C56" s="8">
        <f t="shared" si="6"/>
        <v>3.1644611697734759E-5</v>
      </c>
      <c r="D56" s="8">
        <f t="shared" si="6"/>
        <v>1.2472930786553518E-5</v>
      </c>
      <c r="E56" s="8">
        <f t="shared" si="6"/>
        <v>4.8944371280292126E-6</v>
      </c>
      <c r="F56" s="8">
        <f t="shared" si="6"/>
        <v>1.913097970227405E-6</v>
      </c>
      <c r="G56" s="8">
        <f t="shared" si="6"/>
        <v>7.4518878938133007E-7</v>
      </c>
      <c r="H56" s="8">
        <f t="shared" si="6"/>
        <v>2.8936961514953994E-7</v>
      </c>
      <c r="I56" s="8">
        <f t="shared" si="6"/>
        <v>1.1205592875074535E-7</v>
      </c>
      <c r="J56" s="8">
        <f t="shared" si="6"/>
        <v>4.3284226071209714E-8</v>
      </c>
    </row>
    <row r="57" spans="1:10" ht="12.75" customHeight="1" x14ac:dyDescent="0.2">
      <c r="A57" s="6">
        <v>2</v>
      </c>
      <c r="B57" s="7">
        <f t="shared" si="5"/>
        <v>5.222580500328978E-4</v>
      </c>
      <c r="C57" s="7">
        <f t="shared" si="6"/>
        <v>2.2264244658763384E-4</v>
      </c>
      <c r="D57" s="7">
        <f t="shared" si="6"/>
        <v>9.3962745258703172E-5</v>
      </c>
      <c r="E57" s="7">
        <f t="shared" si="6"/>
        <v>3.9308448184484612E-5</v>
      </c>
      <c r="F57" s="7">
        <f t="shared" si="6"/>
        <v>1.6317600334292572E-5</v>
      </c>
      <c r="G57" s="7">
        <f t="shared" si="6"/>
        <v>6.7273987930258958E-6</v>
      </c>
      <c r="H57" s="7">
        <f t="shared" si="6"/>
        <v>2.756626333792986E-6</v>
      </c>
      <c r="I57" s="7">
        <f t="shared" si="6"/>
        <v>1.1233606857262222E-6</v>
      </c>
      <c r="J57" s="7">
        <f t="shared" si="6"/>
        <v>4.555149505589213E-7</v>
      </c>
    </row>
    <row r="58" spans="1:10" ht="12.75" customHeight="1" x14ac:dyDescent="0.2">
      <c r="A58" s="4">
        <v>3</v>
      </c>
      <c r="B58" s="8">
        <f t="shared" si="5"/>
        <v>2.2917912077914221E-3</v>
      </c>
      <c r="C58" s="8">
        <f t="shared" si="6"/>
        <v>1.0502997311105297E-3</v>
      </c>
      <c r="D58" s="8">
        <f t="shared" si="6"/>
        <v>4.7424854612873482E-4</v>
      </c>
      <c r="E58" s="8">
        <f t="shared" si="6"/>
        <v>2.1137850346676163E-4</v>
      </c>
      <c r="F58" s="8">
        <f t="shared" si="6"/>
        <v>9.314161294264012E-5</v>
      </c>
      <c r="G58" s="8">
        <f t="shared" si="6"/>
        <v>4.0626588813678432E-5</v>
      </c>
      <c r="H58" s="8">
        <f t="shared" si="6"/>
        <v>1.7560166645653661E-5</v>
      </c>
      <c r="I58" s="8">
        <f t="shared" si="6"/>
        <v>7.528290813237575E-6</v>
      </c>
      <c r="J58" s="8">
        <f t="shared" si="6"/>
        <v>3.2037197804769978E-6</v>
      </c>
    </row>
    <row r="59" spans="1:10" ht="12.75" customHeight="1" x14ac:dyDescent="0.2">
      <c r="A59" s="6">
        <v>4</v>
      </c>
      <c r="B59" s="7">
        <f t="shared" si="5"/>
        <v>7.6003906810669956E-3</v>
      </c>
      <c r="C59" s="7">
        <f t="shared" si="6"/>
        <v>3.7401859058099414E-3</v>
      </c>
      <c r="D59" s="7">
        <f t="shared" si="6"/>
        <v>1.8052488491738456E-3</v>
      </c>
      <c r="E59" s="7">
        <f t="shared" si="6"/>
        <v>8.5664121077530042E-4</v>
      </c>
      <c r="F59" s="7">
        <f t="shared" si="6"/>
        <v>4.0043766337603034E-4</v>
      </c>
      <c r="G59" s="7">
        <f t="shared" si="6"/>
        <v>1.8469814640145171E-4</v>
      </c>
      <c r="H59" s="7">
        <f t="shared" si="6"/>
        <v>8.4176098049026704E-5</v>
      </c>
      <c r="I59" s="7">
        <f t="shared" si="6"/>
        <v>3.79517089189165E-5</v>
      </c>
      <c r="J59" s="7">
        <f t="shared" si="6"/>
        <v>1.6944743930067382E-5</v>
      </c>
    </row>
    <row r="60" spans="1:10" ht="12.75" customHeight="1" x14ac:dyDescent="0.2">
      <c r="A60" s="4">
        <v>5</v>
      </c>
      <c r="B60" s="8">
        <f t="shared" si="5"/>
        <v>2.0341029416928367E-2</v>
      </c>
      <c r="C60" s="8">
        <f t="shared" si="6"/>
        <v>1.0733889960028413E-2</v>
      </c>
      <c r="D60" s="8">
        <f t="shared" si="6"/>
        <v>5.532049697700157E-3</v>
      </c>
      <c r="E60" s="8">
        <f t="shared" si="6"/>
        <v>2.7924293327009166E-3</v>
      </c>
      <c r="F60" s="8">
        <f t="shared" si="6"/>
        <v>1.383785024762879E-3</v>
      </c>
      <c r="G60" s="8">
        <f t="shared" si="6"/>
        <v>6.7454144219988084E-4</v>
      </c>
      <c r="H60" s="8">
        <f t="shared" si="6"/>
        <v>3.2399345110116962E-4</v>
      </c>
      <c r="I60" s="8">
        <f t="shared" si="6"/>
        <v>1.5356069772049641E-4</v>
      </c>
      <c r="J60" s="8">
        <f t="shared" si="6"/>
        <v>7.1908840528428912E-5</v>
      </c>
    </row>
    <row r="61" spans="1:10" ht="12.75" customHeight="1" x14ac:dyDescent="0.2">
      <c r="A61" s="6">
        <v>6</v>
      </c>
      <c r="B61" s="7">
        <f t="shared" si="5"/>
        <v>4.5822306888651132E-2</v>
      </c>
      <c r="C61" s="7">
        <f t="shared" si="6"/>
        <v>2.5886915410835109E-2</v>
      </c>
      <c r="D61" s="7">
        <f t="shared" si="6"/>
        <v>1.4227918344261551E-2</v>
      </c>
      <c r="E61" s="7">
        <f t="shared" si="6"/>
        <v>7.6318996375149576E-3</v>
      </c>
      <c r="F61" s="7">
        <f t="shared" si="6"/>
        <v>4.006044655127809E-3</v>
      </c>
      <c r="G61" s="7">
        <f t="shared" si="6"/>
        <v>2.0624307802954303E-3</v>
      </c>
      <c r="H61" s="7">
        <f t="shared" si="6"/>
        <v>1.0434455102575984E-3</v>
      </c>
      <c r="I61" s="7">
        <f t="shared" si="6"/>
        <v>5.1965582892549958E-4</v>
      </c>
      <c r="J61" s="7">
        <f t="shared" si="6"/>
        <v>2.5512249585630078E-4</v>
      </c>
    </row>
    <row r="62" spans="1:10" ht="12.75" customHeight="1" x14ac:dyDescent="0.2">
      <c r="A62" s="4">
        <v>7</v>
      </c>
      <c r="B62" s="8">
        <f t="shared" si="5"/>
        <v>8.9504496840175862E-2</v>
      </c>
      <c r="C62" s="8">
        <f t="shared" si="6"/>
        <v>5.4028248390904643E-2</v>
      </c>
      <c r="D62" s="8">
        <f t="shared" si="6"/>
        <v>3.1619655637384329E-2</v>
      </c>
      <c r="E62" s="8">
        <f t="shared" si="6"/>
        <v>1.8002193147830761E-2</v>
      </c>
      <c r="F62" s="8">
        <f t="shared" si="6"/>
        <v>9.9997809531047928E-3</v>
      </c>
      <c r="G62" s="8">
        <f t="shared" si="6"/>
        <v>5.4330191728131942E-3</v>
      </c>
      <c r="H62" s="8">
        <f t="shared" si="6"/>
        <v>2.8934650909455584E-3</v>
      </c>
      <c r="I62" s="8">
        <f t="shared" si="6"/>
        <v>1.5133426136247933E-3</v>
      </c>
      <c r="J62" s="8">
        <f t="shared" si="6"/>
        <v>7.7859008250736304E-4</v>
      </c>
    </row>
    <row r="63" spans="1:10" ht="12.75" customHeight="1" x14ac:dyDescent="0.2">
      <c r="A63" s="6">
        <v>8</v>
      </c>
      <c r="B63" s="7">
        <f t="shared" si="5"/>
        <v>0.15502778176746293</v>
      </c>
      <c r="C63" s="7">
        <f t="shared" si="6"/>
        <v>9.9757914483517743E-2</v>
      </c>
      <c r="D63" s="7">
        <f t="shared" si="6"/>
        <v>6.2055195900349219E-2</v>
      </c>
      <c r="E63" s="7">
        <f t="shared" si="6"/>
        <v>3.7446493479672882E-2</v>
      </c>
      <c r="F63" s="7">
        <f t="shared" si="6"/>
        <v>2.1987253549058759E-2</v>
      </c>
      <c r="G63" s="7">
        <f t="shared" si="6"/>
        <v>1.2595519506913434E-2</v>
      </c>
      <c r="H63" s="7">
        <f t="shared" si="6"/>
        <v>7.0560091474934682E-3</v>
      </c>
      <c r="I63" s="7">
        <f t="shared" si="6"/>
        <v>3.8733487272856184E-3</v>
      </c>
      <c r="J63" s="7">
        <f t="shared" si="6"/>
        <v>2.0872590491350191E-3</v>
      </c>
    </row>
    <row r="64" spans="1:10" ht="12.75" customHeight="1" x14ac:dyDescent="0.2">
      <c r="A64" s="4">
        <v>9</v>
      </c>
      <c r="B64" s="8">
        <f t="shared" si="5"/>
        <v>0.24239216167051239</v>
      </c>
      <c r="C64" s="8">
        <f t="shared" si="6"/>
        <v>0.16581187661729205</v>
      </c>
      <c r="D64" s="8">
        <f t="shared" si="6"/>
        <v>0.109399369642739</v>
      </c>
      <c r="E64" s="8">
        <f t="shared" si="6"/>
        <v>6.9853660699409792E-2</v>
      </c>
      <c r="F64" s="8">
        <f t="shared" si="6"/>
        <v>4.3298315941865811E-2</v>
      </c>
      <c r="G64" s="8">
        <f t="shared" si="6"/>
        <v>2.6124686804658355E-2</v>
      </c>
      <c r="H64" s="8">
        <f t="shared" si="6"/>
        <v>1.5381097260589283E-2</v>
      </c>
      <c r="I64" s="8">
        <f t="shared" si="6"/>
        <v>8.8555838561251345E-3</v>
      </c>
      <c r="J64" s="8">
        <f t="shared" si="6"/>
        <v>4.9954123083075881E-3</v>
      </c>
    </row>
    <row r="65" spans="1:10" ht="12.75" customHeight="1" x14ac:dyDescent="0.2">
      <c r="A65" s="6">
        <v>10</v>
      </c>
      <c r="B65" s="7">
        <f t="shared" si="5"/>
        <v>0.34722941755417158</v>
      </c>
      <c r="C65" s="7">
        <f t="shared" si="6"/>
        <v>0.25168202739119883</v>
      </c>
      <c r="D65" s="7">
        <f t="shared" si="6"/>
        <v>0.17568121288208474</v>
      </c>
      <c r="E65" s="7">
        <f t="shared" si="6"/>
        <v>0.1184644115290151</v>
      </c>
      <c r="F65" s="7">
        <f t="shared" si="6"/>
        <v>7.7396015770357082E-2</v>
      </c>
      <c r="G65" s="7">
        <f t="shared" si="6"/>
        <v>4.9124271210824688E-2</v>
      </c>
      <c r="H65" s="7">
        <f t="shared" si="6"/>
        <v>3.0366255864161768E-2</v>
      </c>
      <c r="I65" s="7">
        <f t="shared" si="6"/>
        <v>1.8321830600920217E-2</v>
      </c>
      <c r="J65" s="7">
        <f t="shared" si="6"/>
        <v>1.081171882665272E-2</v>
      </c>
    </row>
    <row r="66" spans="1:10" ht="12.75" customHeight="1" x14ac:dyDescent="0.2">
      <c r="A66" s="4">
        <v>11</v>
      </c>
      <c r="B66" s="8">
        <f t="shared" si="5"/>
        <v>0.46159733306361805</v>
      </c>
      <c r="C66" s="8">
        <f t="shared" si="6"/>
        <v>0.35316493285127037</v>
      </c>
      <c r="D66" s="8">
        <f t="shared" si="6"/>
        <v>0.26003992245943375</v>
      </c>
      <c r="E66" s="8">
        <f t="shared" si="6"/>
        <v>0.18475179902393143</v>
      </c>
      <c r="F66" s="8">
        <f t="shared" si="6"/>
        <v>0.1269926700663444</v>
      </c>
      <c r="G66" s="8">
        <f t="shared" si="6"/>
        <v>8.4669083474899973E-2</v>
      </c>
      <c r="H66" s="8">
        <f t="shared" si="6"/>
        <v>5.4887424488189444E-2</v>
      </c>
      <c r="I66" s="8">
        <f t="shared" si="6"/>
        <v>3.4672620432839002E-2</v>
      </c>
      <c r="J66" s="8">
        <f t="shared" si="6"/>
        <v>2.1386821587280246E-2</v>
      </c>
    </row>
    <row r="67" spans="1:10" ht="12.75" customHeight="1" x14ac:dyDescent="0.2">
      <c r="A67" s="6">
        <v>12</v>
      </c>
      <c r="B67" s="7">
        <f t="shared" si="5"/>
        <v>0.57596524857306464</v>
      </c>
      <c r="C67" s="7">
        <f t="shared" si="6"/>
        <v>0.46310474709968097</v>
      </c>
      <c r="D67" s="7">
        <f t="shared" si="6"/>
        <v>0.35845841696634112</v>
      </c>
      <c r="E67" s="7">
        <f t="shared" si="6"/>
        <v>0.26761103339257686</v>
      </c>
      <c r="F67" s="7">
        <f t="shared" si="6"/>
        <v>0.19312154246099417</v>
      </c>
      <c r="G67" s="7">
        <f t="shared" si="6"/>
        <v>0.13502423418233989</v>
      </c>
      <c r="H67" s="7">
        <f t="shared" si="6"/>
        <v>9.166917742423096E-2</v>
      </c>
      <c r="I67" s="7">
        <f t="shared" si="6"/>
        <v>6.0561371000043732E-2</v>
      </c>
      <c r="J67" s="7">
        <f t="shared" si="6"/>
        <v>3.901199285499278E-2</v>
      </c>
    </row>
    <row r="68" spans="1:10" ht="12.75" customHeight="1" x14ac:dyDescent="0.2">
      <c r="A68" s="4">
        <v>13</v>
      </c>
      <c r="B68" s="8">
        <f t="shared" si="5"/>
        <v>0.68153563212024593</v>
      </c>
      <c r="C68" s="8">
        <f t="shared" si="6"/>
        <v>0.57304456134809212</v>
      </c>
      <c r="D68" s="8">
        <f t="shared" si="6"/>
        <v>0.46444756489685668</v>
      </c>
      <c r="E68" s="8">
        <f t="shared" si="6"/>
        <v>0.36321784227947546</v>
      </c>
      <c r="F68" s="8">
        <f t="shared" si="6"/>
        <v>0.27451092386979375</v>
      </c>
      <c r="G68" s="8">
        <f t="shared" si="6"/>
        <v>0.20087327741514593</v>
      </c>
      <c r="H68" s="8">
        <f t="shared" si="6"/>
        <v>0.1425977584125962</v>
      </c>
      <c r="I68" s="8">
        <f t="shared" si="6"/>
        <v>9.8398775675189065E-2</v>
      </c>
      <c r="J68" s="8">
        <f t="shared" si="6"/>
        <v>6.6127640959165901E-2</v>
      </c>
    </row>
    <row r="69" spans="1:10" ht="12.75" customHeight="1" x14ac:dyDescent="0.2">
      <c r="A69" s="6">
        <v>14</v>
      </c>
      <c r="B69" s="7">
        <f t="shared" si="5"/>
        <v>0.77202453230354462</v>
      </c>
      <c r="C69" s="7">
        <f t="shared" si="6"/>
        <v>0.67513153172161644</v>
      </c>
      <c r="D69" s="7">
        <f t="shared" si="6"/>
        <v>0.57043671282737241</v>
      </c>
      <c r="E69" s="7">
        <f t="shared" si="6"/>
        <v>0.46565370894400981</v>
      </c>
      <c r="F69" s="7">
        <f t="shared" si="6"/>
        <v>0.36752735976556489</v>
      </c>
      <c r="G69" s="7">
        <f t="shared" si="6"/>
        <v>0.28083282991212477</v>
      </c>
      <c r="H69" s="7">
        <f t="shared" si="6"/>
        <v>0.20807736254049425</v>
      </c>
      <c r="I69" s="7">
        <f t="shared" si="6"/>
        <v>0.14974953916288641</v>
      </c>
      <c r="J69" s="7">
        <f t="shared" si="6"/>
        <v>0.10486428110798467</v>
      </c>
    </row>
    <row r="70" spans="1:10" ht="12.75" customHeight="1" x14ac:dyDescent="0.2">
      <c r="A70" s="4">
        <v>15</v>
      </c>
      <c r="B70" s="8">
        <f t="shared" si="5"/>
        <v>0.84441565245018313</v>
      </c>
      <c r="C70" s="8">
        <f t="shared" si="6"/>
        <v>0.76360690604533765</v>
      </c>
      <c r="D70" s="8">
        <f t="shared" si="6"/>
        <v>0.66935991756252</v>
      </c>
      <c r="E70" s="8">
        <f t="shared" si="6"/>
        <v>0.56808957560854367</v>
      </c>
      <c r="F70" s="8">
        <f t="shared" si="6"/>
        <v>0.46674489138772057</v>
      </c>
      <c r="G70" s="8">
        <f t="shared" si="6"/>
        <v>0.37145365607536757</v>
      </c>
      <c r="H70" s="8">
        <f t="shared" si="6"/>
        <v>0.28665288749397194</v>
      </c>
      <c r="I70" s="8">
        <f t="shared" si="6"/>
        <v>0.21479383958063636</v>
      </c>
      <c r="J70" s="8">
        <f t="shared" si="6"/>
        <v>0.15651313463974303</v>
      </c>
    </row>
    <row r="71" spans="1:10" ht="12.75" customHeight="1" x14ac:dyDescent="0.2">
      <c r="A71" s="6">
        <v>16</v>
      </c>
      <c r="B71" s="7">
        <f t="shared" si="5"/>
        <v>0.89870899256016212</v>
      </c>
      <c r="C71" s="7">
        <f t="shared" ref="C71:J71" si="7">POISSON($A71,C$54,TRUE)</f>
        <v>0.83549314768336091</v>
      </c>
      <c r="D71" s="7">
        <f t="shared" si="7"/>
        <v>0.7559177217057742</v>
      </c>
      <c r="E71" s="7">
        <f t="shared" si="7"/>
        <v>0.66412320060654451</v>
      </c>
      <c r="F71" s="7">
        <f t="shared" si="7"/>
        <v>0.56596242300987665</v>
      </c>
      <c r="G71" s="7">
        <f t="shared" si="7"/>
        <v>0.46773828387381244</v>
      </c>
      <c r="H71" s="7">
        <f t="shared" si="7"/>
        <v>0.37505035306663453</v>
      </c>
      <c r="I71" s="7">
        <f t="shared" si="7"/>
        <v>0.29203394632671431</v>
      </c>
      <c r="J71" s="7">
        <f t="shared" si="7"/>
        <v>0.22107420155444088</v>
      </c>
    </row>
    <row r="72" spans="1:10" ht="12.75" customHeight="1" x14ac:dyDescent="0.2">
      <c r="A72" s="4">
        <v>17</v>
      </c>
      <c r="B72" s="8">
        <f t="shared" ref="B72:J87" si="8">POISSON($A72,B$54,TRUE)</f>
        <v>0.93703370322602975</v>
      </c>
      <c r="C72" s="8">
        <f t="shared" si="8"/>
        <v>0.89046497952420234</v>
      </c>
      <c r="D72" s="8">
        <f t="shared" si="8"/>
        <v>0.82720061923551325</v>
      </c>
      <c r="E72" s="8">
        <f t="shared" si="8"/>
        <v>0.74885875207536889</v>
      </c>
      <c r="F72" s="8">
        <f t="shared" si="8"/>
        <v>0.6593436292424939</v>
      </c>
      <c r="G72" s="8">
        <f t="shared" si="8"/>
        <v>0.56402291167225826</v>
      </c>
      <c r="H72" s="8">
        <f t="shared" si="8"/>
        <v>0.46864766955533588</v>
      </c>
      <c r="I72" s="8">
        <f t="shared" si="8"/>
        <v>0.37836112445468395</v>
      </c>
      <c r="J72" s="8">
        <f t="shared" si="8"/>
        <v>0.29702839792467384</v>
      </c>
    </row>
    <row r="73" spans="1:10" ht="12.75" customHeight="1" x14ac:dyDescent="0.2">
      <c r="A73" s="6">
        <v>18</v>
      </c>
      <c r="B73" s="7">
        <f t="shared" si="8"/>
        <v>0.96258351033660805</v>
      </c>
      <c r="C73" s="7">
        <f t="shared" si="8"/>
        <v>0.93016685807592125</v>
      </c>
      <c r="D73" s="7">
        <f t="shared" si="8"/>
        <v>0.88264287286975462</v>
      </c>
      <c r="E73" s="7">
        <f t="shared" si="8"/>
        <v>0.81947171163272248</v>
      </c>
      <c r="F73" s="7">
        <f t="shared" si="8"/>
        <v>0.74234914589370915</v>
      </c>
      <c r="G73" s="7">
        <f t="shared" si="8"/>
        <v>0.65495839348190099</v>
      </c>
      <c r="H73" s="7">
        <f t="shared" si="8"/>
        <v>0.56224498604403728</v>
      </c>
      <c r="I73" s="7">
        <f t="shared" si="8"/>
        <v>0.46948425692309625</v>
      </c>
      <c r="J73" s="7">
        <f t="shared" si="8"/>
        <v>0.38142194944715485</v>
      </c>
    </row>
    <row r="74" spans="1:10" ht="12.75" customHeight="1" x14ac:dyDescent="0.2">
      <c r="A74" s="4">
        <v>19</v>
      </c>
      <c r="B74" s="8">
        <f t="shared" si="8"/>
        <v>0.97872023061697333</v>
      </c>
      <c r="C74" s="8">
        <f t="shared" si="8"/>
        <v>0.95733130129551847</v>
      </c>
      <c r="D74" s="8">
        <f t="shared" si="8"/>
        <v>0.92349505975814294</v>
      </c>
      <c r="E74" s="8">
        <f t="shared" si="8"/>
        <v>0.87521878496747518</v>
      </c>
      <c r="F74" s="8">
        <f t="shared" si="8"/>
        <v>0.81224852833683792</v>
      </c>
      <c r="G74" s="8">
        <f t="shared" si="8"/>
        <v>0.73632171931158141</v>
      </c>
      <c r="H74" s="8">
        <f t="shared" si="8"/>
        <v>0.65091612798070186</v>
      </c>
      <c r="I74" s="8">
        <f t="shared" si="8"/>
        <v>0.56060738939150834</v>
      </c>
      <c r="J74" s="8">
        <f t="shared" si="8"/>
        <v>0.47025726683923941</v>
      </c>
    </row>
    <row r="75" spans="1:10" ht="12.75" customHeight="1" x14ac:dyDescent="0.2">
      <c r="A75" s="6">
        <v>20</v>
      </c>
      <c r="B75" s="7">
        <f t="shared" si="8"/>
        <v>0.9884022627851925</v>
      </c>
      <c r="C75" s="7">
        <f t="shared" si="8"/>
        <v>0.97498818938825649</v>
      </c>
      <c r="D75" s="7">
        <f t="shared" si="8"/>
        <v>0.9520915905800148</v>
      </c>
      <c r="E75" s="7">
        <f t="shared" si="8"/>
        <v>0.91702908996853982</v>
      </c>
      <c r="F75" s="7">
        <f t="shared" si="8"/>
        <v>0.86816803429134082</v>
      </c>
      <c r="G75" s="7">
        <f t="shared" si="8"/>
        <v>0.80548054626680976</v>
      </c>
      <c r="H75" s="7">
        <f t="shared" si="8"/>
        <v>0.73072015572369975</v>
      </c>
      <c r="I75" s="7">
        <f t="shared" si="8"/>
        <v>0.64717436523650007</v>
      </c>
      <c r="J75" s="7">
        <f t="shared" si="8"/>
        <v>0.55909258423132524</v>
      </c>
    </row>
    <row r="76" spans="1:10" ht="12.75" customHeight="1" x14ac:dyDescent="0.2">
      <c r="A76" s="4">
        <v>21</v>
      </c>
      <c r="B76" s="8">
        <f t="shared" si="8"/>
        <v>0.99393485259560355</v>
      </c>
      <c r="C76" s="8">
        <f t="shared" si="8"/>
        <v>0.98591864392185624</v>
      </c>
      <c r="D76" s="8">
        <f t="shared" si="8"/>
        <v>0.97115594446126274</v>
      </c>
      <c r="E76" s="8">
        <f t="shared" si="8"/>
        <v>0.94689359354072877</v>
      </c>
      <c r="F76" s="8">
        <f t="shared" si="8"/>
        <v>0.91077337216143817</v>
      </c>
      <c r="G76" s="8">
        <f t="shared" si="8"/>
        <v>0.86146626332580412</v>
      </c>
      <c r="H76" s="8">
        <f t="shared" si="8"/>
        <v>0.79912360807484095</v>
      </c>
      <c r="I76" s="8">
        <f t="shared" si="8"/>
        <v>0.72549686719149253</v>
      </c>
      <c r="J76" s="8">
        <f t="shared" si="8"/>
        <v>0.64369764841426358</v>
      </c>
    </row>
    <row r="77" spans="1:10" ht="12.75" customHeight="1" x14ac:dyDescent="0.2">
      <c r="A77" s="6">
        <v>22</v>
      </c>
      <c r="B77" s="7">
        <f t="shared" si="8"/>
        <v>0.99695262885582769</v>
      </c>
      <c r="C77" s="7">
        <f t="shared" si="8"/>
        <v>0.99237754887352891</v>
      </c>
      <c r="D77" s="7">
        <f t="shared" si="8"/>
        <v>0.98328780602205679</v>
      </c>
      <c r="E77" s="7">
        <f t="shared" si="8"/>
        <v>0.96725575506722128</v>
      </c>
      <c r="F77" s="7">
        <f t="shared" si="8"/>
        <v>0.94175907243060009</v>
      </c>
      <c r="G77" s="7">
        <f t="shared" si="8"/>
        <v>0.90472795378048154</v>
      </c>
      <c r="H77" s="7">
        <f t="shared" si="8"/>
        <v>0.85509006908941099</v>
      </c>
      <c r="I77" s="7">
        <f t="shared" si="8"/>
        <v>0.79313902797080427</v>
      </c>
      <c r="J77" s="7">
        <f t="shared" si="8"/>
        <v>0.72061134312602559</v>
      </c>
    </row>
    <row r="78" spans="1:10" ht="12.75" customHeight="1" x14ac:dyDescent="0.2">
      <c r="A78" s="4">
        <v>23</v>
      </c>
      <c r="B78" s="8">
        <f t="shared" si="8"/>
        <v>0.9985271208176838</v>
      </c>
      <c r="C78" s="8">
        <f t="shared" si="8"/>
        <v>0.99602823428099596</v>
      </c>
      <c r="D78" s="8">
        <f t="shared" si="8"/>
        <v>0.99067241740688794</v>
      </c>
      <c r="E78" s="8">
        <f t="shared" si="8"/>
        <v>0.98053542562797724</v>
      </c>
      <c r="F78" s="8">
        <f t="shared" si="8"/>
        <v>0.96331434218306045</v>
      </c>
      <c r="G78" s="8">
        <f t="shared" si="8"/>
        <v>0.93670398585567805</v>
      </c>
      <c r="H78" s="8">
        <f t="shared" si="8"/>
        <v>0.89888990814429193</v>
      </c>
      <c r="I78" s="8">
        <f t="shared" si="8"/>
        <v>0.84901733470153995</v>
      </c>
      <c r="J78" s="8">
        <f t="shared" si="8"/>
        <v>0.78749281678842742</v>
      </c>
    </row>
    <row r="79" spans="1:10" ht="12.75" customHeight="1" x14ac:dyDescent="0.2">
      <c r="A79" s="6">
        <v>24</v>
      </c>
      <c r="B79" s="7">
        <f t="shared" si="8"/>
        <v>0.99931436679861174</v>
      </c>
      <c r="C79" s="7">
        <f t="shared" si="8"/>
        <v>0.99800568887670726</v>
      </c>
      <c r="D79" s="7">
        <f t="shared" si="8"/>
        <v>0.99498010738137288</v>
      </c>
      <c r="E79" s="7">
        <f t="shared" si="8"/>
        <v>0.98883521972844979</v>
      </c>
      <c r="F79" s="7">
        <f t="shared" si="8"/>
        <v>0.97768452201803413</v>
      </c>
      <c r="G79" s="7">
        <f t="shared" si="8"/>
        <v>0.95935367524227544</v>
      </c>
      <c r="H79" s="7">
        <f t="shared" si="8"/>
        <v>0.9317397874354526</v>
      </c>
      <c r="I79" s="7">
        <f t="shared" si="8"/>
        <v>0.89325432753003908</v>
      </c>
      <c r="J79" s="7">
        <f t="shared" si="8"/>
        <v>0.84322737817376225</v>
      </c>
    </row>
    <row r="80" spans="1:10" ht="12.75" customHeight="1" x14ac:dyDescent="0.2">
      <c r="A80" s="4">
        <v>25</v>
      </c>
      <c r="B80" s="8">
        <f t="shared" si="8"/>
        <v>0.99969224486945718</v>
      </c>
      <c r="C80" s="8">
        <f t="shared" si="8"/>
        <v>0.99903396526647725</v>
      </c>
      <c r="D80" s="8">
        <f t="shared" si="8"/>
        <v>0.99739241376708443</v>
      </c>
      <c r="E80" s="8">
        <f t="shared" si="8"/>
        <v>0.9938150961887332</v>
      </c>
      <c r="F80" s="8">
        <f t="shared" si="8"/>
        <v>0.98688143711241727</v>
      </c>
      <c r="G80" s="8">
        <f t="shared" si="8"/>
        <v>0.97475546402516167</v>
      </c>
      <c r="H80" s="8">
        <f t="shared" si="8"/>
        <v>0.95539170052508826</v>
      </c>
      <c r="I80" s="8">
        <f t="shared" si="8"/>
        <v>0.92687444207969838</v>
      </c>
      <c r="J80" s="8">
        <f t="shared" si="8"/>
        <v>0.88781502728203021</v>
      </c>
    </row>
    <row r="81" spans="1:10" ht="12.75" customHeight="1" x14ac:dyDescent="0.2">
      <c r="A81" s="6">
        <v>26</v>
      </c>
      <c r="B81" s="7">
        <f t="shared" si="8"/>
        <v>0.99986665013292431</v>
      </c>
      <c r="C81" s="7">
        <f t="shared" si="8"/>
        <v>0.99954810346136225</v>
      </c>
      <c r="D81" s="7">
        <f t="shared" si="8"/>
        <v>0.99869134797477521</v>
      </c>
      <c r="E81" s="7">
        <f t="shared" si="8"/>
        <v>0.99668810183889678</v>
      </c>
      <c r="F81" s="7">
        <f t="shared" si="8"/>
        <v>0.99254107717049911</v>
      </c>
      <c r="G81" s="7">
        <f t="shared" si="8"/>
        <v>0.98482586438320274</v>
      </c>
      <c r="H81" s="7">
        <f t="shared" si="8"/>
        <v>0.97176610189483603</v>
      </c>
      <c r="I81" s="7">
        <f t="shared" si="8"/>
        <v>0.9514429873275263</v>
      </c>
      <c r="J81" s="7">
        <f t="shared" si="8"/>
        <v>0.92211321890377462</v>
      </c>
    </row>
    <row r="82" spans="1:10" ht="12.75" customHeight="1" x14ac:dyDescent="0.2">
      <c r="A82" s="4">
        <v>27</v>
      </c>
      <c r="B82" s="8">
        <f t="shared" si="8"/>
        <v>0.99994416358335414</v>
      </c>
      <c r="C82" s="8">
        <f t="shared" si="8"/>
        <v>0.99979565148112159</v>
      </c>
      <c r="D82" s="8">
        <f t="shared" si="8"/>
        <v>0.99936486941580016</v>
      </c>
      <c r="E82" s="8">
        <f t="shared" si="8"/>
        <v>0.99828421608898754</v>
      </c>
      <c r="F82" s="8">
        <f t="shared" si="8"/>
        <v>0.99589493794565875</v>
      </c>
      <c r="G82" s="8">
        <f t="shared" si="8"/>
        <v>0.99116648683085817</v>
      </c>
      <c r="H82" s="8">
        <f t="shared" si="8"/>
        <v>0.98268236947466792</v>
      </c>
      <c r="I82" s="8">
        <f t="shared" si="8"/>
        <v>0.96873196361303493</v>
      </c>
      <c r="J82" s="8">
        <f t="shared" si="8"/>
        <v>0.94751928677173358</v>
      </c>
    </row>
    <row r="83" spans="1:10" ht="12.75" customHeight="1" x14ac:dyDescent="0.2">
      <c r="A83" s="6">
        <v>28</v>
      </c>
      <c r="B83" s="7">
        <f t="shared" si="8"/>
        <v>0.99997738363353839</v>
      </c>
      <c r="C83" s="7">
        <f t="shared" si="8"/>
        <v>0.99991058449029557</v>
      </c>
      <c r="D83" s="7">
        <f t="shared" si="8"/>
        <v>0.99970163013631252</v>
      </c>
      <c r="E83" s="7">
        <f t="shared" si="8"/>
        <v>0.99913927729439345</v>
      </c>
      <c r="F83" s="7">
        <f t="shared" si="8"/>
        <v>0.99781142981717852</v>
      </c>
      <c r="G83" s="7">
        <f t="shared" si="8"/>
        <v>0.99501615045979186</v>
      </c>
      <c r="H83" s="7">
        <f t="shared" si="8"/>
        <v>0.98969997006170274</v>
      </c>
      <c r="I83" s="7">
        <f t="shared" si="8"/>
        <v>0.98046376894963005</v>
      </c>
      <c r="J83" s="7">
        <f t="shared" si="8"/>
        <v>0.96566647810599004</v>
      </c>
    </row>
    <row r="84" spans="1:10" ht="12.75" customHeight="1" x14ac:dyDescent="0.2">
      <c r="A84" s="4">
        <v>29</v>
      </c>
      <c r="B84" s="8">
        <f t="shared" si="8"/>
        <v>0.99999112986120087</v>
      </c>
      <c r="C84" s="8">
        <f t="shared" si="8"/>
        <v>0.99996210618406334</v>
      </c>
      <c r="D84" s="8">
        <f t="shared" si="8"/>
        <v>0.99986420427724965</v>
      </c>
      <c r="E84" s="8">
        <f t="shared" si="8"/>
        <v>0.99958155033167229</v>
      </c>
      <c r="F84" s="8">
        <f t="shared" si="8"/>
        <v>0.99886880464284467</v>
      </c>
      <c r="G84" s="8">
        <f t="shared" si="8"/>
        <v>0.99727284982847708</v>
      </c>
      <c r="H84" s="8">
        <f t="shared" si="8"/>
        <v>0.9940557221502071</v>
      </c>
      <c r="I84" s="8">
        <f t="shared" si="8"/>
        <v>0.98815012417015791</v>
      </c>
      <c r="J84" s="8">
        <f t="shared" si="8"/>
        <v>0.97818178247444254</v>
      </c>
    </row>
    <row r="85" spans="1:10" ht="12.75" customHeight="1" x14ac:dyDescent="0.2">
      <c r="A85" s="6">
        <v>30</v>
      </c>
      <c r="B85" s="7">
        <f t="shared" si="8"/>
        <v>0.99999662835226588</v>
      </c>
      <c r="C85" s="7">
        <f t="shared" si="8"/>
        <v>0.99998443225136269</v>
      </c>
      <c r="D85" s="7">
        <f t="shared" si="8"/>
        <v>0.99994007220968695</v>
      </c>
      <c r="E85" s="7">
        <f t="shared" si="8"/>
        <v>0.99980268685031182</v>
      </c>
      <c r="F85" s="7">
        <f t="shared" si="8"/>
        <v>0.99943273788319986</v>
      </c>
      <c r="G85" s="7">
        <f t="shared" si="8"/>
        <v>0.99855164613739877</v>
      </c>
      <c r="H85" s="7">
        <f t="shared" si="8"/>
        <v>0.99666917340330974</v>
      </c>
      <c r="I85" s="7">
        <f t="shared" si="8"/>
        <v>0.99301814914315889</v>
      </c>
      <c r="J85" s="7">
        <f t="shared" si="8"/>
        <v>0.98652531872007776</v>
      </c>
    </row>
    <row r="86" spans="1:10" ht="12.75" customHeight="1" x14ac:dyDescent="0.2">
      <c r="A86" s="4">
        <v>31</v>
      </c>
      <c r="B86" s="8">
        <f t="shared" si="8"/>
        <v>0.99999875680042005</v>
      </c>
      <c r="C86" s="8">
        <f t="shared" si="8"/>
        <v>0.99999379479571393</v>
      </c>
      <c r="D86" s="8">
        <f t="shared" si="8"/>
        <v>0.99997433514691658</v>
      </c>
      <c r="E86" s="8">
        <f t="shared" si="8"/>
        <v>0.99990968839158889</v>
      </c>
      <c r="F86" s="8">
        <f t="shared" si="8"/>
        <v>0.99972380020080265</v>
      </c>
      <c r="G86" s="8">
        <f t="shared" si="8"/>
        <v>0.9992529215326138</v>
      </c>
      <c r="H86" s="8">
        <f t="shared" si="8"/>
        <v>0.99818666122769173</v>
      </c>
      <c r="I86" s="8">
        <f t="shared" si="8"/>
        <v>0.99600177735241746</v>
      </c>
      <c r="J86" s="8">
        <f t="shared" si="8"/>
        <v>0.99190824533016486</v>
      </c>
    </row>
    <row r="87" spans="1:10" ht="12.75" customHeight="1" x14ac:dyDescent="0.2">
      <c r="A87" s="6">
        <v>32</v>
      </c>
      <c r="B87" s="7">
        <f t="shared" si="8"/>
        <v>0.99999955496847781</v>
      </c>
      <c r="C87" s="7">
        <f t="shared" si="8"/>
        <v>0.99999759832935675</v>
      </c>
      <c r="D87" s="7">
        <f t="shared" si="8"/>
        <v>0.9999893251819546</v>
      </c>
      <c r="E87" s="7">
        <f t="shared" si="8"/>
        <v>0.99995984536406257</v>
      </c>
      <c r="F87" s="7">
        <f t="shared" si="8"/>
        <v>0.99986933135960387</v>
      </c>
      <c r="G87" s="7">
        <f t="shared" si="8"/>
        <v>0.99962547408632196</v>
      </c>
      <c r="H87" s="7">
        <f t="shared" si="8"/>
        <v>0.99904024812890679</v>
      </c>
      <c r="I87" s="7">
        <f t="shared" si="8"/>
        <v>0.99777330660166486</v>
      </c>
      <c r="J87" s="7">
        <f t="shared" si="8"/>
        <v>0.99527257446146933</v>
      </c>
    </row>
    <row r="88" spans="1:10" ht="12.75" customHeight="1" x14ac:dyDescent="0.2">
      <c r="A88" s="4">
        <v>33</v>
      </c>
      <c r="B88" s="8">
        <f t="shared" ref="B88:J95" si="9">POISSON($A88,B$54,TRUE)</f>
        <v>0.99999984521140795</v>
      </c>
      <c r="C88" s="8">
        <f t="shared" si="9"/>
        <v>0.99999909669109477</v>
      </c>
      <c r="D88" s="8">
        <f t="shared" si="9"/>
        <v>0.9999956845907586</v>
      </c>
      <c r="E88" s="8">
        <f t="shared" si="9"/>
        <v>0.99998264398791425</v>
      </c>
      <c r="F88" s="8">
        <f t="shared" si="9"/>
        <v>0.99993989192144705</v>
      </c>
      <c r="G88" s="8">
        <f t="shared" si="9"/>
        <v>0.99981739509883816</v>
      </c>
      <c r="H88" s="8">
        <f t="shared" si="9"/>
        <v>0.99950584098411488</v>
      </c>
      <c r="I88" s="8">
        <f t="shared" si="9"/>
        <v>0.9987932779875951</v>
      </c>
      <c r="J88" s="8">
        <f t="shared" si="9"/>
        <v>0.99731156181377512</v>
      </c>
    </row>
    <row r="89" spans="1:10" ht="12.75" customHeight="1" x14ac:dyDescent="0.2">
      <c r="A89" s="6">
        <v>34</v>
      </c>
      <c r="B89" s="7">
        <f t="shared" si="9"/>
        <v>0.99999994765008915</v>
      </c>
      <c r="C89" s="7">
        <f t="shared" si="9"/>
        <v>0.99999966959411224</v>
      </c>
      <c r="D89" s="7">
        <f t="shared" si="9"/>
        <v>0.99999830317085436</v>
      </c>
      <c r="E89" s="7">
        <f t="shared" si="9"/>
        <v>0.99999270220431935</v>
      </c>
      <c r="F89" s="7">
        <f t="shared" si="9"/>
        <v>0.9999730968917262</v>
      </c>
      <c r="G89" s="7">
        <f t="shared" si="9"/>
        <v>0.99991335560509631</v>
      </c>
      <c r="H89" s="7">
        <f t="shared" si="9"/>
        <v>0.99975233131922514</v>
      </c>
      <c r="I89" s="7">
        <f t="shared" si="9"/>
        <v>0.99936326199737968</v>
      </c>
      <c r="J89" s="7">
        <f t="shared" si="9"/>
        <v>0.99851096613866086</v>
      </c>
    </row>
    <row r="90" spans="1:10" ht="12.75" customHeight="1" x14ac:dyDescent="0.2">
      <c r="A90" s="4">
        <v>35</v>
      </c>
      <c r="B90" s="8">
        <f t="shared" si="9"/>
        <v>0.9999999827719227</v>
      </c>
      <c r="C90" s="8">
        <f t="shared" si="9"/>
        <v>0.9999998823866616</v>
      </c>
      <c r="D90" s="8">
        <f t="shared" si="9"/>
        <v>0.99999935060289269</v>
      </c>
      <c r="E90" s="8">
        <f t="shared" si="9"/>
        <v>0.99999701286849296</v>
      </c>
      <c r="F90" s="8">
        <f t="shared" si="9"/>
        <v>0.99998827630671083</v>
      </c>
      <c r="G90" s="8">
        <f t="shared" si="9"/>
        <v>0.9999599649938502</v>
      </c>
      <c r="H90" s="8">
        <f t="shared" si="9"/>
        <v>0.99987909777728179</v>
      </c>
      <c r="I90" s="8">
        <f t="shared" si="9"/>
        <v>0.99967268188840563</v>
      </c>
      <c r="J90" s="8">
        <f t="shared" si="9"/>
        <v>0.99919634003859548</v>
      </c>
    </row>
    <row r="91" spans="1:10" ht="12.75" customHeight="1" x14ac:dyDescent="0.2">
      <c r="A91" s="6">
        <v>36</v>
      </c>
      <c r="B91" s="7">
        <f t="shared" si="9"/>
        <v>0.99999999447920063</v>
      </c>
      <c r="C91" s="7">
        <f t="shared" si="9"/>
        <v>0.99999995922841545</v>
      </c>
      <c r="D91" s="7">
        <f t="shared" si="9"/>
        <v>0.99999975793757434</v>
      </c>
      <c r="E91" s="7">
        <f t="shared" si="9"/>
        <v>0.99999880897856541</v>
      </c>
      <c r="F91" s="7">
        <f t="shared" si="9"/>
        <v>0.99999502271337071</v>
      </c>
      <c r="G91" s="7">
        <f t="shared" si="9"/>
        <v>0.99998197498298402</v>
      </c>
      <c r="H91" s="7">
        <f t="shared" si="9"/>
        <v>0.99994248100631022</v>
      </c>
      <c r="I91" s="7">
        <f t="shared" si="9"/>
        <v>0.99983598683089148</v>
      </c>
      <c r="J91" s="7">
        <f t="shared" si="9"/>
        <v>0.99957710331633698</v>
      </c>
    </row>
    <row r="92" spans="1:10" ht="12.75" customHeight="1" x14ac:dyDescent="0.2">
      <c r="A92" s="4">
        <v>37</v>
      </c>
      <c r="B92" s="8">
        <f t="shared" si="9"/>
        <v>0.9999999982761556</v>
      </c>
      <c r="C92" s="8">
        <f t="shared" si="9"/>
        <v>0.99999998622686959</v>
      </c>
      <c r="D92" s="8">
        <f t="shared" si="9"/>
        <v>0.99999991206421046</v>
      </c>
      <c r="E92" s="8">
        <f t="shared" si="9"/>
        <v>0.9999995371312973</v>
      </c>
      <c r="F92" s="8">
        <f t="shared" si="9"/>
        <v>0.99999794007841292</v>
      </c>
      <c r="G92" s="8">
        <f t="shared" si="9"/>
        <v>0.99999208768069414</v>
      </c>
      <c r="H92" s="8">
        <f t="shared" si="9"/>
        <v>0.99997331609070228</v>
      </c>
      <c r="I92" s="8">
        <f t="shared" si="9"/>
        <v>0.99991984612568152</v>
      </c>
      <c r="J92" s="8">
        <f t="shared" si="9"/>
        <v>0.99978292130430546</v>
      </c>
    </row>
    <row r="93" spans="1:10" ht="12.75" customHeight="1" x14ac:dyDescent="0.2">
      <c r="A93" s="6">
        <v>38</v>
      </c>
      <c r="B93" s="7">
        <f t="shared" si="9"/>
        <v>0.99999999947519402</v>
      </c>
      <c r="C93" s="7">
        <f t="shared" si="9"/>
        <v>0.99999999546318286</v>
      </c>
      <c r="D93" s="7">
        <f t="shared" si="9"/>
        <v>0.99999996884770814</v>
      </c>
      <c r="E93" s="7">
        <f t="shared" si="9"/>
        <v>0.99999982456000747</v>
      </c>
      <c r="F93" s="7">
        <f t="shared" si="9"/>
        <v>0.99999916844264103</v>
      </c>
      <c r="G93" s="7">
        <f t="shared" si="9"/>
        <v>0.99999661178230137</v>
      </c>
      <c r="H93" s="7">
        <f t="shared" si="9"/>
        <v>0.99998792218330912</v>
      </c>
      <c r="I93" s="7">
        <f t="shared" si="9"/>
        <v>0.99996177577307654</v>
      </c>
      <c r="J93" s="7">
        <f t="shared" si="9"/>
        <v>0.99989124656113093</v>
      </c>
    </row>
    <row r="94" spans="1:10" ht="12.75" customHeight="1" x14ac:dyDescent="0.2">
      <c r="A94" s="4">
        <v>39</v>
      </c>
      <c r="B94" s="8">
        <f t="shared" si="9"/>
        <v>0.99999999984412891</v>
      </c>
      <c r="C94" s="8">
        <f t="shared" si="9"/>
        <v>0.99999999854195387</v>
      </c>
      <c r="D94" s="8">
        <f t="shared" si="9"/>
        <v>0.99999998923152766</v>
      </c>
      <c r="E94" s="8">
        <f t="shared" si="9"/>
        <v>0.99999993510951124</v>
      </c>
      <c r="F94" s="8">
        <f t="shared" si="9"/>
        <v>0.99999967238693988</v>
      </c>
      <c r="G94" s="8">
        <f t="shared" si="9"/>
        <v>0.99999858382659168</v>
      </c>
      <c r="H94" s="8">
        <f t="shared" si="9"/>
        <v>0.99999466345681998</v>
      </c>
      <c r="I94" s="8">
        <f t="shared" si="9"/>
        <v>0.9999822030371921</v>
      </c>
      <c r="J94" s="8">
        <f t="shared" si="9"/>
        <v>0.9999467979748875</v>
      </c>
    </row>
    <row r="95" spans="1:10" ht="12.75" customHeight="1" x14ac:dyDescent="0.2">
      <c r="A95" s="6">
        <v>40</v>
      </c>
      <c r="B95" s="7">
        <f t="shared" si="9"/>
        <v>0.99999999995480926</v>
      </c>
      <c r="C95" s="7">
        <f t="shared" si="9"/>
        <v>0.99999999954255447</v>
      </c>
      <c r="D95" s="7">
        <f t="shared" si="9"/>
        <v>0.99999999636586456</v>
      </c>
      <c r="E95" s="7">
        <f t="shared" si="9"/>
        <v>0.99999997656557515</v>
      </c>
      <c r="F95" s="7">
        <f t="shared" si="9"/>
        <v>0.99999987396465939</v>
      </c>
      <c r="G95" s="7">
        <f t="shared" si="9"/>
        <v>0.99999942194541491</v>
      </c>
      <c r="H95" s="7">
        <f t="shared" si="9"/>
        <v>0.99999769702989982</v>
      </c>
      <c r="I95" s="7">
        <f t="shared" si="9"/>
        <v>0.99999190598764698</v>
      </c>
      <c r="J95" s="7">
        <f t="shared" si="9"/>
        <v>0.99997457368176579</v>
      </c>
    </row>
    <row r="96" spans="1:10" ht="12.75" customHeight="1" x14ac:dyDescent="0.2">
      <c r="A96" s="14"/>
    </row>
  </sheetData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CDF</vt:lpstr>
      <vt:lpstr>Poisson CDF</vt:lpstr>
    </vt:vector>
  </TitlesOfParts>
  <Company>Canisius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 Kuhlmann</dc:creator>
  <cp:lastModifiedBy>Lopez, Jonathan</cp:lastModifiedBy>
  <cp:lastPrinted>2007-03-19T00:47:46Z</cp:lastPrinted>
  <dcterms:created xsi:type="dcterms:W3CDTF">2005-08-22T19:14:13Z</dcterms:created>
  <dcterms:modified xsi:type="dcterms:W3CDTF">2023-09-27T16:47:29Z</dcterms:modified>
</cp:coreProperties>
</file>