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NITHIN ARTHAM\Documents\"/>
    </mc:Choice>
  </mc:AlternateContent>
  <xr:revisionPtr revIDLastSave="0" documentId="13_ncr:1_{E8E9EAA5-305C-4B9E-A1D5-9C10C27BBCDA}" xr6:coauthVersionLast="43" xr6:coauthVersionMax="43" xr10:uidLastSave="{00000000-0000-0000-0000-000000000000}"/>
  <bookViews>
    <workbookView xWindow="-108" yWindow="-108" windowWidth="23256" windowHeight="12576" xr2:uid="{B3466E54-129C-4B85-BC1C-D5008CFD8AE2}"/>
  </bookViews>
  <sheets>
    <sheet name="Sheet2" sheetId="2" r:id="rId1"/>
    <sheet name="Sheet1" sheetId="1" r:id="rId2"/>
  </sheets>
  <definedNames>
    <definedName name="ExternalData_1" localSheetId="0" hidden="1">Sheet2!$A$1:$D$15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2" l="1"/>
  <c r="I24" i="2"/>
  <c r="G24" i="2"/>
  <c r="I23" i="2"/>
  <c r="G23" i="2"/>
  <c r="I22" i="2"/>
  <c r="G22" i="2"/>
  <c r="F22" i="2"/>
  <c r="I21" i="2"/>
  <c r="G21" i="2"/>
  <c r="I18" i="2"/>
  <c r="G18" i="2"/>
  <c r="F18" i="2"/>
  <c r="I20" i="2"/>
  <c r="G20" i="2"/>
  <c r="F20" i="2"/>
  <c r="G19" i="2"/>
  <c r="I19" i="2"/>
  <c r="F19" i="2"/>
  <c r="F17" i="2"/>
  <c r="G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790579-16E0-4520-87D8-7A071E3B115C}" keepAlive="1" name="Query - airlines data" description="Connection to the 'airlines data' query in the workbook." type="5" refreshedVersion="6" background="1" saveData="1">
    <dbPr connection="Provider=Microsoft.Mashup.OleDb.1;Data Source=$Workbook$;Location=&quot;airlines data&quot;;Extended Properties=&quot;&quot;" command="SELECT * FROM [airlines data]"/>
  </connection>
</connections>
</file>

<file path=xl/sharedStrings.xml><?xml version="1.0" encoding="utf-8"?>
<sst xmlns="http://schemas.openxmlformats.org/spreadsheetml/2006/main" count="47" uniqueCount="47">
  <si>
    <t>AIRLINE</t>
  </si>
  <si>
    <t>Alaska Airlines Inc.</t>
  </si>
  <si>
    <t>AS</t>
  </si>
  <si>
    <t>Delta Air Lines Inc.</t>
  </si>
  <si>
    <t>DL</t>
  </si>
  <si>
    <t>Hawaiian Airlines Inc.</t>
  </si>
  <si>
    <t>HA</t>
  </si>
  <si>
    <t>American Airlines Inc.</t>
  </si>
  <si>
    <t>AA</t>
  </si>
  <si>
    <t>US Airways Inc.</t>
  </si>
  <si>
    <t>US</t>
  </si>
  <si>
    <t>Southwest Airlines Co.</t>
  </si>
  <si>
    <t>WN</t>
  </si>
  <si>
    <t>Virgin America</t>
  </si>
  <si>
    <t>VX</t>
  </si>
  <si>
    <t>United Air Lines Inc.</t>
  </si>
  <si>
    <t>UA</t>
  </si>
  <si>
    <t>Skywest Airlines Inc.</t>
  </si>
  <si>
    <t>OO</t>
  </si>
  <si>
    <t>American Eagle Airlines Inc.</t>
  </si>
  <si>
    <t>MQ</t>
  </si>
  <si>
    <t>Atlantic Southeast Airlines</t>
  </si>
  <si>
    <t>EV</t>
  </si>
  <si>
    <t>JetBlue Airways</t>
  </si>
  <si>
    <t>B6</t>
  </si>
  <si>
    <t>Frontier Airlines Inc.</t>
  </si>
  <si>
    <t>F9</t>
  </si>
  <si>
    <t>Spirit Air Lines</t>
  </si>
  <si>
    <t>NK</t>
  </si>
  <si>
    <t xml:space="preserve"> flights</t>
  </si>
  <si>
    <t>Mean.Arrival.Delay2</t>
  </si>
  <si>
    <t>Capcity</t>
  </si>
  <si>
    <t>AIRLINE CODE</t>
  </si>
  <si>
    <t xml:space="preserve">REVENUE </t>
  </si>
  <si>
    <t>FUEL COST</t>
  </si>
  <si>
    <t>No of Crew</t>
  </si>
  <si>
    <t>Taxes</t>
  </si>
  <si>
    <t>Frequency</t>
  </si>
  <si>
    <t>MAX</t>
  </si>
  <si>
    <t>AVERAGE</t>
  </si>
  <si>
    <t>SUM</t>
  </si>
  <si>
    <t>MIN</t>
  </si>
  <si>
    <t>MEDIAN</t>
  </si>
  <si>
    <t>COUNT</t>
  </si>
  <si>
    <t>MODE</t>
  </si>
  <si>
    <t>STDEV</t>
  </si>
  <si>
    <t>SUMIF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</si>
</sst>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0" fontId="0" fillId="0" borderId="2" xfId="0" applyBorder="1"/>
    <xf numFmtId="0" fontId="0" fillId="0" borderId="3" xfId="0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6D5628-5D74-4BD9-B25F-D5FB3240083E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AIRLINE" tableColumnId="1"/>
      <queryTableField id="2" name="AirlineCode" tableColumnId="2"/>
      <queryTableField id="3" name="Mean.Arrival.Delay" tableColumnId="3"/>
      <queryTableField id="4" name="Column1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EC3DEB-6133-49E8-AD81-C9BFA47BA00F}" name="airlines_data" displayName="airlines_data" ref="A1:J15" tableType="queryTable" totalsRowShown="0">
  <tableColumns count="10">
    <tableColumn id="1" xr3:uid="{B0A1CD27-5F60-4FD0-8130-CA8394F1668C}" uniqueName="1" name=" flights" queryTableFieldId="1"/>
    <tableColumn id="2" xr3:uid="{1487F94F-B8E0-437C-9A4D-5E9A45EEF348}" uniqueName="2" name="AIRLINE" queryTableFieldId="2" dataDxfId="1"/>
    <tableColumn id="3" xr3:uid="{B4006876-7197-44BA-A744-3A760A5F2E09}" uniqueName="3" name="AIRLINE CODE" queryTableFieldId="3" dataDxfId="0"/>
    <tableColumn id="4" xr3:uid="{1190A48F-12C8-487E-972F-D00B78944142}" uniqueName="4" name="Mean.Arrival.Delay2" queryTableFieldId="4"/>
    <tableColumn id="5" xr3:uid="{D83B8ECB-F25E-4574-9E7E-E6228F3894E7}" uniqueName="5" name="Capcity" queryTableFieldId="5"/>
    <tableColumn id="6" xr3:uid="{5F382073-851B-498F-87C9-AFF0B83083FE}" uniqueName="6" name="REVENUE " queryTableFieldId="6"/>
    <tableColumn id="7" xr3:uid="{76D31D10-8DC9-438F-8B59-478B685EEE30}" uniqueName="7" name="FUEL COST" queryTableFieldId="7"/>
    <tableColumn id="8" xr3:uid="{050D5A11-0FB3-48EA-B40B-E56792622F65}" uniqueName="8" name="No of Crew" queryTableFieldId="8"/>
    <tableColumn id="9" xr3:uid="{6189DDCF-4BC4-4129-9A90-691C34154706}" uniqueName="9" name="Taxes" queryTableFieldId="9"/>
    <tableColumn id="10" xr3:uid="{1CE72CD0-B19E-4FD2-986E-EC2276D89477}" uniqueName="10" name="Frequency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C8D3-96F8-4332-BCE2-89A18CB255CE}">
  <dimension ref="A1:J25"/>
  <sheetViews>
    <sheetView tabSelected="1" zoomScale="99" workbookViewId="0">
      <selection activeCell="K1" sqref="K1"/>
    </sheetView>
  </sheetViews>
  <sheetFormatPr defaultRowHeight="14.4" x14ac:dyDescent="0.3"/>
  <cols>
    <col min="1" max="1" width="9.88671875" bestFit="1" customWidth="1"/>
    <col min="2" max="2" width="23.5546875" bestFit="1" customWidth="1"/>
    <col min="3" max="3" width="19.5546875" bestFit="1" customWidth="1"/>
    <col min="4" max="4" width="18.33203125" bestFit="1" customWidth="1"/>
    <col min="6" max="7" width="11.6640625" customWidth="1"/>
    <col min="8" max="8" width="11" customWidth="1"/>
    <col min="10" max="10" width="9.77734375" customWidth="1"/>
  </cols>
  <sheetData>
    <row r="1" spans="1:10" x14ac:dyDescent="0.3">
      <c r="A1" t="s">
        <v>29</v>
      </c>
      <c r="B1" t="s">
        <v>0</v>
      </c>
      <c r="C1" t="s">
        <v>32</v>
      </c>
      <c r="D1" t="s">
        <v>30</v>
      </c>
      <c r="E1" t="s">
        <v>31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</row>
    <row r="2" spans="1:10" x14ac:dyDescent="0.3">
      <c r="A2">
        <v>2</v>
      </c>
      <c r="B2" s="1" t="s">
        <v>1</v>
      </c>
      <c r="C2" s="1" t="s">
        <v>2</v>
      </c>
      <c r="D2">
        <v>-0.97656310000000002</v>
      </c>
      <c r="E2">
        <v>250</v>
      </c>
      <c r="F2" s="2">
        <v>750000</v>
      </c>
      <c r="G2" s="2">
        <v>120000</v>
      </c>
      <c r="H2">
        <v>4</v>
      </c>
      <c r="I2" s="2">
        <v>60000</v>
      </c>
      <c r="J2">
        <v>2</v>
      </c>
    </row>
    <row r="3" spans="1:10" x14ac:dyDescent="0.3">
      <c r="A3">
        <v>4</v>
      </c>
      <c r="B3" s="1" t="s">
        <v>3</v>
      </c>
      <c r="C3" s="1" t="s">
        <v>4</v>
      </c>
      <c r="D3">
        <v>0.18675359999999999</v>
      </c>
      <c r="E3">
        <v>200</v>
      </c>
      <c r="F3" s="2">
        <v>600000</v>
      </c>
      <c r="G3" s="2">
        <v>100000</v>
      </c>
      <c r="H3">
        <v>4</v>
      </c>
      <c r="I3" s="2">
        <v>48000</v>
      </c>
      <c r="J3">
        <v>4</v>
      </c>
    </row>
    <row r="4" spans="1:10" x14ac:dyDescent="0.3">
      <c r="A4">
        <v>7</v>
      </c>
      <c r="B4" s="1" t="s">
        <v>5</v>
      </c>
      <c r="C4" s="1" t="s">
        <v>6</v>
      </c>
      <c r="D4">
        <v>2.0230928000000001</v>
      </c>
      <c r="E4">
        <v>839</v>
      </c>
      <c r="F4" s="2">
        <v>2517000</v>
      </c>
      <c r="G4" s="2">
        <v>250000</v>
      </c>
      <c r="H4">
        <v>12</v>
      </c>
      <c r="I4" s="2">
        <v>201000</v>
      </c>
      <c r="J4">
        <v>1</v>
      </c>
    </row>
    <row r="5" spans="1:10" x14ac:dyDescent="0.3">
      <c r="A5">
        <v>1</v>
      </c>
      <c r="B5" s="1" t="s">
        <v>7</v>
      </c>
      <c r="C5" s="1" t="s">
        <v>8</v>
      </c>
      <c r="D5">
        <v>3.4513720999999999</v>
      </c>
      <c r="E5">
        <v>400</v>
      </c>
      <c r="F5" s="2">
        <v>1200000</v>
      </c>
      <c r="G5" s="2">
        <v>150000</v>
      </c>
      <c r="H5">
        <v>8</v>
      </c>
      <c r="I5" s="2">
        <v>96000</v>
      </c>
      <c r="J5">
        <v>2</v>
      </c>
    </row>
    <row r="6" spans="1:10" x14ac:dyDescent="0.3">
      <c r="A6">
        <v>12</v>
      </c>
      <c r="B6" s="1" t="s">
        <v>9</v>
      </c>
      <c r="C6" s="1" t="s">
        <v>10</v>
      </c>
      <c r="D6">
        <v>3.7062088000000002</v>
      </c>
      <c r="E6">
        <v>450</v>
      </c>
      <c r="F6" s="2">
        <v>1350000</v>
      </c>
      <c r="G6" s="2">
        <v>160000</v>
      </c>
      <c r="H6">
        <v>8</v>
      </c>
      <c r="I6" s="2">
        <v>180000</v>
      </c>
      <c r="J6">
        <v>2</v>
      </c>
    </row>
    <row r="7" spans="1:10" x14ac:dyDescent="0.3">
      <c r="A7">
        <v>14</v>
      </c>
      <c r="B7" s="1" t="s">
        <v>11</v>
      </c>
      <c r="C7" s="1" t="s">
        <v>12</v>
      </c>
      <c r="D7">
        <v>4.3749637000000003</v>
      </c>
      <c r="E7">
        <v>400</v>
      </c>
      <c r="F7" s="2">
        <v>1200000</v>
      </c>
      <c r="G7" s="2">
        <v>140000</v>
      </c>
      <c r="H7">
        <v>8</v>
      </c>
      <c r="I7" s="2">
        <v>96000</v>
      </c>
      <c r="J7">
        <v>3</v>
      </c>
    </row>
    <row r="8" spans="1:10" x14ac:dyDescent="0.3">
      <c r="A8">
        <v>13</v>
      </c>
      <c r="B8" s="1" t="s">
        <v>13</v>
      </c>
      <c r="C8" s="1" t="s">
        <v>14</v>
      </c>
      <c r="D8">
        <v>4.7377057000000002</v>
      </c>
      <c r="E8">
        <v>250</v>
      </c>
      <c r="F8" s="2">
        <v>750000</v>
      </c>
      <c r="G8" s="2">
        <v>120000</v>
      </c>
      <c r="H8">
        <v>5</v>
      </c>
      <c r="I8" s="2">
        <v>60000</v>
      </c>
      <c r="J8">
        <v>4</v>
      </c>
    </row>
    <row r="9" spans="1:10" x14ac:dyDescent="0.3">
      <c r="A9">
        <v>11</v>
      </c>
      <c r="B9" s="1" t="s">
        <v>15</v>
      </c>
      <c r="C9" s="1" t="s">
        <v>16</v>
      </c>
      <c r="D9">
        <v>5.4315939000000002</v>
      </c>
      <c r="E9">
        <v>150</v>
      </c>
      <c r="F9" s="2">
        <v>450000</v>
      </c>
      <c r="G9" s="2">
        <v>123000</v>
      </c>
      <c r="H9">
        <v>3</v>
      </c>
      <c r="I9" s="2">
        <v>36000</v>
      </c>
      <c r="J9">
        <v>2</v>
      </c>
    </row>
    <row r="10" spans="1:10" x14ac:dyDescent="0.3">
      <c r="A10">
        <v>10</v>
      </c>
      <c r="B10" s="1" t="s">
        <v>17</v>
      </c>
      <c r="C10" s="1" t="s">
        <v>18</v>
      </c>
      <c r="D10">
        <v>5.8456522</v>
      </c>
      <c r="E10">
        <v>839</v>
      </c>
      <c r="F10" s="2">
        <v>2517000</v>
      </c>
      <c r="G10" s="2">
        <v>250000</v>
      </c>
      <c r="H10">
        <v>12</v>
      </c>
      <c r="I10" s="2">
        <v>201000</v>
      </c>
      <c r="J10">
        <v>2</v>
      </c>
    </row>
    <row r="11" spans="1:10" x14ac:dyDescent="0.3">
      <c r="A11">
        <v>8</v>
      </c>
      <c r="B11" s="1" t="s">
        <v>19</v>
      </c>
      <c r="C11" s="1" t="s">
        <v>20</v>
      </c>
      <c r="D11">
        <v>6.4578734999999998</v>
      </c>
      <c r="E11">
        <v>180</v>
      </c>
      <c r="F11" s="2">
        <v>540000</v>
      </c>
      <c r="G11" s="2">
        <v>100000</v>
      </c>
      <c r="H11">
        <v>7</v>
      </c>
      <c r="I11" s="2">
        <v>43200</v>
      </c>
      <c r="J11">
        <v>2</v>
      </c>
    </row>
    <row r="12" spans="1:10" x14ac:dyDescent="0.3">
      <c r="A12">
        <v>5</v>
      </c>
      <c r="B12" s="1" t="s">
        <v>21</v>
      </c>
      <c r="C12" s="1" t="s">
        <v>22</v>
      </c>
      <c r="D12">
        <v>6.5853786999999997</v>
      </c>
      <c r="E12">
        <v>150</v>
      </c>
      <c r="F12" s="2">
        <v>450000</v>
      </c>
      <c r="G12" s="2">
        <v>90000</v>
      </c>
      <c r="H12">
        <v>5</v>
      </c>
      <c r="I12" s="2">
        <v>36000</v>
      </c>
      <c r="J12">
        <v>3</v>
      </c>
    </row>
    <row r="13" spans="1:10" x14ac:dyDescent="0.3">
      <c r="A13">
        <v>3</v>
      </c>
      <c r="B13" s="1" t="s">
        <v>23</v>
      </c>
      <c r="C13" s="1" t="s">
        <v>24</v>
      </c>
      <c r="D13">
        <v>6.6778608000000004</v>
      </c>
      <c r="E13">
        <v>450</v>
      </c>
      <c r="F13" s="2">
        <v>1350000</v>
      </c>
      <c r="G13" s="2">
        <v>135000</v>
      </c>
      <c r="H13">
        <v>9</v>
      </c>
      <c r="I13" s="2">
        <v>108000</v>
      </c>
      <c r="J13">
        <v>2</v>
      </c>
    </row>
    <row r="14" spans="1:10" x14ac:dyDescent="0.3">
      <c r="A14">
        <v>6</v>
      </c>
      <c r="B14" s="1" t="s">
        <v>25</v>
      </c>
      <c r="C14" s="1" t="s">
        <v>26</v>
      </c>
      <c r="D14">
        <v>12.5047064</v>
      </c>
      <c r="E14">
        <v>300</v>
      </c>
      <c r="F14" s="2">
        <v>900000</v>
      </c>
      <c r="G14" s="2">
        <v>134000</v>
      </c>
      <c r="H14">
        <v>10</v>
      </c>
      <c r="I14" s="2">
        <v>72000</v>
      </c>
      <c r="J14">
        <v>3</v>
      </c>
    </row>
    <row r="15" spans="1:10" x14ac:dyDescent="0.3">
      <c r="A15">
        <v>9</v>
      </c>
      <c r="B15" s="1" t="s">
        <v>27</v>
      </c>
      <c r="C15" s="1" t="s">
        <v>28</v>
      </c>
      <c r="D15">
        <v>14.471799499999999</v>
      </c>
      <c r="E15">
        <v>540</v>
      </c>
      <c r="F15" s="2">
        <v>1620000</v>
      </c>
      <c r="G15" s="2">
        <v>190000</v>
      </c>
      <c r="H15">
        <v>5</v>
      </c>
      <c r="I15" s="2">
        <v>129000</v>
      </c>
      <c r="J15">
        <v>4</v>
      </c>
    </row>
    <row r="17" spans="5:10" ht="15" thickBot="1" x14ac:dyDescent="0.35">
      <c r="E17" s="3" t="s">
        <v>40</v>
      </c>
      <c r="F17" s="4">
        <f>SUM(F2:F15)</f>
        <v>16194000</v>
      </c>
      <c r="G17" s="4">
        <f>SUM(G2:G15)</f>
        <v>2062000</v>
      </c>
      <c r="H17" s="3"/>
      <c r="I17" s="5">
        <v>1366000</v>
      </c>
    </row>
    <row r="18" spans="5:10" ht="15" thickBot="1" x14ac:dyDescent="0.35">
      <c r="E18" s="3" t="s">
        <v>41</v>
      </c>
      <c r="F18" s="4">
        <f>MIN(F2:F15)</f>
        <v>450000</v>
      </c>
      <c r="G18" s="4">
        <f>MIN(G2:G15)</f>
        <v>90000</v>
      </c>
      <c r="H18" s="3"/>
      <c r="I18" s="4">
        <f>MIN(I2:I15)</f>
        <v>36000</v>
      </c>
      <c r="J18" s="6"/>
    </row>
    <row r="19" spans="5:10" x14ac:dyDescent="0.3">
      <c r="E19" s="3" t="s">
        <v>39</v>
      </c>
      <c r="F19" s="4">
        <f>AVERAGE(F2:F15)</f>
        <v>1156714.2857142857</v>
      </c>
      <c r="G19" s="4">
        <f>AVERAGE(G2:G15)</f>
        <v>147285.71428571429</v>
      </c>
      <c r="H19" s="3"/>
      <c r="I19" s="4">
        <f>AVERAGE(I2:I15)</f>
        <v>97585.71428571429</v>
      </c>
    </row>
    <row r="20" spans="5:10" x14ac:dyDescent="0.3">
      <c r="E20" s="3" t="s">
        <v>38</v>
      </c>
      <c r="F20" s="4">
        <f>MAX(F2:F15)</f>
        <v>2517000</v>
      </c>
      <c r="G20" s="4">
        <f>MAX(G2:G15)</f>
        <v>250000</v>
      </c>
      <c r="H20" s="3"/>
      <c r="I20" s="4">
        <f>MAX(I2:I15)</f>
        <v>201000</v>
      </c>
    </row>
    <row r="21" spans="5:10" x14ac:dyDescent="0.3">
      <c r="E21" s="3" t="s">
        <v>42</v>
      </c>
      <c r="F21" s="4">
        <v>1050000</v>
      </c>
      <c r="G21" s="4">
        <f>MEDIAN(G2:G15)</f>
        <v>134500</v>
      </c>
      <c r="H21" s="3"/>
      <c r="I21" s="4">
        <f>MEDIAN(I2:I15)</f>
        <v>84000</v>
      </c>
    </row>
    <row r="22" spans="5:10" x14ac:dyDescent="0.3">
      <c r="E22" s="3" t="s">
        <v>43</v>
      </c>
      <c r="F22" s="3">
        <f>COUNT(F2:F15)</f>
        <v>14</v>
      </c>
      <c r="G22" s="3">
        <f>COUNT(G2:G15)</f>
        <v>14</v>
      </c>
      <c r="H22" s="3"/>
      <c r="I22" s="3">
        <f>COUNT(I2:I15)</f>
        <v>14</v>
      </c>
    </row>
    <row r="23" spans="5:10" x14ac:dyDescent="0.3">
      <c r="E23" s="3" t="s">
        <v>44</v>
      </c>
      <c r="F23" s="4">
        <v>750000</v>
      </c>
      <c r="G23" s="3">
        <f>MODE(G1:G15)</f>
        <v>120000</v>
      </c>
      <c r="H23" s="3"/>
      <c r="I23" s="3">
        <f>MODE(I2:I15)</f>
        <v>60000</v>
      </c>
    </row>
    <row r="24" spans="5:10" x14ac:dyDescent="0.3">
      <c r="E24" s="3" t="s">
        <v>45</v>
      </c>
      <c r="F24" s="3">
        <f>STDEV(F2:F15)</f>
        <v>683866.09446940338</v>
      </c>
      <c r="G24" s="3">
        <f>STDEV(G2:G15)</f>
        <v>50616.854249014053</v>
      </c>
      <c r="H24" s="3"/>
      <c r="I24" s="3">
        <f>STDEV(I2:I15)</f>
        <v>59331.945697236159</v>
      </c>
    </row>
    <row r="25" spans="5:10" x14ac:dyDescent="0.3">
      <c r="E25" s="7" t="s">
        <v>46</v>
      </c>
      <c r="F25" s="2">
        <v>5520000</v>
      </c>
    </row>
  </sheetData>
  <phoneticPr fontId="1" type="noConversion"/>
  <conditionalFormatting sqref="D2:D1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{000DEC00-7278-4FA2-8BFA-40FE69300E8E}</x14:id>
        </ext>
      </extLst>
    </cfRule>
  </conditionalFormatting>
  <conditionalFormatting sqref="A2:A1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I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DEC00-7278-4FA2-8BFA-40FE69300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E401-9FE0-41A0-9880-E1854E3A4FA3}">
  <dimension ref="A1"/>
  <sheetViews>
    <sheetView workbookViewId="0">
      <selection activeCell="E1" sqref="E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60C24C503EC748A831DF4206A24D95" ma:contentTypeVersion="0" ma:contentTypeDescription="Create a new document." ma:contentTypeScope="" ma:versionID="f070ccd75e0e976c4a84afd50a281cc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98b03d38e07f14347327e0874140a8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E Q E A A B Q S w M E F A A C A A g A H V w a T 1 m V a M C n A A A A + A A A A B I A H A B D b 2 5 m a W c v U G F j a 2 F n Z S 5 4 b W w g o h g A K K A U A A A A A A A A A A A A A A A A A A A A A A A A A A A A h Y / N C o J A G E V f R W b v / I k U 8 j k u W g U Z Q R B t h 3 H S I R 1 D x 8 Z 3 a 9 E j 9 Q o J Z b V r e S / n w r m P 2 x 2 y s a m D q + 5 6 0 9 o U M U x R o K 1 q C 2 P L F A 3 u F C 5 R J m A n 1 V m W O p h g 2 y d j b 1 J U O X d J C P H e Y x / h t i s J p 5 S R Y 7 7 Z q 0 o 3 M j S 2 d 9 I q j T 6 r 4 v 8 K C T i 8 Z A T H C 4 b j m E c 4 p g z I X E N u 7 B f h k z G m Q H 5 K W A 2 1 G z o t t A 3 X W y B z B P J + I Z 5 Q S w M E F A A C A A g A H V w a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c G k 8 C a k / a O w E A A P 0 B A A A T A B w A R m 9 y b X V s Y X M v U 2 V j d G l v b j E u b S C i G A A o o B Q A A A A A A A A A A A A A A A A A A A A A A A A A A A B t U N F q w j A U f V 6 h / 3 C J L x V C Q X F 7 m P S h V I e F W T b b P d k 9 x P Z O A 2 k y k l Q U 8 d 8 X r e L G z E u S c + 4 9 9 5 x r s L J c S c i 7 e z D 2 P d 8 z G 6 a x h h 5 h X A s u 0 U D N L C M Q g U D r e + B O r l p d o U M S s w 0 n q m o b l D Z 4 4 Q L D R E n r P i Y g y X P 5 Y V C b M o 9 T y N J i l m Y Q L 4 p Z P C + v L a b 8 M y O 0 O 0 v 6 d D l B w R t u U U f k g V B I l G g b a a I R h a m s V M 3 l O h o M H 4 c U 3 l t l M b d 7 g d H t G W Z K 4 m e f d l Z 7 5 E 2 r x n E 1 z J D V z s 8 p S c F W r v D C X P C g S 0 V h e c F j I f K K C a Z N Z H X 7 W z L Z M L l 2 i s X + G 2 9 y h W b S f C n d d I Z P p A n u z K e H A 4 n T x W u a T V 2 6 V N q n U X g q P l J w R L e Q R N X o S O t g s L i z Z 2 6 O T I a x 1 n z L R O i W x P b / S q 6 A b J s V 6 u O x 7 3 t c 3 r U 9 / g F Q S w E C L Q A U A A I A C A A d X B p P W Z V o w K c A A A D 4 A A A A E g A A A A A A A A A A A A A A A A A A A A A A Q 2 9 u Z m l n L 1 B h Y 2 t h Z 2 U u e G 1 s U E s B A i 0 A F A A C A A g A H V w a T w / K 6 a u k A A A A 6 Q A A A B M A A A A A A A A A A A A A A A A A 8 w A A A F t D b 2 5 0 Z W 5 0 X 1 R 5 c G V z X S 5 4 b W x Q S w E C L Q A U A A I A C A A d X B p P A m p P 2 j s B A A D 9 A Q A A E w A A A A A A A A A A A A A A A A D k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C g A A A A A A A A 0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b G l u Z X M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l y b G l u Z X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y N l Q w N j o w M j o 1 O C 4 2 N D I 4 O D M 3 W i I g L z 4 8 R W 5 0 c n k g V H l w Z T 0 i R m l s b E N v b H V t b l R 5 c G V z I i B W Y W x 1 Z T 0 i c 0 F 3 W U d C U T 0 9 I i A v P j x F b n R y e S B U e X B l P S J G a W x s Q 2 9 s d W 1 u T m F t Z X M i I F Z h b H V l P S J z W y Z x d W 9 0 O 0 F J U k x J T k U m c X V v d D s s J n F 1 b 3 Q 7 Q W l y b G l u Z U N v Z G U m c X V v d D s s J n F 1 b 3 Q 7 T W V h b i 5 B c n J p d m F s L k R l b G F 5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s a W 5 l c y B k Y X R h L 0 N o Y W 5 n Z W Q g V H l w Z S 5 7 Q U l S T E l O R S w w f S Z x d W 9 0 O y w m c X V v d D t T Z W N 0 a W 9 u M S 9 h a X J s a W 5 l c y B k Y X R h L 0 N o Y W 5 n Z W Q g V H l w Z S 5 7 Q W l y b G l u Z U N v Z G U s M X 0 m c X V v d D s s J n F 1 b 3 Q 7 U 2 V j d G l v b j E v Y W l y b G l u Z X M g Z G F 0 Y S 9 D a G F u Z 2 V k I F R 5 c G U u e 0 1 l Y W 4 u Q X J y a X Z h b C 5 E Z W x h e S w y f S Z x d W 9 0 O y w m c X V v d D t T Z W N 0 a W 9 u M S 9 h a X J s a W 5 l c y B k Y X R h L 0 N o Y W 5 n Z W Q g V H l w Z S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p c m x p b m V z I G R h d G E v Q 2 h h b m d l Z C B U e X B l L n t B S V J M S U 5 F L D B 9 J n F 1 b 3 Q 7 L C Z x d W 9 0 O 1 N l Y 3 R p b 2 4 x L 2 F p c m x p b m V z I G R h d G E v Q 2 h h b m d l Z C B U e X B l L n t B a X J s a W 5 l Q 2 9 k Z S w x f S Z x d W 9 0 O y w m c X V v d D t T Z W N 0 a W 9 u M S 9 h a X J s a W 5 l c y B k Y X R h L 0 N o Y W 5 n Z W Q g V H l w Z S 5 7 T W V h b i 5 B c n J p d m F s L k R l b G F 5 L D J 9 J n F 1 b 3 Q 7 L C Z x d W 9 0 O 1 N l Y 3 R p b 2 4 x L 2 F p c m x p b m V z I G R h d G E v Q 2 h h b m d l Z C B U e X B l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p c m x p b m V z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s a W 5 l c y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b G l u Z X M l M j B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i o E B X S N h V F l z 5 0 W L M a f N 0 A A A A A A g A A A A A A E G Y A A A A B A A A g A A A A C V F 2 w R A O k U A 6 h 4 6 0 G Q u I S / l q U q 1 1 W n w X N w f o Q 2 b q 8 x Y A A A A A D o A A A A A C A A A g A A A A C K H z X 7 D P / V f F d 2 b h t U M p x m 3 F g J W i K F 9 H 8 7 O A w I U 5 m E t Q A A A A W q Q 4 A 5 z k f 8 s 0 P R y R C B Q Z o F U u g 7 a W J e E + M O y m j 0 r 4 D 7 6 m o S / x T d I V Y q i u m N d 3 Q Y p / X J W F c t L Z W V J F e / j 0 9 x 5 Y / E 3 I n T V N G 5 M b F R D t J m E r 8 T 1 A A A A A 2 Z O 9 X r R 4 s S Y V + u 4 y W l O l f S A F n h N T Y 5 H 7 b + T I e 2 Z I g H x I y n B 0 3 D Q P K A t m F M w y 7 j L + l z H 9 l O y D j N D I Y A b J P 3 U G 0 Q = = < / D a t a M a s h u p > 
</file>

<file path=customXml/itemProps1.xml><?xml version="1.0" encoding="utf-8"?>
<ds:datastoreItem xmlns:ds="http://schemas.openxmlformats.org/officeDocument/2006/customXml" ds:itemID="{8F2E531D-2FB0-4FCF-BF83-9966C2A659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F458D2-2723-497E-81ED-A20411E21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F5A4FC-F783-4F73-96F2-D424CCCB2116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31696747-A2FD-4F45-8E27-D0CA1A45BF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NITHIN ARTHAM</dc:creator>
  <cp:lastModifiedBy>SAI NITHIN ARTHAM</cp:lastModifiedBy>
  <dcterms:created xsi:type="dcterms:W3CDTF">2019-08-26T06:01:05Z</dcterms:created>
  <dcterms:modified xsi:type="dcterms:W3CDTF">2019-08-26T13:30:26Z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0x010100C260C24C503EC748A831DF4206A24D95</vt:lpwstr>
  </property>
</Properties>
</file>