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calc\UCL Dropbox\Lorenza Calcaterra\Project_aeon\Assembly instructions\BOM\"/>
    </mc:Choice>
  </mc:AlternateContent>
  <xr:revisionPtr revIDLastSave="0" documentId="13_ncr:1_{4B5D1293-0F5F-4E15-9A16-F81ACFF06D01}" xr6:coauthVersionLast="47" xr6:coauthVersionMax="47" xr10:uidLastSave="{00000000-0000-0000-0000-000000000000}"/>
  <bookViews>
    <workbookView xWindow="-108" yWindow="-108" windowWidth="23256" windowHeight="12456" xr2:uid="{38A5E6C9-8D94-40D2-9BFA-B29F5FB44878}"/>
  </bookViews>
  <sheets>
    <sheet name="AEON n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6" i="1"/>
  <c r="H7" i="1"/>
  <c r="H10" i="1"/>
  <c r="H11" i="1"/>
  <c r="H12" i="1"/>
  <c r="H13" i="1"/>
  <c r="H4" i="1"/>
  <c r="H5" i="1"/>
  <c r="H1" i="1" l="1"/>
</calcChain>
</file>

<file path=xl/sharedStrings.xml><?xml version="1.0" encoding="utf-8"?>
<sst xmlns="http://schemas.openxmlformats.org/spreadsheetml/2006/main" count="77" uniqueCount="41">
  <si>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</si>
  <si>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</si>
  <si>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</si>
  <si>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</si>
  <si>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</si>
  <si>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</si>
  <si>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</si>
  <si>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</si>
  <si>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</si>
  <si>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</si>
  <si>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</si>
  <si>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</si>
  <si>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 xml:space="preserve">Aluminum extrusion </t>
  </si>
  <si>
    <t>Bosch Rexroth/RS</t>
  </si>
  <si>
    <t>Angle bracket</t>
  </si>
  <si>
    <t>437-1479</t>
  </si>
  <si>
    <t>Scale</t>
  </si>
  <si>
    <t>Ohaus</t>
  </si>
  <si>
    <t>Electronics</t>
  </si>
  <si>
    <t>493-8252</t>
  </si>
  <si>
    <t>281-136</t>
  </si>
  <si>
    <t>232-8451</t>
  </si>
  <si>
    <t>Metal frame</t>
  </si>
  <si>
    <t>Acrylic</t>
  </si>
  <si>
    <t>Acrylic red tinted 5mm</t>
  </si>
  <si>
    <t>Acrylic white matt 3mm</t>
  </si>
  <si>
    <t>Acrylic white matt 5mm</t>
  </si>
  <si>
    <t>Acrylic clear 2mm</t>
  </si>
  <si>
    <t>Direct Plastics</t>
  </si>
  <si>
    <t>RS</t>
  </si>
  <si>
    <t>bag of 50</t>
  </si>
  <si>
    <t>Cap screw M6 25mm</t>
  </si>
  <si>
    <t>4 screws and 4 insertion nuts included</t>
  </si>
  <si>
    <t>Countersunk screw M6 12mm</t>
  </si>
  <si>
    <t>Miscellaneous</t>
  </si>
  <si>
    <t>Countersunk screw</t>
  </si>
  <si>
    <t>Cap screw</t>
  </si>
  <si>
    <t>Cap screw M6 50mm</t>
  </si>
  <si>
    <t>293-404</t>
  </si>
  <si>
    <t>3D printer</t>
  </si>
  <si>
    <t>3D printed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</si>
</sst>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4" fillId="0" borderId="0" xfId="0" applyFont="1"/>
    <xf numFmtId="0" fontId="5" fillId="0" borderId="0" xfId="1" applyFill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5" fillId="0" borderId="0" xfId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3694B-3A36-45DF-BF5F-9F26AAA63BF0}" name="Table2" displayName="Table2" ref="A3:J43" totalsRowShown="0" headerRowDxfId="17">
  <autoFilter ref="A3:J43" xr:uid="{13B3694B-3A36-45DF-BF5F-9F26AAA63BF0}"/>
  <tableColumns count="10">
    <tableColumn id="1" xr3:uid="{B4854CC6-A69E-4572-8A26-1806417E87F0}" name="Item name "/>
    <tableColumn id="2" xr3:uid="{91B478DC-1F55-4A4F-A4F2-20A3405AFFF0}" name="Item category"/>
    <tableColumn id="3" xr3:uid="{8D6AFD2C-3801-4145-A578-A6CD67BBAC38}" name="Part Number "/>
    <tableColumn id="4" xr3:uid="{7D2095D8-7620-4899-8687-050E610BE7DF}" name="Description"/>
    <tableColumn id="5" xr3:uid="{F9570E16-0713-4961-B3C1-47CACC1A0467}" name="Supplier"/>
    <tableColumn id="6" xr3:uid="{0185D33D-A6C7-4940-A199-F8F5DC0199F8}" name="Quantity "/>
    <tableColumn id="7" xr3:uid="{C21C8143-3C50-4801-A363-425817E6C503}" name="Unit price" dataDxfId="16"/>
    <tableColumn id="8" xr3:uid="{F04832B8-365F-44B9-95D9-5C6F85186917}" name="Total price" dataDxfId="15">
      <calculatedColumnFormula>Table2[[#This Row],[Quantity ]]*Table2[[#This Row],[Unit price]]</calculatedColumnFormula>
    </tableColumn>
    <tableColumn id="10" xr3:uid="{A7DAB8C0-5901-40BC-909B-A19B354C0654}" name="Link"/>
    <tableColumn id="11" xr3:uid="{88DBE34A-9BB8-4EB0-A945-B564A40DDB18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rectplastics.co.uk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calesandbalances.co.uk/product/ohaus-navigator-nvt2201-2200g-x-0-1g-portable-balance/" TargetMode="External"/><Relationship Id="rId7" Type="http://schemas.openxmlformats.org/officeDocument/2006/relationships/hyperlink" Target="https://www.directplastics.co.uk/" TargetMode="External"/><Relationship Id="rId12" Type="http://schemas.openxmlformats.org/officeDocument/2006/relationships/hyperlink" Target="https://www.stratasys.com/uk/materials/materials-catalog/fdm-materials/asa/" TargetMode="External"/><Relationship Id="rId2" Type="http://schemas.openxmlformats.org/officeDocument/2006/relationships/hyperlink" Target="https://uk.rs-online.com/web/p/connecting-components/4371479?gb=s" TargetMode="External"/><Relationship Id="rId1" Type="http://schemas.openxmlformats.org/officeDocument/2006/relationships/hyperlink" Target="https://uk.rs-online.com/web/p/tubing-and-profile-struts/4938252?gb=s" TargetMode="External"/><Relationship Id="rId6" Type="http://schemas.openxmlformats.org/officeDocument/2006/relationships/hyperlink" Target="https://www.directplastics.co.uk/" TargetMode="External"/><Relationship Id="rId11" Type="http://schemas.openxmlformats.org/officeDocument/2006/relationships/hyperlink" Target="https://www.stratasys.com/uk/3d-printers/printer-catalog/fdm-printers/fortus-450mc/" TargetMode="External"/><Relationship Id="rId5" Type="http://schemas.openxmlformats.org/officeDocument/2006/relationships/hyperlink" Target="https://www.directplastics.co.uk/" TargetMode="External"/><Relationship Id="rId10" Type="http://schemas.openxmlformats.org/officeDocument/2006/relationships/hyperlink" Target="https://uk.rs-online.com/web/p/socket-screws/0293404?searchId=06479ae1-c7cf-4ef1-801a-56199c8b7bd3&amp;gb=s" TargetMode="External"/><Relationship Id="rId4" Type="http://schemas.openxmlformats.org/officeDocument/2006/relationships/hyperlink" Target="https://uk.rs-online.com/web/p/socket-screws/0281136?searchId=e9c0a4b3-5de3-4d04-b787-38969267cf2e&amp;gb=s" TargetMode="External"/><Relationship Id="rId9" Type="http://schemas.openxmlformats.org/officeDocument/2006/relationships/hyperlink" Target="https://uk.rs-online.com/web/p/socket-screws/2328451?searchId=c50ebc93-934c-4a4c-8112-63e300c8c4c8&amp;gb=s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2AE5-CF60-48D9-8E45-32FAF571F881}">
  <dimension ref="A1:J27"/>
  <sheetViews>
    <sheetView tabSelected="1" zoomScale="110" zoomScaleNormal="110" workbookViewId="0">
      <selection activeCell="B20" sqref="B20"/>
    </sheetView>
  </sheetViews>
  <sheetFormatPr defaultRowHeight="14.4" x14ac:dyDescent="0.3"/>
  <cols>
    <col min="1" max="1" width="27.21875" customWidth="1"/>
    <col min="2" max="2" width="25.6640625" customWidth="1"/>
    <col min="3" max="3" width="23.109375" customWidth="1"/>
    <col min="4" max="4" width="34.44140625" customWidth="1"/>
    <col min="5" max="5" width="19.6640625" customWidth="1"/>
    <col min="6" max="6" width="18.33203125" customWidth="1"/>
    <col min="7" max="7" width="22.33203125" style="2" customWidth="1"/>
    <col min="8" max="8" width="19.6640625" style="2" customWidth="1"/>
    <col min="9" max="9" width="24.33203125" customWidth="1"/>
    <col min="10" max="10" width="61.5546875" customWidth="1"/>
  </cols>
  <sheetData>
    <row r="1" spans="1:10" ht="49.8" customHeight="1" x14ac:dyDescent="0.3">
      <c r="A1" s="16" t="s">
        <v>0</v>
      </c>
      <c r="B1" s="16"/>
      <c r="C1" s="16"/>
      <c r="G1" s="4" t="s">
        <v>3</v>
      </c>
      <c r="H1" s="2">
        <f>SUM(H4:H43)</f>
        <v>415.40999999999997</v>
      </c>
    </row>
    <row r="3" spans="1:10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7</v>
      </c>
      <c r="G3" s="3" t="s">
        <v>8</v>
      </c>
      <c r="H3" s="3" t="s">
        <v>9</v>
      </c>
      <c r="I3" s="1" t="s">
        <v>10</v>
      </c>
      <c r="J3" s="1" t="s">
        <v>11</v>
      </c>
    </row>
    <row r="4" spans="1:10" x14ac:dyDescent="0.3">
      <c r="A4" t="s">
        <v>12</v>
      </c>
      <c r="B4" t="s">
        <v>22</v>
      </c>
      <c r="C4" s="6" t="s">
        <v>19</v>
      </c>
      <c r="D4" s="7" t="s">
        <v>12</v>
      </c>
      <c r="E4" t="s">
        <v>13</v>
      </c>
      <c r="F4">
        <v>1</v>
      </c>
      <c r="G4" s="2">
        <v>25.53</v>
      </c>
      <c r="H4" s="2">
        <f>Table2[[#This Row],[Quantity ]]*Table2[[#This Row],[Unit price]]</f>
        <v>25.53</v>
      </c>
      <c r="I4" s="7" t="s">
        <v>12</v>
      </c>
    </row>
    <row r="5" spans="1:10" x14ac:dyDescent="0.3">
      <c r="A5" t="s">
        <v>14</v>
      </c>
      <c r="B5" t="s">
        <v>22</v>
      </c>
      <c r="C5" s="8" t="s">
        <v>15</v>
      </c>
      <c r="D5" s="7" t="s">
        <v>14</v>
      </c>
      <c r="E5" t="s">
        <v>13</v>
      </c>
      <c r="F5">
        <v>2</v>
      </c>
      <c r="G5" s="2">
        <v>8.0299999999999994</v>
      </c>
      <c r="H5" s="2">
        <f>Table2[[#This Row],[Quantity ]]*Table2[[#This Row],[Unit price]]</f>
        <v>16.059999999999999</v>
      </c>
      <c r="I5" s="7" t="s">
        <v>14</v>
      </c>
      <c r="J5" t="s">
        <v>32</v>
      </c>
    </row>
    <row r="6" spans="1:10" x14ac:dyDescent="0.3">
      <c r="A6" t="s">
        <v>16</v>
      </c>
      <c r="B6" t="s">
        <v>18</v>
      </c>
      <c r="C6" s="10">
        <v>30456389</v>
      </c>
      <c r="D6" s="7" t="s">
        <v>16</v>
      </c>
      <c r="E6" t="s">
        <v>17</v>
      </c>
      <c r="F6">
        <v>1</v>
      </c>
      <c r="G6" s="2">
        <v>214</v>
      </c>
      <c r="H6" s="2">
        <f>Table2[[#This Row],[Quantity ]]*Table2[[#This Row],[Unit price]]</f>
        <v>214</v>
      </c>
      <c r="I6" s="7" t="s">
        <v>16</v>
      </c>
    </row>
    <row r="7" spans="1:10" ht="13.8" customHeight="1" x14ac:dyDescent="0.3">
      <c r="A7" t="s">
        <v>24</v>
      </c>
      <c r="B7" t="s">
        <v>23</v>
      </c>
      <c r="C7" s="11"/>
      <c r="D7" s="7" t="s">
        <v>24</v>
      </c>
      <c r="E7" t="s">
        <v>28</v>
      </c>
      <c r="F7">
        <v>1</v>
      </c>
      <c r="G7" s="2">
        <v>24.48</v>
      </c>
      <c r="H7" s="2">
        <f>Table2[[#This Row],[Quantity ]]*Table2[[#This Row],[Unit price]]</f>
        <v>24.48</v>
      </c>
      <c r="I7" s="7" t="s">
        <v>24</v>
      </c>
    </row>
    <row r="8" spans="1:10" ht="13.8" customHeight="1" x14ac:dyDescent="0.3">
      <c r="A8" t="s">
        <v>27</v>
      </c>
      <c r="B8" t="s">
        <v>23</v>
      </c>
      <c r="C8" s="11"/>
      <c r="D8" s="7" t="s">
        <v>27</v>
      </c>
      <c r="E8" t="s">
        <v>28</v>
      </c>
      <c r="F8">
        <v>1</v>
      </c>
      <c r="G8" s="2">
        <v>12.24</v>
      </c>
      <c r="H8" s="2">
        <f>Table2[[#This Row],[Quantity ]]*Table2[[#This Row],[Unit price]]</f>
        <v>12.24</v>
      </c>
      <c r="I8" s="7" t="s">
        <v>27</v>
      </c>
    </row>
    <row r="9" spans="1:10" ht="13.8" customHeight="1" x14ac:dyDescent="0.3">
      <c r="A9" t="s">
        <v>25</v>
      </c>
      <c r="B9" t="s">
        <v>23</v>
      </c>
      <c r="C9" s="11"/>
      <c r="D9" s="7" t="s">
        <v>25</v>
      </c>
      <c r="E9" t="s">
        <v>28</v>
      </c>
      <c r="F9">
        <v>1</v>
      </c>
      <c r="G9" s="2">
        <v>20</v>
      </c>
      <c r="H9" s="2">
        <f>Table2[[#This Row],[Quantity ]]*Table2[[#This Row],[Unit price]]</f>
        <v>20</v>
      </c>
      <c r="I9" s="7" t="s">
        <v>25</v>
      </c>
    </row>
    <row r="10" spans="1:10" ht="13.8" customHeight="1" x14ac:dyDescent="0.3">
      <c r="A10" t="s">
        <v>26</v>
      </c>
      <c r="B10" t="s">
        <v>23</v>
      </c>
      <c r="D10" s="7" t="s">
        <v>26</v>
      </c>
      <c r="E10" t="s">
        <v>28</v>
      </c>
      <c r="F10">
        <v>1</v>
      </c>
      <c r="G10" s="2">
        <v>28.72</v>
      </c>
      <c r="H10" s="2">
        <f>Table2[[#This Row],[Quantity ]]*Table2[[#This Row],[Unit price]]</f>
        <v>28.72</v>
      </c>
      <c r="I10" s="7" t="s">
        <v>26</v>
      </c>
    </row>
    <row r="11" spans="1:10" ht="13.8" customHeight="1" x14ac:dyDescent="0.3">
      <c r="A11" t="s">
        <v>31</v>
      </c>
      <c r="B11" t="s">
        <v>34</v>
      </c>
      <c r="C11" s="11" t="s">
        <v>20</v>
      </c>
      <c r="D11" s="7" t="s">
        <v>31</v>
      </c>
      <c r="E11" t="s">
        <v>29</v>
      </c>
      <c r="F11">
        <v>1</v>
      </c>
      <c r="G11" s="2">
        <v>16.61</v>
      </c>
      <c r="H11" s="2">
        <f>Table2[[#This Row],[Quantity ]]*Table2[[#This Row],[Unit price]]</f>
        <v>16.61</v>
      </c>
      <c r="I11" s="7" t="s">
        <v>36</v>
      </c>
      <c r="J11" t="s">
        <v>30</v>
      </c>
    </row>
    <row r="12" spans="1:10" ht="13.8" customHeight="1" x14ac:dyDescent="0.3">
      <c r="A12" t="s">
        <v>33</v>
      </c>
      <c r="B12" t="s">
        <v>34</v>
      </c>
      <c r="C12" s="12" t="s">
        <v>21</v>
      </c>
      <c r="D12" s="7" t="s">
        <v>33</v>
      </c>
      <c r="E12" t="s">
        <v>29</v>
      </c>
      <c r="F12">
        <v>1</v>
      </c>
      <c r="G12" s="2">
        <v>14.31</v>
      </c>
      <c r="H12" s="2">
        <f>Table2[[#This Row],[Quantity ]]*Table2[[#This Row],[Unit price]]</f>
        <v>14.31</v>
      </c>
      <c r="I12" s="7" t="s">
        <v>35</v>
      </c>
      <c r="J12" t="s">
        <v>30</v>
      </c>
    </row>
    <row r="13" spans="1:10" ht="13.8" customHeight="1" x14ac:dyDescent="0.3">
      <c r="A13" s="11" t="s">
        <v>37</v>
      </c>
      <c r="B13" t="s">
        <v>34</v>
      </c>
      <c r="C13" s="11" t="s">
        <v>38</v>
      </c>
      <c r="D13" s="13" t="s">
        <v>37</v>
      </c>
      <c r="E13" t="s">
        <v>29</v>
      </c>
      <c r="F13">
        <v>1</v>
      </c>
      <c r="G13" s="2">
        <v>43.46</v>
      </c>
      <c r="H13" s="2">
        <f>Table2[[#This Row],[Quantity ]]*Table2[[#This Row],[Unit price]]</f>
        <v>43.46</v>
      </c>
      <c r="I13" s="13" t="s">
        <v>36</v>
      </c>
      <c r="J13" t="s">
        <v>30</v>
      </c>
    </row>
    <row r="14" spans="1:10" x14ac:dyDescent="0.3">
      <c r="A14" t="s">
        <v>39</v>
      </c>
      <c r="B14" t="s">
        <v>34</v>
      </c>
      <c r="C14" s="15"/>
      <c r="D14" s="7"/>
      <c r="I14" s="7" t="s">
        <v>39</v>
      </c>
    </row>
    <row r="15" spans="1:10" x14ac:dyDescent="0.3">
      <c r="A15" t="s">
        <v>40</v>
      </c>
      <c r="B15" t="s">
        <v>34</v>
      </c>
      <c r="C15" s="12"/>
      <c r="D15" s="7"/>
      <c r="E15" s="7"/>
      <c r="I15" s="7" t="s">
        <v>40</v>
      </c>
    </row>
    <row r="16" spans="1:10" x14ac:dyDescent="0.3">
      <c r="C16" s="12"/>
      <c r="D16" s="7"/>
      <c r="I16" s="7"/>
    </row>
    <row r="17" spans="1:9" x14ac:dyDescent="0.3">
      <c r="C17" s="12"/>
      <c r="D17" s="7"/>
      <c r="I17" s="7"/>
    </row>
    <row r="18" spans="1:9" x14ac:dyDescent="0.3">
      <c r="C18" s="12"/>
      <c r="D18" s="7"/>
      <c r="I18" s="7"/>
    </row>
    <row r="19" spans="1:9" x14ac:dyDescent="0.3">
      <c r="A19" s="8"/>
      <c r="C19" s="8"/>
      <c r="D19" s="7"/>
      <c r="I19" s="7"/>
    </row>
    <row r="20" spans="1:9" x14ac:dyDescent="0.3">
      <c r="A20" s="11"/>
      <c r="C20" s="14"/>
      <c r="D20" s="13"/>
      <c r="I20" s="13"/>
    </row>
    <row r="21" spans="1:9" x14ac:dyDescent="0.3">
      <c r="C21" s="12"/>
      <c r="D21" s="7"/>
      <c r="I21" s="7"/>
    </row>
    <row r="22" spans="1:9" x14ac:dyDescent="0.3">
      <c r="D22" s="7"/>
      <c r="I22" s="7"/>
    </row>
    <row r="23" spans="1:9" x14ac:dyDescent="0.3">
      <c r="C23" s="8"/>
      <c r="D23" s="7"/>
      <c r="I23" s="7"/>
    </row>
    <row r="24" spans="1:9" x14ac:dyDescent="0.3">
      <c r="A24" s="8"/>
      <c r="C24" s="8"/>
      <c r="D24" s="9"/>
      <c r="I24" s="9"/>
    </row>
    <row r="25" spans="1:9" x14ac:dyDescent="0.3">
      <c r="A25" s="11"/>
      <c r="C25" s="8"/>
      <c r="D25" s="13"/>
      <c r="I25" s="13"/>
    </row>
    <row r="26" spans="1:9" x14ac:dyDescent="0.3">
      <c r="D26" s="7"/>
      <c r="I26" s="7"/>
    </row>
    <row r="27" spans="1:9" x14ac:dyDescent="0.3">
      <c r="C27" s="8"/>
      <c r="D27" s="7"/>
      <c r="I27" s="7"/>
    </row>
  </sheetData>
  <mergeCells count="1">
    <mergeCell ref="A1:C1"/>
  </mergeCells>
  <phoneticPr fontId="7" type="noConversion"/>
  <conditionalFormatting sqref="F4:I4 F5:H5 E17:E18 B17:B21 D4:D5 D6:H7 C10:D10 A16:B16 F10:I10 D8:D9 F8:H9 E8:E10 A4:B10 D11:H11 A11:A12 E12:H13 D12 A14:A15 D14:I16">
    <cfRule type="expression" dxfId="14" priority="25">
      <formula>#REF!="No"</formula>
    </cfRule>
  </conditionalFormatting>
  <conditionalFormatting sqref="I5">
    <cfRule type="expression" dxfId="13" priority="23">
      <formula>#REF!="No"</formula>
    </cfRule>
  </conditionalFormatting>
  <conditionalFormatting sqref="I6">
    <cfRule type="expression" dxfId="12" priority="19">
      <formula>#REF!="No"</formula>
    </cfRule>
  </conditionalFormatting>
  <conditionalFormatting sqref="E21">
    <cfRule type="expression" dxfId="9" priority="11">
      <formula>#REF!="No"</formula>
    </cfRule>
  </conditionalFormatting>
  <conditionalFormatting sqref="B23:B27">
    <cfRule type="expression" dxfId="8" priority="10">
      <formula>#REF!="No"</formula>
    </cfRule>
  </conditionalFormatting>
  <conditionalFormatting sqref="I7">
    <cfRule type="expression" dxfId="7" priority="8">
      <formula>#REF!="No"</formula>
    </cfRule>
  </conditionalFormatting>
  <conditionalFormatting sqref="I8">
    <cfRule type="expression" dxfId="6" priority="7">
      <formula>#REF!="No"</formula>
    </cfRule>
  </conditionalFormatting>
  <conditionalFormatting sqref="I9">
    <cfRule type="expression" dxfId="5" priority="6">
      <formula>#REF!="No"</formula>
    </cfRule>
  </conditionalFormatting>
  <conditionalFormatting sqref="I11">
    <cfRule type="expression" dxfId="4" priority="5">
      <formula>#REF!="No"</formula>
    </cfRule>
  </conditionalFormatting>
  <conditionalFormatting sqref="B11">
    <cfRule type="expression" dxfId="3" priority="4">
      <formula>#REF!="No"</formula>
    </cfRule>
  </conditionalFormatting>
  <conditionalFormatting sqref="B12">
    <cfRule type="expression" dxfId="2" priority="3">
      <formula>#REF!="No"</formula>
    </cfRule>
  </conditionalFormatting>
  <conditionalFormatting sqref="B13:B15">
    <cfRule type="expression" dxfId="1" priority="2">
      <formula>#REF!="No"</formula>
    </cfRule>
  </conditionalFormatting>
  <conditionalFormatting sqref="I12">
    <cfRule type="expression" dxfId="0" priority="1">
      <formula>#REF!="No"</formula>
    </cfRule>
  </conditionalFormatting>
  <hyperlinks>
    <hyperlink ref="I4" r:id="rId1" xr:uid="{50BCA967-3FA4-4CD4-B5EC-DF97BB2BFB14}"/>
    <hyperlink ref="D4" location="Arena!A1" tooltip="Silver Aluminium Profile Strut, 30 x 30 mm, 8mm Groove, 1000mm Length" display="Aluminum extrusion " xr:uid="{C32BCDAD-F70F-41D5-9EA1-A7102E366327}"/>
    <hyperlink ref="I5" r:id="rId2" xr:uid="{76164332-D8A5-41D5-BED0-4B81ADBA901F}"/>
    <hyperlink ref="D5" location="Sheet1!A1" tooltip="M6 Angle Bracket Connecting Component, Strut Profile 30 mm, Groove Size 8mm" display="Angle bracket" xr:uid="{8C1A59BD-26CB-4EB7-9A2D-1CF9AA0D6D27}"/>
    <hyperlink ref="D6" location="Sheet1!A1" tooltip="Ohaus Navigator Model NVT2201 2200g x 0.1g Portable Balance" display="Scale" xr:uid="{CBBC2BA5-1A31-458C-9170-1221D8008BCA}"/>
    <hyperlink ref="I6" r:id="rId3" xr:uid="{60AC8B77-9F34-40AE-AB3C-5172F259963D}"/>
    <hyperlink ref="D11" location="Arena!A1" tooltip="RS PRO M6 x 25mm Hex Socket Cap Screw Plain Stainless Steel" display="Cap screw M6 25mm" xr:uid="{B84C6E22-0F03-4511-9A8B-E5517F2AB344}"/>
    <hyperlink ref="D7" location="Arena!A1" tooltip="Acrylic Red tinted 5mm Sheet 730mm x 430mm " display="Acrylic red tinted 5mm" xr:uid="{B5BCEA37-CF87-4125-8A3E-56B9CFF89712}"/>
    <hyperlink ref="D8" location="Arena!A1" tooltip="Acrylic Clear 2mm Sheet 730mm x 430mm" display="Acrylic clear 2mm" xr:uid="{21328F1A-507A-4639-BFEF-0A5F0AB99F62}"/>
    <hyperlink ref="D10" location="Arena!A1" tooltip="Acrylic White Mat 5mm Sheet 730mm x 430mm" display="Acrylic white matt 5mm" xr:uid="{06B93EB5-C34F-4142-B607-C4FC60A082AF}"/>
    <hyperlink ref="D9" location="Arena!A1" tooltip="Acrylic White MAtt 3mm Sheet 730mm x 430mm" display="Acrylic white matt 3mm" xr:uid="{5B060C5F-C154-40B5-871D-F94EA3B8A9A3}"/>
    <hyperlink ref="I11" r:id="rId4" display="Cap screw M6 25mm" xr:uid="{4552FA82-D4A4-4353-8C8D-FF05E86FF820}"/>
    <hyperlink ref="I7" r:id="rId5" xr:uid="{A0AEAF26-9EA4-45AC-A2B8-0EAB8F17DD8F}"/>
    <hyperlink ref="I8" r:id="rId6" xr:uid="{2DD924A0-0F83-423C-A9EF-0B70AB865C42}"/>
    <hyperlink ref="I9" r:id="rId7" xr:uid="{69546910-D384-43E2-88A7-9813A0525B15}"/>
    <hyperlink ref="I10" r:id="rId8" xr:uid="{D335F4FC-0D2A-4FD4-BD1B-57BF88C15C64}"/>
    <hyperlink ref="D12" location="Arena!A1" tooltip="RS PRO Plain Stainless Steel Hex Socket Countersunk Screw, ISO 10642, M6 x 12mm" display="Countersunk screw M6 12mm" xr:uid="{58FC70C6-5482-4A6D-9661-9CA52FE2082A}"/>
    <hyperlink ref="D13" location="Arena!A1" tooltip="RS PRO M6 x 50mm Hex Socket Cap Screw Plain Stainless Steel" display="Cap screw M6 50mm" xr:uid="{525571B6-BEE7-4129-8DDB-064A3E7D7F54}"/>
    <hyperlink ref="I12" r:id="rId9" xr:uid="{64921401-0E84-48DE-9721-4BF7AE4624B3}"/>
    <hyperlink ref="I13" r:id="rId10" xr:uid="{08181BAD-16D9-4E75-A722-D9EE9C5AF997}"/>
    <hyperlink ref="I14" r:id="rId11" xr:uid="{79221C75-D184-4777-9A16-2DE25A946C78}"/>
    <hyperlink ref="I15" r:id="rId12" xr:uid="{FF46DEA7-5C88-47E1-8C9B-498229670596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AEON nest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2025-03-26T11:14:51Z</dcterms:modified>
</cp:coreProperties>
</file>