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2_Коршун_ФИТ_5\"/>
    </mc:Choice>
  </mc:AlternateContent>
  <xr:revisionPtr revIDLastSave="0" documentId="13_ncr:1_{0735CFED-C713-4E1D-89E3-6139B1740E68}" xr6:coauthVersionLast="47" xr6:coauthVersionMax="47" xr10:uidLastSave="{00000000-0000-0000-0000-000000000000}"/>
  <bookViews>
    <workbookView xWindow="-98" yWindow="-98" windowWidth="21795" windowHeight="12975" firstSheet="1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B25" i="3"/>
  <c r="B24" i="3"/>
  <c r="B21" i="3"/>
  <c r="B31" i="1"/>
  <c r="B30" i="1"/>
  <c r="B27" i="1"/>
  <c r="B26" i="1"/>
  <c r="B25" i="1"/>
  <c r="B22" i="1"/>
  <c r="B21" i="1"/>
  <c r="B29" i="1"/>
  <c r="B20" i="1"/>
  <c r="B5" i="3"/>
  <c r="C5" i="3"/>
  <c r="D5" i="3"/>
  <c r="E5" i="3"/>
  <c r="F5" i="3"/>
  <c r="G5" i="3"/>
  <c r="H5" i="3"/>
  <c r="I5" i="3"/>
  <c r="J5" i="3"/>
  <c r="K5" i="3"/>
  <c r="B23" i="1" l="1"/>
  <c r="B24" i="1" s="1"/>
  <c r="B28" i="1" s="1"/>
</calcChain>
</file>

<file path=xl/sharedStrings.xml><?xml version="1.0" encoding="utf-8"?>
<sst xmlns="http://schemas.openxmlformats.org/spreadsheetml/2006/main" count="118" uniqueCount="82">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</sst>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4" fillId="0" borderId="0" xfId="0" applyFont="1"/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11" zoomScale="110" workbookViewId="0">
      <selection activeCell="B31" sqref="B31"/>
    </sheetView>
  </sheetViews>
  <sheetFormatPr defaultRowHeight="14.25" x14ac:dyDescent="0.45"/>
  <cols>
    <col min="1" max="1" width="55.19921875" customWidth="1"/>
  </cols>
  <sheetData>
    <row r="1" spans="1:11" ht="18" x14ac:dyDescent="0.55000000000000004">
      <c r="A1" s="28" t="s">
        <v>24</v>
      </c>
    </row>
    <row r="2" spans="1:11" x14ac:dyDescent="0.45">
      <c r="A2" s="27" t="s">
        <v>51</v>
      </c>
    </row>
    <row r="3" spans="1:11" ht="16.149999999999999" thickBot="1" x14ac:dyDescent="0.55000000000000004">
      <c r="A3" s="13" t="s">
        <v>52</v>
      </c>
    </row>
    <row r="4" spans="1:11" ht="14.65" thickBot="1" x14ac:dyDescent="0.5">
      <c r="A4" s="40" t="s">
        <v>0</v>
      </c>
      <c r="B4" s="42" t="s">
        <v>1</v>
      </c>
      <c r="C4" s="43"/>
      <c r="D4" s="43"/>
      <c r="E4" s="43"/>
      <c r="F4" s="43"/>
      <c r="G4" s="43"/>
      <c r="H4" s="43"/>
      <c r="I4" s="43"/>
      <c r="J4" s="43"/>
      <c r="K4" s="44"/>
    </row>
    <row r="5" spans="1:11" ht="14.65" thickBot="1" x14ac:dyDescent="0.5">
      <c r="A5" s="41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1" ht="16.7" customHeight="1" thickBot="1" x14ac:dyDescent="0.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1" ht="17.25" customHeight="1" thickBot="1" x14ac:dyDescent="0.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1" ht="24.75" customHeight="1" thickBot="1" x14ac:dyDescent="0.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</row>
    <row r="9" spans="1:11" ht="14" customHeight="1" thickBot="1" x14ac:dyDescent="0.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1" ht="17.75" customHeight="1" thickBot="1" x14ac:dyDescent="0.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1" ht="14.65" thickBot="1" x14ac:dyDescent="0.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1" ht="16.7" customHeight="1" thickBot="1" x14ac:dyDescent="0.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1" ht="26.85" customHeight="1" thickBot="1" x14ac:dyDescent="0.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1" ht="26.85" customHeight="1" thickBot="1" x14ac:dyDescent="0.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1" ht="16.25" customHeight="1" thickBot="1" x14ac:dyDescent="0.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1" ht="19.350000000000001" customHeight="1" thickBot="1" x14ac:dyDescent="0.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1" ht="16.25" customHeight="1" thickBot="1" x14ac:dyDescent="0.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1" ht="16.25" customHeight="1" x14ac:dyDescent="0.45">
      <c r="A18" s="47"/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1:11" x14ac:dyDescent="0.45">
      <c r="A19" s="9"/>
    </row>
    <row r="20" spans="1:11" x14ac:dyDescent="0.45">
      <c r="A20" s="10" t="s">
        <v>10</v>
      </c>
      <c r="B20" s="11">
        <f>B6 * 20 / 120</f>
        <v>1750</v>
      </c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45">
      <c r="A21" s="10" t="s">
        <v>29</v>
      </c>
      <c r="B21" s="11">
        <f>B6 - B20 - B7</f>
        <v>1400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45">
      <c r="A22" s="10" t="s">
        <v>16</v>
      </c>
      <c r="B22" s="11">
        <f>B21 + B10 + B11</f>
        <v>1462</v>
      </c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45">
      <c r="A23" s="10" t="s">
        <v>17</v>
      </c>
      <c r="B23" s="11">
        <f>B22 * 20 / 100</f>
        <v>292.39999999999998</v>
      </c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45">
      <c r="A24" s="10" t="s">
        <v>18</v>
      </c>
      <c r="B24" s="11">
        <f>B22 - B23</f>
        <v>1169.5999999999999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45">
      <c r="A25" s="10" t="s">
        <v>19</v>
      </c>
      <c r="B25" s="11">
        <f>B24 - B8 - B13</f>
        <v>1025.5999999999999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45">
      <c r="A26" s="10" t="s">
        <v>11</v>
      </c>
      <c r="B26" s="11">
        <f>B25 * B14 / 100</f>
        <v>51.28</v>
      </c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45">
      <c r="A27" s="10" t="s">
        <v>20</v>
      </c>
      <c r="B27" s="11">
        <f>B15 * B12 * B16 / 100 * B16 / 100</f>
        <v>4.8</v>
      </c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5">
      <c r="A28" s="10" t="s">
        <v>12</v>
      </c>
      <c r="B28" s="11">
        <f>B26 - B27</f>
        <v>46.480000000000004</v>
      </c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45">
      <c r="A29" s="10" t="s">
        <v>13</v>
      </c>
      <c r="B29" s="14">
        <f>(B15 *1000) * (1-(B16 / 100))</f>
        <v>10800</v>
      </c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45">
      <c r="A30" s="10" t="s">
        <v>14</v>
      </c>
      <c r="B30" s="11">
        <f>(B28 * 100) / B29 * B12</f>
        <v>17.214814814814815</v>
      </c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45">
      <c r="A31" s="10" t="s">
        <v>15</v>
      </c>
      <c r="B31" s="11">
        <f>B28 * 1000 / B29</f>
        <v>4.3037037037037047</v>
      </c>
      <c r="C31" s="12"/>
      <c r="D31" s="12"/>
      <c r="E31" s="12"/>
      <c r="F31" s="12"/>
      <c r="G31" s="12"/>
      <c r="H31" s="12"/>
      <c r="I31" s="12"/>
      <c r="J31" s="12"/>
      <c r="K31" s="12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11" workbookViewId="0">
      <selection activeCell="A23" sqref="A23"/>
    </sheetView>
  </sheetViews>
  <sheetFormatPr defaultRowHeight="14.25" x14ac:dyDescent="0.45"/>
  <cols>
    <col min="1" max="1" width="114.33203125" customWidth="1"/>
  </cols>
  <sheetData>
    <row r="1" spans="1:1" ht="18" x14ac:dyDescent="0.45">
      <c r="A1" s="15" t="s">
        <v>25</v>
      </c>
    </row>
    <row r="2" spans="1:1" ht="33.75" x14ac:dyDescent="0.45">
      <c r="A2" s="24" t="s">
        <v>36</v>
      </c>
    </row>
    <row r="3" spans="1:1" ht="15.75" x14ac:dyDescent="0.45">
      <c r="A3" s="18" t="s">
        <v>26</v>
      </c>
    </row>
    <row r="4" spans="1:1" ht="15.75" x14ac:dyDescent="0.45">
      <c r="A4" s="21" t="s">
        <v>37</v>
      </c>
    </row>
    <row r="5" spans="1:1" ht="15.75" x14ac:dyDescent="0.45">
      <c r="A5" s="18" t="s">
        <v>28</v>
      </c>
    </row>
    <row r="6" spans="1:1" ht="15.75" x14ac:dyDescent="0.45">
      <c r="A6" s="22" t="s">
        <v>27</v>
      </c>
    </row>
    <row r="7" spans="1:1" ht="15.75" x14ac:dyDescent="0.45">
      <c r="A7" s="25" t="s">
        <v>30</v>
      </c>
    </row>
    <row r="8" spans="1:1" ht="15.75" x14ac:dyDescent="0.45">
      <c r="A8" s="18" t="s">
        <v>32</v>
      </c>
    </row>
    <row r="9" spans="1:1" ht="31.5" x14ac:dyDescent="0.45">
      <c r="A9" s="23" t="s">
        <v>34</v>
      </c>
    </row>
    <row r="10" spans="1:1" ht="31.5" x14ac:dyDescent="0.45">
      <c r="A10" s="26" t="s">
        <v>35</v>
      </c>
    </row>
    <row r="11" spans="1:1" ht="15.75" x14ac:dyDescent="0.45">
      <c r="A11" s="18" t="s">
        <v>31</v>
      </c>
    </row>
    <row r="12" spans="1:1" ht="18" x14ac:dyDescent="0.45">
      <c r="A12" s="21" t="s">
        <v>81</v>
      </c>
    </row>
    <row r="13" spans="1:1" ht="18" x14ac:dyDescent="0.45">
      <c r="A13" s="24" t="s">
        <v>38</v>
      </c>
    </row>
    <row r="14" spans="1:1" ht="15.75" x14ac:dyDescent="0.45">
      <c r="A14" s="18" t="s">
        <v>39</v>
      </c>
    </row>
    <row r="15" spans="1:1" ht="31.5" x14ac:dyDescent="0.45">
      <c r="A15" s="20" t="s">
        <v>40</v>
      </c>
    </row>
    <row r="16" spans="1:1" ht="18" x14ac:dyDescent="0.45">
      <c r="A16" s="24" t="s">
        <v>41</v>
      </c>
    </row>
    <row r="17" spans="1:1" ht="15.75" x14ac:dyDescent="0.45">
      <c r="A17" s="19" t="s">
        <v>47</v>
      </c>
    </row>
    <row r="18" spans="1:1" ht="21" customHeight="1" x14ac:dyDescent="0.45">
      <c r="A18" s="20" t="s">
        <v>42</v>
      </c>
    </row>
    <row r="19" spans="1:1" ht="38.1" customHeight="1" x14ac:dyDescent="0.45">
      <c r="A19" s="24" t="s">
        <v>43</v>
      </c>
    </row>
    <row r="20" spans="1:1" ht="15.75" x14ac:dyDescent="0.45">
      <c r="A20" s="19" t="s">
        <v>46</v>
      </c>
    </row>
    <row r="21" spans="1:1" ht="51.75" x14ac:dyDescent="0.45">
      <c r="A21" s="20" t="s">
        <v>45</v>
      </c>
    </row>
    <row r="22" spans="1:1" ht="18" x14ac:dyDescent="0.45">
      <c r="A22" s="24" t="s">
        <v>44</v>
      </c>
    </row>
    <row r="23" spans="1:1" ht="15.75" x14ac:dyDescent="0.45">
      <c r="A23" s="19" t="s">
        <v>48</v>
      </c>
    </row>
    <row r="24" spans="1:1" ht="18" x14ac:dyDescent="0.45">
      <c r="A24" s="24" t="s">
        <v>49</v>
      </c>
    </row>
    <row r="25" spans="1:1" ht="15.75" x14ac:dyDescent="0.45">
      <c r="A25" s="19" t="s">
        <v>50</v>
      </c>
    </row>
    <row r="26" spans="1:1" ht="15.75" x14ac:dyDescent="0.45">
      <c r="A26" s="16"/>
    </row>
    <row r="27" spans="1:1" ht="15.75" x14ac:dyDescent="0.5">
      <c r="A27" s="17"/>
    </row>
    <row r="28" spans="1:1" ht="15.75" x14ac:dyDescent="0.5">
      <c r="A28" s="17"/>
    </row>
    <row r="29" spans="1:1" ht="15.75" x14ac:dyDescent="0.5">
      <c r="A29" s="1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zoomScale="113" zoomScaleNormal="84" workbookViewId="0">
      <selection activeCell="B41" sqref="B41"/>
    </sheetView>
  </sheetViews>
  <sheetFormatPr defaultRowHeight="14.25" x14ac:dyDescent="0.45"/>
  <cols>
    <col min="1" max="1" width="52.1328125" customWidth="1"/>
    <col min="7" max="7" width="9.53125" customWidth="1"/>
  </cols>
  <sheetData>
    <row r="1" spans="1:11" ht="35" customHeight="1" thickBot="1" x14ac:dyDescent="0.55000000000000004">
      <c r="A1" s="45" t="s">
        <v>56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4.65" thickBot="1" x14ac:dyDescent="0.5">
      <c r="A2" s="40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4"/>
    </row>
    <row r="3" spans="1:11" ht="14.65" thickBot="1" x14ac:dyDescent="0.5">
      <c r="A3" s="4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7" customHeight="1" x14ac:dyDescent="0.45">
      <c r="A4" s="32" t="s">
        <v>53</v>
      </c>
      <c r="B4" s="33">
        <v>3</v>
      </c>
      <c r="C4" s="33">
        <v>4</v>
      </c>
      <c r="D4" s="33">
        <v>5</v>
      </c>
      <c r="E4" s="33">
        <v>6</v>
      </c>
      <c r="F4" s="33">
        <v>7</v>
      </c>
      <c r="G4" s="33">
        <v>8</v>
      </c>
      <c r="H4" s="33">
        <v>9</v>
      </c>
      <c r="I4" s="33">
        <v>10</v>
      </c>
      <c r="J4" s="33">
        <v>11</v>
      </c>
      <c r="K4" s="33">
        <v>12</v>
      </c>
    </row>
    <row r="5" spans="1:11" ht="17.25" customHeight="1" x14ac:dyDescent="0.45">
      <c r="A5" s="29" t="s">
        <v>72</v>
      </c>
      <c r="B5" s="30">
        <f>SUM(B6:B17)</f>
        <v>100</v>
      </c>
      <c r="C5" s="30">
        <f t="shared" ref="C5:K5" si="0">SUM(C6:C17)</f>
        <v>100</v>
      </c>
      <c r="D5" s="30">
        <f t="shared" si="0"/>
        <v>100</v>
      </c>
      <c r="E5" s="30">
        <f t="shared" si="0"/>
        <v>100</v>
      </c>
      <c r="F5" s="30">
        <f t="shared" si="0"/>
        <v>100</v>
      </c>
      <c r="G5" s="30">
        <f t="shared" si="0"/>
        <v>100</v>
      </c>
      <c r="H5" s="30">
        <f t="shared" si="0"/>
        <v>100</v>
      </c>
      <c r="I5" s="30">
        <f t="shared" si="0"/>
        <v>100</v>
      </c>
      <c r="J5" s="30">
        <f t="shared" si="0"/>
        <v>100</v>
      </c>
      <c r="K5" s="30">
        <f t="shared" si="0"/>
        <v>100</v>
      </c>
    </row>
    <row r="6" spans="1:11" ht="17.25" customHeight="1" x14ac:dyDescent="0.45">
      <c r="A6" s="34" t="s">
        <v>60</v>
      </c>
      <c r="B6" s="30">
        <v>30</v>
      </c>
      <c r="C6" s="30">
        <v>20</v>
      </c>
      <c r="D6" s="30">
        <v>15</v>
      </c>
      <c r="E6" s="30">
        <v>40</v>
      </c>
      <c r="F6" s="30">
        <v>25</v>
      </c>
      <c r="G6" s="30">
        <v>5</v>
      </c>
      <c r="H6" s="30">
        <v>10</v>
      </c>
      <c r="I6" s="30">
        <v>30</v>
      </c>
      <c r="J6" s="30">
        <v>5</v>
      </c>
      <c r="K6" s="30">
        <v>10</v>
      </c>
    </row>
    <row r="7" spans="1:11" ht="17.25" customHeight="1" x14ac:dyDescent="0.45">
      <c r="A7" s="34" t="s">
        <v>61</v>
      </c>
      <c r="B7" s="30">
        <v>20</v>
      </c>
      <c r="C7" s="30">
        <v>10</v>
      </c>
      <c r="D7" s="30">
        <v>15</v>
      </c>
      <c r="E7" s="30">
        <v>10</v>
      </c>
      <c r="F7" s="30">
        <v>20</v>
      </c>
      <c r="G7" s="30">
        <v>20</v>
      </c>
      <c r="H7" s="30">
        <v>15</v>
      </c>
      <c r="I7" s="30">
        <v>5</v>
      </c>
      <c r="J7" s="30">
        <v>10</v>
      </c>
      <c r="K7" s="30">
        <v>15</v>
      </c>
    </row>
    <row r="8" spans="1:11" ht="17.25" customHeight="1" x14ac:dyDescent="0.45">
      <c r="A8" s="34" t="s">
        <v>62</v>
      </c>
      <c r="B8" s="30">
        <v>50</v>
      </c>
      <c r="C8" s="30">
        <v>40</v>
      </c>
      <c r="D8" s="30">
        <v>20</v>
      </c>
      <c r="E8" s="30">
        <v>10</v>
      </c>
      <c r="F8" s="30">
        <v>10</v>
      </c>
      <c r="G8" s="30">
        <v>15</v>
      </c>
      <c r="H8" s="30">
        <v>15</v>
      </c>
      <c r="I8" s="30">
        <v>5</v>
      </c>
      <c r="J8" s="30">
        <v>10</v>
      </c>
      <c r="K8" s="30">
        <v>15</v>
      </c>
    </row>
    <row r="9" spans="1:11" ht="17.25" customHeight="1" x14ac:dyDescent="0.45">
      <c r="A9" s="34" t="s">
        <v>63</v>
      </c>
      <c r="B9" s="30"/>
      <c r="C9" s="30">
        <v>30</v>
      </c>
      <c r="D9" s="30">
        <v>20</v>
      </c>
      <c r="E9" s="30">
        <v>10</v>
      </c>
      <c r="F9" s="30">
        <v>15</v>
      </c>
      <c r="G9" s="30">
        <v>25</v>
      </c>
      <c r="H9" s="30">
        <v>10</v>
      </c>
      <c r="I9" s="30">
        <v>5</v>
      </c>
      <c r="J9" s="30">
        <v>10</v>
      </c>
      <c r="K9" s="30">
        <v>5</v>
      </c>
    </row>
    <row r="10" spans="1:11" ht="17.25" customHeight="1" x14ac:dyDescent="0.45">
      <c r="A10" s="34" t="s">
        <v>64</v>
      </c>
      <c r="B10" s="30"/>
      <c r="C10" s="30"/>
      <c r="D10" s="30">
        <v>30</v>
      </c>
      <c r="E10" s="30">
        <v>15</v>
      </c>
      <c r="F10" s="30">
        <v>5</v>
      </c>
      <c r="G10" s="30">
        <v>10</v>
      </c>
      <c r="H10" s="30">
        <v>25</v>
      </c>
      <c r="I10" s="30">
        <v>5</v>
      </c>
      <c r="J10" s="30">
        <v>5</v>
      </c>
      <c r="K10" s="30">
        <v>5</v>
      </c>
    </row>
    <row r="11" spans="1:11" ht="17.25" customHeight="1" x14ac:dyDescent="0.45">
      <c r="A11" s="34" t="s">
        <v>65</v>
      </c>
      <c r="B11" s="30"/>
      <c r="C11" s="30"/>
      <c r="D11" s="30"/>
      <c r="E11" s="30">
        <v>15</v>
      </c>
      <c r="F11" s="30">
        <v>20</v>
      </c>
      <c r="G11" s="30">
        <v>5</v>
      </c>
      <c r="H11" s="30">
        <v>5</v>
      </c>
      <c r="I11" s="30">
        <v>10</v>
      </c>
      <c r="J11" s="30">
        <v>5</v>
      </c>
      <c r="K11" s="30">
        <v>5</v>
      </c>
    </row>
    <row r="12" spans="1:11" ht="17.25" customHeight="1" x14ac:dyDescent="0.45">
      <c r="A12" s="34" t="s">
        <v>66</v>
      </c>
      <c r="B12" s="30"/>
      <c r="C12" s="30"/>
      <c r="D12" s="30"/>
      <c r="E12" s="30"/>
      <c r="F12" s="30">
        <v>5</v>
      </c>
      <c r="G12" s="30">
        <v>10</v>
      </c>
      <c r="H12" s="30">
        <v>5</v>
      </c>
      <c r="I12" s="30">
        <v>10</v>
      </c>
      <c r="J12" s="30">
        <v>15</v>
      </c>
      <c r="K12" s="30">
        <v>10</v>
      </c>
    </row>
    <row r="13" spans="1:11" ht="17.25" customHeight="1" x14ac:dyDescent="0.45">
      <c r="A13" s="34" t="s">
        <v>67</v>
      </c>
      <c r="B13" s="30"/>
      <c r="C13" s="30"/>
      <c r="D13" s="30"/>
      <c r="E13" s="30"/>
      <c r="F13" s="30"/>
      <c r="G13" s="30">
        <v>10</v>
      </c>
      <c r="H13" s="30">
        <v>10</v>
      </c>
      <c r="I13" s="30">
        <v>15</v>
      </c>
      <c r="J13" s="30">
        <v>10</v>
      </c>
      <c r="K13" s="30">
        <v>5</v>
      </c>
    </row>
    <row r="14" spans="1:11" ht="17.25" customHeight="1" x14ac:dyDescent="0.45">
      <c r="A14" s="34" t="s">
        <v>68</v>
      </c>
      <c r="B14" s="30"/>
      <c r="C14" s="30"/>
      <c r="D14" s="30"/>
      <c r="E14" s="30"/>
      <c r="F14" s="30"/>
      <c r="G14" s="30"/>
      <c r="H14" s="30">
        <v>5</v>
      </c>
      <c r="I14" s="30">
        <v>10</v>
      </c>
      <c r="J14" s="30">
        <v>5</v>
      </c>
      <c r="K14" s="30">
        <v>5</v>
      </c>
    </row>
    <row r="15" spans="1:11" ht="17.25" customHeight="1" x14ac:dyDescent="0.45">
      <c r="A15" s="34" t="s">
        <v>69</v>
      </c>
      <c r="B15" s="30"/>
      <c r="C15" s="30"/>
      <c r="D15" s="30"/>
      <c r="E15" s="30"/>
      <c r="F15" s="30"/>
      <c r="G15" s="30"/>
      <c r="H15" s="30"/>
      <c r="I15" s="30">
        <v>5</v>
      </c>
      <c r="J15" s="30">
        <v>5</v>
      </c>
      <c r="K15" s="30">
        <v>5</v>
      </c>
    </row>
    <row r="16" spans="1:11" ht="17.25" customHeight="1" x14ac:dyDescent="0.45">
      <c r="A16" s="34" t="s">
        <v>70</v>
      </c>
      <c r="B16" s="30"/>
      <c r="C16" s="30"/>
      <c r="D16" s="30"/>
      <c r="E16" s="30"/>
      <c r="F16" s="30"/>
      <c r="G16" s="30"/>
      <c r="H16" s="30"/>
      <c r="I16" s="30"/>
      <c r="J16" s="30">
        <v>20</v>
      </c>
      <c r="K16" s="30">
        <v>10</v>
      </c>
    </row>
    <row r="17" spans="1:11" ht="17.25" customHeight="1" x14ac:dyDescent="0.45">
      <c r="A17" s="34" t="s">
        <v>71</v>
      </c>
      <c r="B17" s="30"/>
      <c r="C17" s="30"/>
      <c r="D17" s="30"/>
      <c r="E17" s="30"/>
      <c r="F17" s="30"/>
      <c r="G17" s="30"/>
      <c r="H17" s="30"/>
      <c r="I17" s="30"/>
      <c r="J17" s="30"/>
      <c r="K17" s="30">
        <v>10</v>
      </c>
    </row>
    <row r="18" spans="1:11" ht="24.75" customHeight="1" x14ac:dyDescent="0.45">
      <c r="A18" s="31" t="s">
        <v>54</v>
      </c>
      <c r="B18" s="30" t="s">
        <v>60</v>
      </c>
      <c r="C18" s="30" t="s">
        <v>62</v>
      </c>
      <c r="D18" s="30" t="s">
        <v>61</v>
      </c>
      <c r="E18" s="30" t="s">
        <v>60</v>
      </c>
      <c r="F18" s="30" t="s">
        <v>65</v>
      </c>
      <c r="G18" s="30" t="s">
        <v>73</v>
      </c>
      <c r="H18" s="30" t="s">
        <v>64</v>
      </c>
      <c r="I18" s="30" t="s">
        <v>60</v>
      </c>
      <c r="J18" s="30" t="s">
        <v>66</v>
      </c>
      <c r="K18" s="30" t="s">
        <v>62</v>
      </c>
    </row>
    <row r="19" spans="1:11" ht="14" customHeight="1" x14ac:dyDescent="0.45">
      <c r="A19" s="31" t="s">
        <v>55</v>
      </c>
      <c r="B19" s="30">
        <v>105</v>
      </c>
      <c r="C19" s="30">
        <v>220</v>
      </c>
      <c r="D19" s="30">
        <v>128</v>
      </c>
      <c r="E19" s="30">
        <v>300</v>
      </c>
      <c r="F19" s="30">
        <v>260</v>
      </c>
      <c r="G19" s="30">
        <v>180</v>
      </c>
      <c r="H19" s="30">
        <v>94</v>
      </c>
      <c r="I19" s="30">
        <v>146</v>
      </c>
      <c r="J19" s="30">
        <v>232</v>
      </c>
      <c r="K19" s="30">
        <v>330</v>
      </c>
    </row>
    <row r="21" spans="1:11" x14ac:dyDescent="0.45">
      <c r="A21" s="10" t="s">
        <v>57</v>
      </c>
      <c r="B21" s="11">
        <f>B19 * B6 / 100</f>
        <v>31.5</v>
      </c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45">
      <c r="A22" s="10" t="s">
        <v>58</v>
      </c>
      <c r="B22" s="11">
        <v>100</v>
      </c>
      <c r="C22" s="11">
        <v>100</v>
      </c>
      <c r="D22" s="11">
        <v>100</v>
      </c>
      <c r="E22" s="11">
        <v>100</v>
      </c>
      <c r="F22" s="11">
        <v>100</v>
      </c>
      <c r="G22" s="11">
        <v>100</v>
      </c>
      <c r="H22" s="11">
        <v>100</v>
      </c>
      <c r="I22" s="11">
        <v>100</v>
      </c>
      <c r="J22" s="11">
        <v>100</v>
      </c>
      <c r="K22" s="11">
        <v>100</v>
      </c>
    </row>
    <row r="23" spans="1:11" x14ac:dyDescent="0.45">
      <c r="A23" s="35" t="s">
        <v>60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45">
      <c r="A24" s="35" t="s">
        <v>61</v>
      </c>
      <c r="B24" s="11">
        <f xml:space="preserve"> B7 / (B7 + B8) *100</f>
        <v>28.571428571428569</v>
      </c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45">
      <c r="A25" s="35" t="s">
        <v>62</v>
      </c>
      <c r="B25" s="11">
        <f xml:space="preserve"> B8 / (B7 + B8) *100</f>
        <v>71.428571428571431</v>
      </c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45">
      <c r="A26" s="35" t="s">
        <v>63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45">
      <c r="A27" s="35" t="s">
        <v>64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45">
      <c r="A28" s="35" t="s">
        <v>65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45">
      <c r="A29" s="35" t="s">
        <v>66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45">
      <c r="A30" s="35" t="s">
        <v>67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45">
      <c r="A31" s="35" t="s">
        <v>68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45">
      <c r="A32" s="35" t="s">
        <v>69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45">
      <c r="A33" s="35" t="s">
        <v>70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45">
      <c r="A34" s="35" t="s">
        <v>71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45">
      <c r="A35" s="10" t="s">
        <v>59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45">
      <c r="A36" s="35" t="s">
        <v>60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1:11" x14ac:dyDescent="0.45">
      <c r="A37" s="35" t="s">
        <v>61</v>
      </c>
      <c r="B37" s="36">
        <f>B21*B24/100</f>
        <v>8.9999999999999982</v>
      </c>
      <c r="C37" s="36"/>
      <c r="D37" s="36"/>
      <c r="E37" s="36"/>
      <c r="F37" s="36"/>
      <c r="G37" s="36"/>
      <c r="H37" s="36"/>
      <c r="I37" s="36"/>
      <c r="J37" s="36"/>
      <c r="K37" s="36"/>
    </row>
    <row r="38" spans="1:11" x14ac:dyDescent="0.45">
      <c r="A38" s="35" t="s">
        <v>62</v>
      </c>
      <c r="B38" s="36">
        <f>B21 * B25/100</f>
        <v>22.5</v>
      </c>
      <c r="C38" s="36"/>
      <c r="D38" s="36"/>
      <c r="E38" s="36"/>
      <c r="F38" s="36"/>
      <c r="G38" s="36"/>
      <c r="H38" s="36"/>
      <c r="I38" s="36"/>
      <c r="J38" s="36"/>
      <c r="K38" s="36"/>
    </row>
    <row r="39" spans="1:11" x14ac:dyDescent="0.45">
      <c r="A39" s="35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45">
      <c r="A40" s="35" t="s">
        <v>64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1" x14ac:dyDescent="0.45">
      <c r="A41" s="35" t="s">
        <v>65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1:11" x14ac:dyDescent="0.45">
      <c r="A42" s="35" t="s">
        <v>66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1:11" x14ac:dyDescent="0.45">
      <c r="A43" s="35" t="s">
        <v>67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1:11" x14ac:dyDescent="0.45">
      <c r="A44" s="35" t="s">
        <v>68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1:11" x14ac:dyDescent="0.45">
      <c r="A45" s="35" t="s">
        <v>69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1" x14ac:dyDescent="0.45">
      <c r="A46" s="35" t="s">
        <v>70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1" x14ac:dyDescent="0.45">
      <c r="A47" s="35" t="s">
        <v>71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zoomScale="124" workbookViewId="0">
      <selection activeCell="A7" sqref="A7"/>
    </sheetView>
  </sheetViews>
  <sheetFormatPr defaultRowHeight="14.25" x14ac:dyDescent="0.45"/>
  <cols>
    <col min="1" max="1" width="79.46484375" customWidth="1"/>
  </cols>
  <sheetData>
    <row r="1" spans="1:1" ht="18" x14ac:dyDescent="0.45">
      <c r="A1" s="15" t="s">
        <v>25</v>
      </c>
    </row>
    <row r="2" spans="1:1" x14ac:dyDescent="0.45">
      <c r="A2" s="38" t="s">
        <v>80</v>
      </c>
    </row>
    <row r="3" spans="1:1" ht="17.25" customHeight="1" x14ac:dyDescent="0.45">
      <c r="A3" s="37" t="s">
        <v>75</v>
      </c>
    </row>
    <row r="4" spans="1:1" x14ac:dyDescent="0.45">
      <c r="A4" s="39" t="s">
        <v>74</v>
      </c>
    </row>
    <row r="5" spans="1:1" x14ac:dyDescent="0.45">
      <c r="A5" s="38" t="s">
        <v>76</v>
      </c>
    </row>
    <row r="6" spans="1:1" x14ac:dyDescent="0.45">
      <c r="A6" s="37" t="s">
        <v>77</v>
      </c>
    </row>
    <row r="7" spans="1:1" x14ac:dyDescent="0.45">
      <c r="A7" s="38" t="s">
        <v>79</v>
      </c>
    </row>
    <row r="8" spans="1:1" x14ac:dyDescent="0.45">
      <c r="A8" s="37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Никита Коршун</cp:lastModifiedBy>
  <dcterms:created xsi:type="dcterms:W3CDTF">2024-01-31T07:04:07Z</dcterms:created>
  <dcterms:modified xsi:type="dcterms:W3CDTF">2024-10-02T13:53:33Z</dcterms:modified>
</cp:coreProperties>
</file>