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lee\Projects\GitHub\MotorController\board\"/>
    </mc:Choice>
  </mc:AlternateContent>
  <bookViews>
    <workbookView xWindow="0" yWindow="0" windowWidth="21600" windowHeight="9630" activeTab="1"/>
  </bookViews>
  <sheets>
    <sheet name="BOM" sheetId="1" r:id="rId1"/>
    <sheet name="Invento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5" i="2" l="1"/>
  <c r="C5" i="2" s="1"/>
  <c r="G6" i="2"/>
  <c r="G7" i="2"/>
  <c r="G8" i="2"/>
  <c r="G9" i="2"/>
  <c r="G10" i="2"/>
  <c r="G11" i="2"/>
  <c r="G12" i="2"/>
  <c r="G13" i="2"/>
  <c r="G14" i="2"/>
  <c r="C14" i="2" s="1"/>
  <c r="G15" i="2"/>
  <c r="G16" i="2"/>
  <c r="G17" i="2"/>
  <c r="G18" i="2"/>
  <c r="G19" i="2"/>
  <c r="G20" i="2"/>
  <c r="G21" i="2"/>
  <c r="G22" i="2"/>
  <c r="C22" i="2" s="1"/>
  <c r="G4" i="2"/>
  <c r="G3" i="2"/>
  <c r="G2" i="2"/>
  <c r="E4" i="2"/>
  <c r="E5" i="2"/>
  <c r="E6" i="2"/>
  <c r="E7" i="2"/>
  <c r="C7" i="2" s="1"/>
  <c r="E8" i="2"/>
  <c r="C8" i="2" s="1"/>
  <c r="E9" i="2"/>
  <c r="E10" i="2"/>
  <c r="E11" i="2"/>
  <c r="C11" i="2" s="1"/>
  <c r="E12" i="2"/>
  <c r="E13" i="2"/>
  <c r="E14" i="2"/>
  <c r="E15" i="2"/>
  <c r="C15" i="2" s="1"/>
  <c r="E16" i="2"/>
  <c r="C16" i="2" s="1"/>
  <c r="E17" i="2"/>
  <c r="E18" i="2"/>
  <c r="E19" i="2"/>
  <c r="C19" i="2" s="1"/>
  <c r="E20" i="2"/>
  <c r="E21" i="2"/>
  <c r="E22" i="2"/>
  <c r="E3" i="2"/>
  <c r="C3" i="2" s="1"/>
  <c r="C6" i="2"/>
  <c r="C17" i="2"/>
  <c r="C18" i="2"/>
  <c r="C2" i="2"/>
  <c r="C10" i="2"/>
  <c r="C4" i="2" l="1"/>
  <c r="C21" i="2"/>
  <c r="C13" i="2"/>
  <c r="C9" i="2"/>
  <c r="C20" i="2"/>
  <c r="C12" i="2"/>
</calcChain>
</file>

<file path=xl/sharedStrings.xml><?xml version="1.0" encoding="utf-8"?>
<sst xmlns="http://schemas.openxmlformats.org/spreadsheetml/2006/main" count="198" uniqueCount="102">
  <si>
    <t>Qty</t>
  </si>
  <si>
    <t>Value</t>
  </si>
  <si>
    <t>Device</t>
  </si>
  <si>
    <t>Package</t>
  </si>
  <si>
    <t>Parts</t>
  </si>
  <si>
    <t>Description</t>
  </si>
  <si>
    <t>0.1uF</t>
  </si>
  <si>
    <t>CAPACITOR-5MM</t>
  </si>
  <si>
    <t>Ceramic Capacitor</t>
  </si>
  <si>
    <t>10K</t>
  </si>
  <si>
    <t>RESISTOR-7.5MM</t>
  </si>
  <si>
    <t>AXIAL-7.5MM</t>
  </si>
  <si>
    <t>10uF</t>
  </si>
  <si>
    <t>1K</t>
  </si>
  <si>
    <t>1uF</t>
  </si>
  <si>
    <t>22V</t>
  </si>
  <si>
    <t>ZENER-7.5</t>
  </si>
  <si>
    <t>ZDIO-7.5</t>
  </si>
  <si>
    <t>D2</t>
  </si>
  <si>
    <t>Zener Diode</t>
  </si>
  <si>
    <t>CAPACITOR-2.5MM</t>
  </si>
  <si>
    <t>27V</t>
  </si>
  <si>
    <t>D1</t>
  </si>
  <si>
    <t>CAP-POL-25-14</t>
  </si>
  <si>
    <t>Polarized Capacitor</t>
  </si>
  <si>
    <t>4A</t>
  </si>
  <si>
    <t>FUSE</t>
  </si>
  <si>
    <t>F1</t>
  </si>
  <si>
    <t>CRYSTAL-V</t>
  </si>
  <si>
    <t>Crystal Oscillator</t>
  </si>
  <si>
    <t>8-bit Microcontroller with In-System Programmable Flash</t>
  </si>
  <si>
    <t>BT139X-600E</t>
  </si>
  <si>
    <t>TRIAC-H</t>
  </si>
  <si>
    <t>TO220BH</t>
  </si>
  <si>
    <t>TRIAC</t>
  </si>
  <si>
    <t>Q1</t>
  </si>
  <si>
    <t>P-Channel MOSFET</t>
  </si>
  <si>
    <t>OKI-78SR-5/1.5-W36H-C</t>
  </si>
  <si>
    <t>DC-CONV</t>
  </si>
  <si>
    <t>DC1</t>
  </si>
  <si>
    <t>DC-DC Converter</t>
  </si>
  <si>
    <t>FUSE_5X20MM</t>
  </si>
  <si>
    <t>Manufacturer Part Number</t>
  </si>
  <si>
    <t>FK20X7S1H106K</t>
  </si>
  <si>
    <t>Ammo pack</t>
  </si>
  <si>
    <t>1N5254B-TAP</t>
  </si>
  <si>
    <t>1N5251B-TAP</t>
  </si>
  <si>
    <t>Socket</t>
  </si>
  <si>
    <t>BT137-600E,127</t>
  </si>
  <si>
    <t>MFR-25FBF52-10K</t>
  </si>
  <si>
    <t>Bulk</t>
  </si>
  <si>
    <t>MFR-25FBF52-1K</t>
  </si>
  <si>
    <t>5MT 4-R</t>
  </si>
  <si>
    <t>FUSE CLIP</t>
  </si>
  <si>
    <t>FUSE_CLIP_5MM</t>
  </si>
  <si>
    <t xml:space="preserve">01000056Z </t>
  </si>
  <si>
    <t>4A-MEDIUM-BLOW</t>
  </si>
  <si>
    <t>SR151A200JAR</t>
  </si>
  <si>
    <t>K104K15X7RF53L2</t>
  </si>
  <si>
    <t>FK14X7R1H105K</t>
  </si>
  <si>
    <t>16Mhz</t>
  </si>
  <si>
    <t>ATS16A</t>
  </si>
  <si>
    <t>1-2199298-9</t>
  </si>
  <si>
    <t>DIP28</t>
  </si>
  <si>
    <t>28P</t>
  </si>
  <si>
    <t>ATMEGA328P-PU</t>
  </si>
  <si>
    <t>Notes</t>
  </si>
  <si>
    <t>Optional</t>
  </si>
  <si>
    <t>MF1/4DC68R0F</t>
  </si>
  <si>
    <t>MF1/4DC2200F</t>
  </si>
  <si>
    <t>20pF</t>
  </si>
  <si>
    <t>Expensive but long-life, 470uF version is EEU-FR1H471B</t>
  </si>
  <si>
    <t>EEU-FR1H102</t>
  </si>
  <si>
    <t>1000uF</t>
  </si>
  <si>
    <t>1N5240B-TAP</t>
  </si>
  <si>
    <t>10V</t>
  </si>
  <si>
    <t>Y1</t>
  </si>
  <si>
    <t>R1</t>
  </si>
  <si>
    <t>R2, R8</t>
  </si>
  <si>
    <t>R7</t>
  </si>
  <si>
    <t>R5, R6</t>
  </si>
  <si>
    <t>R3, R4</t>
  </si>
  <si>
    <t>C11</t>
  </si>
  <si>
    <t>C8, C9</t>
  </si>
  <si>
    <t>D3, D4</t>
  </si>
  <si>
    <t>Bulk (maybe)</t>
  </si>
  <si>
    <t>MFR-25FBF52-576K</t>
  </si>
  <si>
    <t>B3F-1020</t>
  </si>
  <si>
    <t>S1, S2, S3, S4</t>
  </si>
  <si>
    <t>TACTILE-SWITCH-6MM</t>
  </si>
  <si>
    <t>SWITCH-MOMENTARY-6MM</t>
  </si>
  <si>
    <t>Derated 25% per standard, consider fast-blow?</t>
  </si>
  <si>
    <t>576K</t>
  </si>
  <si>
    <t>C3, C4</t>
  </si>
  <si>
    <t>C1, C2, C5</t>
  </si>
  <si>
    <t>C6, C7, C10</t>
  </si>
  <si>
    <t>IC1</t>
  </si>
  <si>
    <t>SUP53P06-20-E3</t>
  </si>
  <si>
    <t>Q2, Q3</t>
  </si>
  <si>
    <t>version 3.1.1</t>
  </si>
  <si>
    <t>Totals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</si>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</sst>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 applyFill="1"/>
    <xf numFmtId="0" fontId="3" fillId="0" borderId="0" xfId="0" applyFont="1" applyFill="1"/>
    <xf numFmtId="14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F22"/>
    </sheetView>
  </sheetViews>
  <sheetFormatPr defaultRowHeight="15" x14ac:dyDescent="0.25"/>
  <cols>
    <col min="1" max="1" width="4.125" bestFit="1" customWidth="1"/>
    <col min="2" max="2" width="26" style="3" bestFit="1" customWidth="1"/>
    <col min="3" max="3" width="26" bestFit="1" customWidth="1"/>
    <col min="4" max="4" width="22.25" bestFit="1" customWidth="1"/>
    <col min="5" max="5" width="12" bestFit="1" customWidth="1"/>
    <col min="6" max="6" width="22" customWidth="1"/>
    <col min="7" max="7" width="24.875" customWidth="1"/>
    <col min="8" max="8" width="55.375" bestFit="1" customWidth="1"/>
  </cols>
  <sheetData>
    <row r="1" spans="1:8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66</v>
      </c>
    </row>
    <row r="2" spans="1:8" x14ac:dyDescent="0.25">
      <c r="A2">
        <v>1</v>
      </c>
      <c r="B2" s="3" t="s">
        <v>73</v>
      </c>
      <c r="C2" t="s">
        <v>23</v>
      </c>
      <c r="D2" t="s">
        <v>23</v>
      </c>
      <c r="E2" t="s">
        <v>82</v>
      </c>
      <c r="F2" t="s">
        <v>72</v>
      </c>
      <c r="G2" t="s">
        <v>24</v>
      </c>
      <c r="H2" t="s">
        <v>71</v>
      </c>
    </row>
    <row r="3" spans="1:8" x14ac:dyDescent="0.25">
      <c r="A3">
        <v>2</v>
      </c>
      <c r="B3" s="3" t="s">
        <v>12</v>
      </c>
      <c r="C3" t="s">
        <v>7</v>
      </c>
      <c r="D3" t="s">
        <v>7</v>
      </c>
      <c r="E3" t="s">
        <v>83</v>
      </c>
      <c r="F3" t="s">
        <v>43</v>
      </c>
      <c r="G3" t="s">
        <v>8</v>
      </c>
      <c r="H3" t="s">
        <v>44</v>
      </c>
    </row>
    <row r="4" spans="1:8" x14ac:dyDescent="0.25">
      <c r="A4">
        <v>3</v>
      </c>
      <c r="B4" s="3" t="s">
        <v>14</v>
      </c>
      <c r="C4" t="s">
        <v>20</v>
      </c>
      <c r="D4" t="s">
        <v>20</v>
      </c>
      <c r="E4" t="s">
        <v>95</v>
      </c>
      <c r="F4" t="s">
        <v>59</v>
      </c>
      <c r="G4" t="s">
        <v>8</v>
      </c>
      <c r="H4" t="s">
        <v>85</v>
      </c>
    </row>
    <row r="5" spans="1:8" x14ac:dyDescent="0.25">
      <c r="A5">
        <v>3</v>
      </c>
      <c r="B5" s="3" t="s">
        <v>6</v>
      </c>
      <c r="C5" t="s">
        <v>20</v>
      </c>
      <c r="D5" t="s">
        <v>20</v>
      </c>
      <c r="E5" t="s">
        <v>94</v>
      </c>
      <c r="F5" t="s">
        <v>58</v>
      </c>
      <c r="G5" t="s">
        <v>8</v>
      </c>
      <c r="H5" s="4" t="s">
        <v>50</v>
      </c>
    </row>
    <row r="6" spans="1:8" x14ac:dyDescent="0.25">
      <c r="A6">
        <v>2</v>
      </c>
      <c r="B6" s="3" t="s">
        <v>70</v>
      </c>
      <c r="C6" t="s">
        <v>20</v>
      </c>
      <c r="D6" t="s">
        <v>20</v>
      </c>
      <c r="E6" t="s">
        <v>93</v>
      </c>
      <c r="F6" t="s">
        <v>57</v>
      </c>
      <c r="G6" t="s">
        <v>8</v>
      </c>
      <c r="H6" t="s">
        <v>50</v>
      </c>
    </row>
    <row r="7" spans="1:8" x14ac:dyDescent="0.25">
      <c r="A7">
        <v>1</v>
      </c>
      <c r="B7" s="3" t="s">
        <v>92</v>
      </c>
      <c r="C7" t="s">
        <v>10</v>
      </c>
      <c r="D7" t="s">
        <v>11</v>
      </c>
      <c r="E7" t="s">
        <v>79</v>
      </c>
      <c r="F7" t="s">
        <v>86</v>
      </c>
      <c r="H7" t="s">
        <v>50</v>
      </c>
    </row>
    <row r="8" spans="1:8" x14ac:dyDescent="0.25">
      <c r="A8">
        <v>2</v>
      </c>
      <c r="B8" s="3" t="s">
        <v>9</v>
      </c>
      <c r="C8" t="s">
        <v>10</v>
      </c>
      <c r="D8" t="s">
        <v>11</v>
      </c>
      <c r="E8" t="s">
        <v>78</v>
      </c>
      <c r="F8" t="s">
        <v>49</v>
      </c>
      <c r="H8" t="s">
        <v>50</v>
      </c>
    </row>
    <row r="9" spans="1:8" x14ac:dyDescent="0.25">
      <c r="A9">
        <v>2</v>
      </c>
      <c r="B9" s="3" t="s">
        <v>13</v>
      </c>
      <c r="C9" t="s">
        <v>10</v>
      </c>
      <c r="D9" t="s">
        <v>11</v>
      </c>
      <c r="E9" t="s">
        <v>80</v>
      </c>
      <c r="F9" t="s">
        <v>51</v>
      </c>
      <c r="H9" t="s">
        <v>50</v>
      </c>
    </row>
    <row r="10" spans="1:8" x14ac:dyDescent="0.25">
      <c r="A10">
        <v>2</v>
      </c>
      <c r="B10" s="3">
        <v>220</v>
      </c>
      <c r="C10" t="s">
        <v>10</v>
      </c>
      <c r="D10" t="s">
        <v>11</v>
      </c>
      <c r="E10" t="s">
        <v>81</v>
      </c>
      <c r="F10" t="s">
        <v>69</v>
      </c>
      <c r="H10" t="s">
        <v>50</v>
      </c>
    </row>
    <row r="11" spans="1:8" x14ac:dyDescent="0.25">
      <c r="A11">
        <v>1</v>
      </c>
      <c r="B11" s="3">
        <v>68</v>
      </c>
      <c r="C11" t="s">
        <v>10</v>
      </c>
      <c r="D11" t="s">
        <v>11</v>
      </c>
      <c r="E11" t="s">
        <v>77</v>
      </c>
      <c r="F11" t="s">
        <v>68</v>
      </c>
      <c r="H11" t="s">
        <v>50</v>
      </c>
    </row>
    <row r="12" spans="1:8" x14ac:dyDescent="0.25">
      <c r="A12">
        <v>1</v>
      </c>
      <c r="B12" s="3" t="s">
        <v>21</v>
      </c>
      <c r="C12" t="s">
        <v>16</v>
      </c>
      <c r="D12" t="s">
        <v>17</v>
      </c>
      <c r="E12" t="s">
        <v>18</v>
      </c>
      <c r="F12" t="s">
        <v>45</v>
      </c>
      <c r="G12" t="s">
        <v>19</v>
      </c>
      <c r="H12" t="s">
        <v>44</v>
      </c>
    </row>
    <row r="13" spans="1:8" x14ac:dyDescent="0.25">
      <c r="A13">
        <v>1</v>
      </c>
      <c r="B13" s="3" t="s">
        <v>15</v>
      </c>
      <c r="C13" t="s">
        <v>16</v>
      </c>
      <c r="D13" t="s">
        <v>17</v>
      </c>
      <c r="E13" t="s">
        <v>22</v>
      </c>
      <c r="F13" t="s">
        <v>46</v>
      </c>
      <c r="G13" t="s">
        <v>19</v>
      </c>
      <c r="H13" t="s">
        <v>44</v>
      </c>
    </row>
    <row r="14" spans="1:8" x14ac:dyDescent="0.25">
      <c r="A14">
        <v>2</v>
      </c>
      <c r="B14" s="3" t="s">
        <v>75</v>
      </c>
      <c r="C14" t="s">
        <v>16</v>
      </c>
      <c r="D14" t="s">
        <v>17</v>
      </c>
      <c r="E14" t="s">
        <v>84</v>
      </c>
      <c r="F14" t="s">
        <v>74</v>
      </c>
      <c r="G14" t="s">
        <v>19</v>
      </c>
      <c r="H14" t="s">
        <v>44</v>
      </c>
    </row>
    <row r="15" spans="1:8" x14ac:dyDescent="0.25">
      <c r="A15">
        <v>1</v>
      </c>
      <c r="B15" s="3" t="s">
        <v>31</v>
      </c>
      <c r="C15" t="s">
        <v>32</v>
      </c>
      <c r="D15" t="s">
        <v>33</v>
      </c>
      <c r="E15" t="s">
        <v>35</v>
      </c>
      <c r="F15" t="s">
        <v>48</v>
      </c>
      <c r="G15" t="s">
        <v>34</v>
      </c>
    </row>
    <row r="16" spans="1:8" x14ac:dyDescent="0.25">
      <c r="A16">
        <v>2</v>
      </c>
      <c r="B16" s="3" t="s">
        <v>97</v>
      </c>
      <c r="C16" t="s">
        <v>97</v>
      </c>
      <c r="D16" t="s">
        <v>33</v>
      </c>
      <c r="E16" t="s">
        <v>98</v>
      </c>
      <c r="F16" t="s">
        <v>97</v>
      </c>
      <c r="G16" t="s">
        <v>36</v>
      </c>
    </row>
    <row r="17" spans="1:8" x14ac:dyDescent="0.25">
      <c r="A17">
        <v>1</v>
      </c>
      <c r="B17" s="3" t="s">
        <v>37</v>
      </c>
      <c r="C17" t="s">
        <v>38</v>
      </c>
      <c r="D17" t="s">
        <v>38</v>
      </c>
      <c r="E17" t="s">
        <v>39</v>
      </c>
      <c r="F17" t="s">
        <v>37</v>
      </c>
      <c r="G17" t="s">
        <v>40</v>
      </c>
    </row>
    <row r="18" spans="1:8" x14ac:dyDescent="0.25">
      <c r="A18">
        <v>1</v>
      </c>
      <c r="B18" s="3" t="s">
        <v>65</v>
      </c>
      <c r="C18" s="5" t="s">
        <v>65</v>
      </c>
      <c r="D18" t="s">
        <v>63</v>
      </c>
      <c r="E18" t="s">
        <v>96</v>
      </c>
      <c r="F18" t="s">
        <v>65</v>
      </c>
      <c r="G18" t="s">
        <v>30</v>
      </c>
    </row>
    <row r="19" spans="1:8" x14ac:dyDescent="0.25">
      <c r="A19">
        <v>1</v>
      </c>
      <c r="B19" s="3" t="s">
        <v>64</v>
      </c>
      <c r="C19" t="s">
        <v>47</v>
      </c>
      <c r="D19" t="s">
        <v>63</v>
      </c>
      <c r="E19" t="s">
        <v>96</v>
      </c>
      <c r="F19" t="s">
        <v>62</v>
      </c>
      <c r="H19" t="s">
        <v>67</v>
      </c>
    </row>
    <row r="20" spans="1:8" x14ac:dyDescent="0.25">
      <c r="A20">
        <v>1</v>
      </c>
      <c r="B20" s="3" t="s">
        <v>60</v>
      </c>
      <c r="C20" t="s">
        <v>28</v>
      </c>
      <c r="D20" t="s">
        <v>28</v>
      </c>
      <c r="E20" t="s">
        <v>76</v>
      </c>
      <c r="F20" t="s">
        <v>61</v>
      </c>
      <c r="G20" t="s">
        <v>29</v>
      </c>
    </row>
    <row r="21" spans="1:8" x14ac:dyDescent="0.25">
      <c r="A21">
        <v>1</v>
      </c>
      <c r="B21" s="3" t="s">
        <v>56</v>
      </c>
      <c r="C21" t="s">
        <v>26</v>
      </c>
      <c r="D21" t="s">
        <v>41</v>
      </c>
      <c r="E21" t="s">
        <v>27</v>
      </c>
      <c r="F21" t="s">
        <v>52</v>
      </c>
      <c r="H21" t="s">
        <v>91</v>
      </c>
    </row>
    <row r="22" spans="1:8" x14ac:dyDescent="0.25">
      <c r="A22">
        <v>2</v>
      </c>
      <c r="B22" s="3" t="s">
        <v>25</v>
      </c>
      <c r="C22" t="s">
        <v>53</v>
      </c>
      <c r="D22" t="s">
        <v>54</v>
      </c>
      <c r="E22" t="s">
        <v>27</v>
      </c>
      <c r="F22" t="s">
        <v>55</v>
      </c>
    </row>
    <row r="23" spans="1:8" x14ac:dyDescent="0.25">
      <c r="A23">
        <v>4</v>
      </c>
      <c r="B23" s="3" t="s">
        <v>90</v>
      </c>
      <c r="C23" s="3" t="s">
        <v>90</v>
      </c>
      <c r="D23" t="s">
        <v>89</v>
      </c>
      <c r="E23" t="s">
        <v>88</v>
      </c>
      <c r="F23" s="3" t="s">
        <v>87</v>
      </c>
    </row>
    <row r="24" spans="1:8" x14ac:dyDescent="0.25">
      <c r="F24" s="3"/>
    </row>
    <row r="25" spans="1:8" x14ac:dyDescent="0.25">
      <c r="B25" s="3" t="s">
        <v>99</v>
      </c>
      <c r="F25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19" sqref="J19"/>
    </sheetView>
  </sheetViews>
  <sheetFormatPr defaultRowHeight="15" x14ac:dyDescent="0.25"/>
  <cols>
    <col min="1" max="1" width="4.125" bestFit="1" customWidth="1"/>
    <col min="2" max="2" width="25.25" bestFit="1" customWidth="1"/>
    <col min="3" max="3" width="9.125" style="12"/>
    <col min="4" max="4" width="9.75" style="6" bestFit="1" customWidth="1"/>
    <col min="5" max="5" width="10.75" style="7" bestFit="1" customWidth="1"/>
    <col min="6" max="6" width="10.75" style="14" bestFit="1" customWidth="1"/>
    <col min="7" max="7" width="9.125" style="7"/>
    <col min="8" max="8" width="10.75" style="14" bestFit="1" customWidth="1"/>
    <col min="9" max="9" width="9.125" style="7"/>
    <col min="10" max="10" width="9.375" style="14" bestFit="1" customWidth="1"/>
    <col min="11" max="11" width="9" style="7"/>
  </cols>
  <sheetData>
    <row r="1" spans="1:11" s="8" customFormat="1" x14ac:dyDescent="0.25">
      <c r="A1" s="8" t="s">
        <v>0</v>
      </c>
      <c r="B1" s="8" t="s">
        <v>42</v>
      </c>
      <c r="C1" s="11" t="s">
        <v>100</v>
      </c>
      <c r="D1" s="9">
        <v>42215</v>
      </c>
      <c r="E1" s="10">
        <v>10</v>
      </c>
      <c r="F1" s="13">
        <v>42304</v>
      </c>
      <c r="G1" s="10">
        <v>20</v>
      </c>
      <c r="H1" s="13">
        <v>42464</v>
      </c>
      <c r="I1" s="10">
        <v>25</v>
      </c>
      <c r="J1" s="13">
        <v>42625</v>
      </c>
      <c r="K1" s="10">
        <v>25</v>
      </c>
    </row>
    <row r="2" spans="1:11" x14ac:dyDescent="0.25">
      <c r="A2">
        <v>2</v>
      </c>
      <c r="B2" t="s">
        <v>97</v>
      </c>
      <c r="C2" s="12">
        <f>SUM(D2:ZZ2)</f>
        <v>0</v>
      </c>
      <c r="D2" s="6">
        <v>0</v>
      </c>
      <c r="F2" s="14">
        <v>40</v>
      </c>
      <c r="G2" s="7">
        <f>-(G$1*$A2)</f>
        <v>-40</v>
      </c>
      <c r="H2" s="14">
        <v>50</v>
      </c>
      <c r="I2" s="7">
        <f>-(I$1*$A2)</f>
        <v>-50</v>
      </c>
      <c r="J2" s="14">
        <v>50</v>
      </c>
      <c r="K2" s="7">
        <f>-(K$1*$A2)</f>
        <v>-50</v>
      </c>
    </row>
    <row r="3" spans="1:11" x14ac:dyDescent="0.25">
      <c r="A3">
        <v>1</v>
      </c>
      <c r="B3" t="s">
        <v>86</v>
      </c>
      <c r="C3" s="12">
        <f>SUM(D3:ZZ3)</f>
        <v>120</v>
      </c>
      <c r="D3" s="6">
        <v>200</v>
      </c>
      <c r="E3" s="7">
        <f>-(E$1*$A3)</f>
        <v>-10</v>
      </c>
      <c r="F3" s="14" t="s">
        <v>101</v>
      </c>
      <c r="G3" s="7">
        <f>-(G$1*$A3)</f>
        <v>-20</v>
      </c>
      <c r="H3" s="14" t="s">
        <v>101</v>
      </c>
      <c r="I3" s="7">
        <f>-(I$1*$A3)</f>
        <v>-25</v>
      </c>
      <c r="J3" s="14" t="s">
        <v>101</v>
      </c>
      <c r="K3" s="7">
        <f>-(K$1*$A3)</f>
        <v>-25</v>
      </c>
    </row>
    <row r="4" spans="1:11" x14ac:dyDescent="0.25">
      <c r="A4">
        <v>2</v>
      </c>
      <c r="B4" t="s">
        <v>74</v>
      </c>
      <c r="C4" s="12">
        <f t="shared" ref="C4:C22" si="0">SUM(D4:ZZ4)</f>
        <v>40</v>
      </c>
      <c r="D4" s="6">
        <v>100</v>
      </c>
      <c r="E4" s="7">
        <f t="shared" ref="E4:E22" si="1">-(E$1*$A4)</f>
        <v>-20</v>
      </c>
      <c r="F4" s="14" t="s">
        <v>101</v>
      </c>
      <c r="G4" s="7">
        <f>-(G$1*$A4)</f>
        <v>-40</v>
      </c>
      <c r="H4" s="14">
        <v>100</v>
      </c>
      <c r="I4" s="7">
        <f>-(I$1*$A4)</f>
        <v>-50</v>
      </c>
      <c r="J4" s="14" t="s">
        <v>101</v>
      </c>
      <c r="K4" s="7">
        <f>-(K$1*$A4)</f>
        <v>-50</v>
      </c>
    </row>
    <row r="5" spans="1:11" x14ac:dyDescent="0.25">
      <c r="A5">
        <v>1</v>
      </c>
      <c r="B5" t="s">
        <v>72</v>
      </c>
      <c r="C5" s="12">
        <f t="shared" si="0"/>
        <v>0</v>
      </c>
      <c r="D5" s="6">
        <v>10</v>
      </c>
      <c r="E5" s="7">
        <f t="shared" si="1"/>
        <v>-10</v>
      </c>
      <c r="F5" s="14">
        <v>20</v>
      </c>
      <c r="G5" s="7">
        <f t="shared" ref="G5:K22" si="2">-(G$1*$A5)</f>
        <v>-20</v>
      </c>
      <c r="H5" s="14">
        <v>50</v>
      </c>
      <c r="I5" s="7">
        <f t="shared" si="2"/>
        <v>-25</v>
      </c>
      <c r="J5" s="14" t="s">
        <v>101</v>
      </c>
      <c r="K5" s="7">
        <f t="shared" si="2"/>
        <v>-25</v>
      </c>
    </row>
    <row r="6" spans="1:11" x14ac:dyDescent="0.25">
      <c r="A6">
        <v>2</v>
      </c>
      <c r="B6" t="s">
        <v>69</v>
      </c>
      <c r="C6" s="12">
        <f t="shared" si="0"/>
        <v>40</v>
      </c>
      <c r="D6" s="6">
        <v>100</v>
      </c>
      <c r="E6" s="7">
        <f t="shared" si="1"/>
        <v>-20</v>
      </c>
      <c r="F6" s="14" t="s">
        <v>101</v>
      </c>
      <c r="G6" s="7">
        <f t="shared" si="2"/>
        <v>-40</v>
      </c>
      <c r="H6" s="14">
        <v>100</v>
      </c>
      <c r="I6" s="7">
        <f t="shared" si="2"/>
        <v>-50</v>
      </c>
      <c r="J6" s="14" t="s">
        <v>101</v>
      </c>
      <c r="K6" s="7">
        <f t="shared" si="2"/>
        <v>-50</v>
      </c>
    </row>
    <row r="7" spans="1:11" x14ac:dyDescent="0.25">
      <c r="A7">
        <v>1</v>
      </c>
      <c r="B7" t="s">
        <v>68</v>
      </c>
      <c r="C7" s="12">
        <f t="shared" si="0"/>
        <v>20</v>
      </c>
      <c r="D7" s="6">
        <v>100</v>
      </c>
      <c r="E7" s="7">
        <f t="shared" si="1"/>
        <v>-10</v>
      </c>
      <c r="F7" s="14" t="s">
        <v>101</v>
      </c>
      <c r="G7" s="7">
        <f t="shared" si="2"/>
        <v>-20</v>
      </c>
      <c r="H7" s="14" t="s">
        <v>101</v>
      </c>
      <c r="I7" s="7">
        <f t="shared" si="2"/>
        <v>-25</v>
      </c>
      <c r="J7" s="14" t="s">
        <v>101</v>
      </c>
      <c r="K7" s="7">
        <f t="shared" si="2"/>
        <v>-25</v>
      </c>
    </row>
    <row r="8" spans="1:11" x14ac:dyDescent="0.25">
      <c r="A8">
        <v>1</v>
      </c>
      <c r="B8" t="s">
        <v>62</v>
      </c>
      <c r="C8" s="12">
        <f t="shared" si="0"/>
        <v>0</v>
      </c>
      <c r="D8" s="6">
        <v>10</v>
      </c>
      <c r="E8" s="7">
        <f t="shared" si="1"/>
        <v>-10</v>
      </c>
      <c r="F8" s="14">
        <v>20</v>
      </c>
      <c r="G8" s="7">
        <f t="shared" si="2"/>
        <v>-20</v>
      </c>
      <c r="H8" s="14">
        <v>25</v>
      </c>
      <c r="I8" s="7">
        <f t="shared" si="2"/>
        <v>-25</v>
      </c>
      <c r="J8" s="14">
        <v>25</v>
      </c>
      <c r="K8" s="7">
        <f t="shared" si="2"/>
        <v>-25</v>
      </c>
    </row>
    <row r="9" spans="1:11" x14ac:dyDescent="0.25">
      <c r="A9">
        <v>1</v>
      </c>
      <c r="B9" t="s">
        <v>65</v>
      </c>
      <c r="C9" s="12">
        <f t="shared" si="0"/>
        <v>0</v>
      </c>
      <c r="D9" s="6">
        <v>10</v>
      </c>
      <c r="E9" s="7">
        <f t="shared" si="1"/>
        <v>-10</v>
      </c>
      <c r="F9" s="14">
        <v>20</v>
      </c>
      <c r="G9" s="7">
        <f t="shared" si="2"/>
        <v>-20</v>
      </c>
      <c r="H9" s="14">
        <v>25</v>
      </c>
      <c r="I9" s="7">
        <f t="shared" si="2"/>
        <v>-25</v>
      </c>
      <c r="J9" s="14">
        <v>25</v>
      </c>
      <c r="K9" s="7">
        <f t="shared" si="2"/>
        <v>-25</v>
      </c>
    </row>
    <row r="10" spans="1:11" x14ac:dyDescent="0.25">
      <c r="A10">
        <v>1</v>
      </c>
      <c r="B10" t="s">
        <v>61</v>
      </c>
      <c r="C10" s="12">
        <f t="shared" si="0"/>
        <v>0</v>
      </c>
      <c r="D10" s="6">
        <v>10</v>
      </c>
      <c r="E10" s="7">
        <f t="shared" si="1"/>
        <v>-10</v>
      </c>
      <c r="F10" s="14">
        <v>20</v>
      </c>
      <c r="G10" s="7">
        <f t="shared" si="2"/>
        <v>-20</v>
      </c>
      <c r="H10" s="14">
        <v>25</v>
      </c>
      <c r="I10" s="7">
        <f t="shared" si="2"/>
        <v>-25</v>
      </c>
      <c r="J10" s="14">
        <v>25</v>
      </c>
      <c r="K10" s="7">
        <f t="shared" si="2"/>
        <v>-25</v>
      </c>
    </row>
    <row r="11" spans="1:11" x14ac:dyDescent="0.25">
      <c r="A11">
        <v>3</v>
      </c>
      <c r="B11" t="s">
        <v>59</v>
      </c>
      <c r="C11" s="12">
        <f t="shared" si="0"/>
        <v>60</v>
      </c>
      <c r="D11" s="6">
        <v>100</v>
      </c>
      <c r="E11" s="7">
        <f t="shared" si="1"/>
        <v>-30</v>
      </c>
      <c r="F11" s="14" t="s">
        <v>101</v>
      </c>
      <c r="G11" s="7">
        <f t="shared" si="2"/>
        <v>-60</v>
      </c>
      <c r="H11" s="14">
        <v>100</v>
      </c>
      <c r="I11" s="7">
        <f t="shared" si="2"/>
        <v>-75</v>
      </c>
      <c r="J11" s="14">
        <v>100</v>
      </c>
      <c r="K11" s="7">
        <f t="shared" si="2"/>
        <v>-75</v>
      </c>
    </row>
    <row r="12" spans="1:11" x14ac:dyDescent="0.25">
      <c r="A12">
        <v>3</v>
      </c>
      <c r="B12" t="s">
        <v>58</v>
      </c>
      <c r="C12" s="12">
        <f t="shared" si="0"/>
        <v>60</v>
      </c>
      <c r="D12" s="6">
        <v>100</v>
      </c>
      <c r="E12" s="7">
        <f t="shared" si="1"/>
        <v>-30</v>
      </c>
      <c r="F12" s="14" t="s">
        <v>101</v>
      </c>
      <c r="G12" s="7">
        <f t="shared" si="2"/>
        <v>-60</v>
      </c>
      <c r="H12" s="14">
        <v>100</v>
      </c>
      <c r="I12" s="7">
        <f t="shared" si="2"/>
        <v>-75</v>
      </c>
      <c r="J12" s="14">
        <v>100</v>
      </c>
      <c r="K12" s="7">
        <f t="shared" si="2"/>
        <v>-75</v>
      </c>
    </row>
    <row r="13" spans="1:11" x14ac:dyDescent="0.25">
      <c r="A13">
        <v>2</v>
      </c>
      <c r="B13" t="s">
        <v>57</v>
      </c>
      <c r="C13" s="12">
        <f t="shared" si="0"/>
        <v>40</v>
      </c>
      <c r="D13" s="6">
        <v>100</v>
      </c>
      <c r="E13" s="7">
        <f t="shared" si="1"/>
        <v>-20</v>
      </c>
      <c r="F13" s="14" t="s">
        <v>101</v>
      </c>
      <c r="G13" s="7">
        <f t="shared" si="2"/>
        <v>-40</v>
      </c>
      <c r="H13" s="14">
        <v>100</v>
      </c>
      <c r="I13" s="7">
        <f t="shared" si="2"/>
        <v>-50</v>
      </c>
      <c r="J13" s="14" t="s">
        <v>101</v>
      </c>
      <c r="K13" s="7">
        <f t="shared" si="2"/>
        <v>-50</v>
      </c>
    </row>
    <row r="14" spans="1:11" x14ac:dyDescent="0.25">
      <c r="A14">
        <v>2</v>
      </c>
      <c r="B14" t="s">
        <v>55</v>
      </c>
      <c r="C14" s="12">
        <f t="shared" si="0"/>
        <v>0</v>
      </c>
      <c r="D14" s="6">
        <v>20</v>
      </c>
      <c r="E14" s="7">
        <f t="shared" si="1"/>
        <v>-20</v>
      </c>
      <c r="F14" s="14">
        <v>40</v>
      </c>
      <c r="G14" s="7">
        <f t="shared" si="2"/>
        <v>-40</v>
      </c>
      <c r="H14" s="14">
        <v>50</v>
      </c>
      <c r="I14" s="7">
        <f t="shared" si="2"/>
        <v>-50</v>
      </c>
      <c r="J14" s="14">
        <v>50</v>
      </c>
      <c r="K14" s="7">
        <f t="shared" si="2"/>
        <v>-50</v>
      </c>
    </row>
    <row r="15" spans="1:11" x14ac:dyDescent="0.25">
      <c r="A15">
        <v>1</v>
      </c>
      <c r="B15" t="s">
        <v>52</v>
      </c>
      <c r="C15" s="12">
        <f t="shared" si="0"/>
        <v>0</v>
      </c>
      <c r="D15" s="6">
        <v>10</v>
      </c>
      <c r="E15" s="7">
        <f t="shared" si="1"/>
        <v>-10</v>
      </c>
      <c r="F15" s="14">
        <v>20</v>
      </c>
      <c r="G15" s="7">
        <f t="shared" si="2"/>
        <v>-20</v>
      </c>
      <c r="H15" s="14">
        <v>25</v>
      </c>
      <c r="I15" s="7">
        <f t="shared" si="2"/>
        <v>-25</v>
      </c>
      <c r="J15" s="14">
        <v>25</v>
      </c>
      <c r="K15" s="7">
        <f t="shared" si="2"/>
        <v>-25</v>
      </c>
    </row>
    <row r="16" spans="1:11" x14ac:dyDescent="0.25">
      <c r="A16">
        <v>1</v>
      </c>
      <c r="B16" t="s">
        <v>37</v>
      </c>
      <c r="C16" s="12">
        <f t="shared" si="0"/>
        <v>0</v>
      </c>
      <c r="D16" s="6">
        <v>10</v>
      </c>
      <c r="E16" s="7">
        <f t="shared" si="1"/>
        <v>-10</v>
      </c>
      <c r="F16" s="14">
        <v>20</v>
      </c>
      <c r="G16" s="7">
        <f t="shared" si="2"/>
        <v>-20</v>
      </c>
      <c r="H16" s="14">
        <v>25</v>
      </c>
      <c r="I16" s="7">
        <f t="shared" si="2"/>
        <v>-25</v>
      </c>
      <c r="J16" s="14">
        <v>25</v>
      </c>
      <c r="K16" s="7">
        <f t="shared" si="2"/>
        <v>-25</v>
      </c>
    </row>
    <row r="17" spans="1:11" x14ac:dyDescent="0.25">
      <c r="A17">
        <v>2</v>
      </c>
      <c r="B17" t="s">
        <v>51</v>
      </c>
      <c r="C17" s="12">
        <f t="shared" si="0"/>
        <v>40</v>
      </c>
      <c r="D17" s="6">
        <v>200</v>
      </c>
      <c r="E17" s="7">
        <f t="shared" si="1"/>
        <v>-20</v>
      </c>
      <c r="F17" s="14" t="s">
        <v>101</v>
      </c>
      <c r="G17" s="7">
        <f t="shared" si="2"/>
        <v>-40</v>
      </c>
      <c r="H17" s="14" t="s">
        <v>101</v>
      </c>
      <c r="I17" s="7">
        <f t="shared" si="2"/>
        <v>-50</v>
      </c>
      <c r="J17" s="14" t="s">
        <v>101</v>
      </c>
      <c r="K17" s="7">
        <f t="shared" si="2"/>
        <v>-50</v>
      </c>
    </row>
    <row r="18" spans="1:11" x14ac:dyDescent="0.25">
      <c r="A18">
        <v>2</v>
      </c>
      <c r="B18" t="s">
        <v>49</v>
      </c>
      <c r="C18" s="12">
        <f t="shared" si="0"/>
        <v>40</v>
      </c>
      <c r="D18" s="6">
        <v>200</v>
      </c>
      <c r="E18" s="7">
        <f t="shared" si="1"/>
        <v>-20</v>
      </c>
      <c r="F18" s="14" t="s">
        <v>101</v>
      </c>
      <c r="G18" s="7">
        <f t="shared" si="2"/>
        <v>-40</v>
      </c>
      <c r="H18" s="14" t="s">
        <v>101</v>
      </c>
      <c r="I18" s="7">
        <f t="shared" si="2"/>
        <v>-50</v>
      </c>
      <c r="J18" s="14" t="s">
        <v>101</v>
      </c>
      <c r="K18" s="7">
        <f t="shared" si="2"/>
        <v>-50</v>
      </c>
    </row>
    <row r="19" spans="1:11" x14ac:dyDescent="0.25">
      <c r="A19">
        <v>1</v>
      </c>
      <c r="B19" t="s">
        <v>48</v>
      </c>
      <c r="C19" s="12">
        <f t="shared" si="0"/>
        <v>0</v>
      </c>
      <c r="D19" s="6">
        <v>10</v>
      </c>
      <c r="E19" s="7">
        <f t="shared" si="1"/>
        <v>-10</v>
      </c>
      <c r="F19" s="14">
        <v>20</v>
      </c>
      <c r="G19" s="7">
        <f t="shared" si="2"/>
        <v>-20</v>
      </c>
      <c r="H19" s="14">
        <v>25</v>
      </c>
      <c r="I19" s="7">
        <f t="shared" si="2"/>
        <v>-25</v>
      </c>
      <c r="J19" s="14">
        <v>25</v>
      </c>
      <c r="K19" s="7">
        <f t="shared" si="2"/>
        <v>-25</v>
      </c>
    </row>
    <row r="20" spans="1:11" x14ac:dyDescent="0.25">
      <c r="A20">
        <v>1</v>
      </c>
      <c r="B20" t="s">
        <v>46</v>
      </c>
      <c r="C20" s="12">
        <f t="shared" si="0"/>
        <v>20</v>
      </c>
      <c r="D20" s="6">
        <v>100</v>
      </c>
      <c r="E20" s="7">
        <f t="shared" si="1"/>
        <v>-10</v>
      </c>
      <c r="F20" s="14" t="s">
        <v>101</v>
      </c>
      <c r="G20" s="7">
        <f t="shared" si="2"/>
        <v>-20</v>
      </c>
      <c r="H20" s="14" t="s">
        <v>101</v>
      </c>
      <c r="I20" s="7">
        <f t="shared" si="2"/>
        <v>-25</v>
      </c>
      <c r="J20" s="14" t="s">
        <v>101</v>
      </c>
      <c r="K20" s="7">
        <f t="shared" si="2"/>
        <v>-25</v>
      </c>
    </row>
    <row r="21" spans="1:11" x14ac:dyDescent="0.25">
      <c r="A21">
        <v>1</v>
      </c>
      <c r="B21" t="s">
        <v>45</v>
      </c>
      <c r="C21" s="12">
        <f t="shared" si="0"/>
        <v>20</v>
      </c>
      <c r="D21" s="6">
        <v>100</v>
      </c>
      <c r="E21" s="7">
        <f t="shared" si="1"/>
        <v>-10</v>
      </c>
      <c r="F21" s="14" t="s">
        <v>101</v>
      </c>
      <c r="G21" s="7">
        <f t="shared" si="2"/>
        <v>-20</v>
      </c>
      <c r="H21" s="14" t="s">
        <v>101</v>
      </c>
      <c r="I21" s="7">
        <f t="shared" si="2"/>
        <v>-25</v>
      </c>
      <c r="J21" s="14" t="s">
        <v>101</v>
      </c>
      <c r="K21" s="7">
        <f t="shared" si="2"/>
        <v>-25</v>
      </c>
    </row>
    <row r="22" spans="1:11" x14ac:dyDescent="0.25">
      <c r="A22">
        <v>2</v>
      </c>
      <c r="B22" t="s">
        <v>43</v>
      </c>
      <c r="C22" s="12">
        <f t="shared" si="0"/>
        <v>40</v>
      </c>
      <c r="D22" s="6">
        <v>100</v>
      </c>
      <c r="E22" s="7">
        <f t="shared" si="1"/>
        <v>-20</v>
      </c>
      <c r="F22" s="14" t="s">
        <v>101</v>
      </c>
      <c r="G22" s="7">
        <f t="shared" si="2"/>
        <v>-40</v>
      </c>
      <c r="H22" s="14">
        <v>100</v>
      </c>
      <c r="I22" s="7">
        <f t="shared" si="2"/>
        <v>-50</v>
      </c>
      <c r="J22" s="14" t="s">
        <v>101</v>
      </c>
      <c r="K22" s="7">
        <f t="shared" si="2"/>
        <v>-50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Inventory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Lee</dc:creator>
  <cp:lastModifiedBy>Eric Lee</cp:lastModifiedBy>
  <cp:lastPrinted>2015-06-12T05:12:34Z</cp:lastPrinted>
  <dcterms:created xsi:type="dcterms:W3CDTF">2015-06-05T06:55:55Z</dcterms:created>
  <dcterms:modified xsi:type="dcterms:W3CDTF">2016-09-12T16:29:09Z</dcterms:modified>
</cp:coreProperties>
</file>