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CORE-MBOCW-CESS\assets\projects-invoice-cess-template\"/>
    </mc:Choice>
  </mc:AlternateContent>
  <xr:revisionPtr revIDLastSave="0" documentId="13_ncr:1_{22B6276E-C77C-407A-91F3-22A8A220F5BB}" xr6:coauthVersionLast="47" xr6:coauthVersionMax="47" xr10:uidLastSave="{00000000-0000-0000-0000-000000000000}"/>
  <bookViews>
    <workbookView xWindow="-108" yWindow="-108" windowWidth="23256" windowHeight="13896" xr2:uid="{67C406E2-A0AD-4F41-8350-A439232F5AFF}"/>
  </bookViews>
  <sheets>
    <sheet name="projects-invoices-cess-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" l="1"/>
  <c r="K2" i="1" s="1"/>
  <c r="J3" i="1"/>
  <c r="J4" i="1"/>
  <c r="K4" i="1" s="1"/>
  <c r="L2" i="1" l="1"/>
  <c r="L4" i="1"/>
  <c r="K3" i="1"/>
  <c r="L3" i="1" s="1"/>
</calcChain>
</file>

<file path=xl/sharedStrings.xml><?xml version="1.0" encoding="utf-8"?>
<sst xmlns="http://schemas.openxmlformats.org/spreadsheetml/2006/main" count="58" uniqueCount="58">
  <si>
    <t>Sr.No</t>
  </si>
  <si>
    <t>Project Name</t>
  </si>
  <si>
    <t>Local Authority</t>
  </si>
  <si>
    <t>Construction Cost</t>
  </si>
  <si>
    <t>Project Start Date</t>
  </si>
  <si>
    <t>Project End Date</t>
  </si>
  <si>
    <t>Invoice Amount</t>
  </si>
  <si>
    <t>Cess Amount</t>
  </si>
  <si>
    <t>Adminitrative Cost</t>
  </si>
  <si>
    <t>Effective Cess Amount</t>
  </si>
  <si>
    <t>Employer Type</t>
  </si>
  <si>
    <t>Employer Name</t>
  </si>
  <si>
    <t>Work Order Number</t>
  </si>
  <si>
    <t>Work Order Date</t>
  </si>
  <si>
    <t>Work Order Amount</t>
  </si>
  <si>
    <t xml:space="preserve">Affordable Housing  </t>
  </si>
  <si>
    <t>Private Company</t>
  </si>
  <si>
    <t>Employer Name 1</t>
  </si>
  <si>
    <t>Project Types</t>
  </si>
  <si>
    <t xml:space="preserve">Slum Rehabilitation  </t>
  </si>
  <si>
    <t>Employer Name 2</t>
  </si>
  <si>
    <t xml:space="preserve">Commercial Buildings  </t>
  </si>
  <si>
    <t>Individual</t>
  </si>
  <si>
    <t xml:space="preserve">Logistics Parks  </t>
  </si>
  <si>
    <t>Employer Name 3</t>
  </si>
  <si>
    <t xml:space="preserve">Residential Housing  </t>
  </si>
  <si>
    <t xml:space="preserve">Smart City Projects  </t>
  </si>
  <si>
    <t xml:space="preserve">Power Plants  </t>
  </si>
  <si>
    <t xml:space="preserve">Expressways  </t>
  </si>
  <si>
    <t xml:space="preserve">Airport Terminals  </t>
  </si>
  <si>
    <t xml:space="preserve">Port Development  </t>
  </si>
  <si>
    <t>Urban Infrastructure</t>
  </si>
  <si>
    <t>Project Categories</t>
  </si>
  <si>
    <t>Public Works</t>
  </si>
  <si>
    <t>Brihanmumbai Municipal Corporation (BMC)</t>
  </si>
  <si>
    <t>Pune Municipal Corporation (PMC)</t>
  </si>
  <si>
    <t>Raigad Zilla Parishad</t>
  </si>
  <si>
    <t>Ratnagiri Zilla Parishad</t>
  </si>
  <si>
    <t>Kolhapur Zilla Parishad</t>
  </si>
  <si>
    <t>Pune Cantonment Board</t>
  </si>
  <si>
    <t>Dehu Road Cantonment Board</t>
  </si>
  <si>
    <t>Khadki Cantonment Board</t>
  </si>
  <si>
    <t>Pune Town Planning Department</t>
  </si>
  <si>
    <t>Navi Mumbai ULB</t>
  </si>
  <si>
    <t>Thane ULB</t>
  </si>
  <si>
    <t>Maharashtra Industrial Development Corporation (MIDC)</t>
  </si>
  <si>
    <t>City and Industrial Development Corporation (CIDCO)</t>
  </si>
  <si>
    <t>Maharashtra Housing and Area Development Authority (MHADA)</t>
  </si>
  <si>
    <t>Mumbai Metropolitan Region Development Authority (MMRDA)</t>
  </si>
  <si>
    <t>Pune Metropolitan Region Development Authority (PMRDA)</t>
  </si>
  <si>
    <t>Cess Payment Mode</t>
  </si>
  <si>
    <t>Online</t>
  </si>
  <si>
    <t>Offline</t>
  </si>
  <si>
    <t>Government Organization</t>
  </si>
  <si>
    <t>Sample Project Name 11</t>
  </si>
  <si>
    <t>Sample Project Name 12</t>
  </si>
  <si>
    <t>Sample Project Name 13</t>
  </si>
  <si>
    <t>Employer 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</si>
</sst>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16" fillId="34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0" fontId="16" fillId="35" borderId="10" xfId="0" applyFont="1" applyFill="1" applyBorder="1" applyAlignment="1">
      <alignment horizontal="center" vertical="center" wrapText="1"/>
    </xf>
    <xf numFmtId="0" fontId="16" fillId="36" borderId="10" xfId="0" applyFont="1" applyFill="1" applyBorder="1" applyAlignment="1">
      <alignment horizontal="center" vertical="center"/>
    </xf>
    <xf numFmtId="0" fontId="16" fillId="37" borderId="10" xfId="0" applyFont="1" applyFill="1" applyBorder="1" applyAlignment="1">
      <alignment horizontal="center" vertical="center" wrapText="1"/>
    </xf>
    <xf numFmtId="0" fontId="0" fillId="37" borderId="10" xfId="0" applyFill="1" applyBorder="1"/>
    <xf numFmtId="0" fontId="0" fillId="0" borderId="10" xfId="0" applyBorder="1"/>
    <xf numFmtId="0" fontId="16" fillId="0" borderId="0" xfId="0" applyFont="1" applyAlignment="1">
      <alignment horizontal="center" vertical="center" wrapText="1"/>
    </xf>
    <xf numFmtId="0" fontId="18" fillId="0" borderId="10" xfId="0" applyFont="1" applyBorder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7BFDE-BEFB-44AD-BD21-2BC9C634A155}">
  <sheetPr codeName="Sheet1"/>
  <dimension ref="A1:AW25"/>
  <sheetViews>
    <sheetView tabSelected="1" zoomScaleNormal="100" workbookViewId="0">
      <pane ySplit="1" topLeftCell="A2" activePane="bottomLeft" state="frozen"/>
      <selection pane="bottomLeft" activeCell="G9" sqref="G9"/>
    </sheetView>
  </sheetViews>
  <sheetFormatPr defaultRowHeight="14.4" x14ac:dyDescent="0.3"/>
  <cols>
    <col min="2" max="2" width="22" bestFit="1" customWidth="1"/>
    <col min="3" max="3" width="12.109375" customWidth="1"/>
    <col min="4" max="4" width="11.6640625" customWidth="1"/>
    <col min="5" max="5" width="12.109375" customWidth="1"/>
    <col min="6" max="6" width="10.5546875" customWidth="1"/>
    <col min="7" max="7" width="10.33203125" bestFit="1" customWidth="1"/>
    <col min="8" max="8" width="10.5546875" bestFit="1" customWidth="1"/>
    <col min="9" max="9" width="12.21875" customWidth="1"/>
    <col min="10" max="10" width="12.6640625" customWidth="1"/>
    <col min="11" max="11" width="12.88671875" customWidth="1"/>
    <col min="12" max="12" width="12.44140625" customWidth="1"/>
    <col min="13" max="13" width="16.5546875" bestFit="1" customWidth="1"/>
    <col min="14" max="14" width="21" bestFit="1" customWidth="1"/>
    <col min="41" max="41" width="17.88671875" bestFit="1" customWidth="1"/>
    <col min="43" max="43" width="19.88671875" bestFit="1" customWidth="1"/>
    <col min="45" max="45" width="55.33203125" bestFit="1" customWidth="1"/>
    <col min="47" max="47" width="22.21875" bestFit="1" customWidth="1"/>
    <col min="49" max="49" width="17.6640625" bestFit="1" customWidth="1"/>
  </cols>
  <sheetData>
    <row r="1" spans="1:49" ht="43.2" x14ac:dyDescent="0.3">
      <c r="A1" s="2" t="s">
        <v>0</v>
      </c>
      <c r="B1" s="3" t="s">
        <v>1</v>
      </c>
      <c r="C1" s="4" t="s">
        <v>3</v>
      </c>
      <c r="D1" s="4" t="s">
        <v>4</v>
      </c>
      <c r="E1" s="4" t="s">
        <v>5</v>
      </c>
      <c r="F1" s="7" t="s">
        <v>12</v>
      </c>
      <c r="G1" s="7" t="s">
        <v>13</v>
      </c>
      <c r="H1" s="7" t="s">
        <v>14</v>
      </c>
      <c r="I1" s="5" t="s">
        <v>6</v>
      </c>
      <c r="J1" s="5" t="s">
        <v>7</v>
      </c>
      <c r="K1" s="5" t="s">
        <v>8</v>
      </c>
      <c r="L1" s="5" t="s">
        <v>9</v>
      </c>
      <c r="M1" s="6" t="s">
        <v>11</v>
      </c>
      <c r="N1" s="6" t="s">
        <v>57</v>
      </c>
      <c r="O1" s="10"/>
    </row>
    <row r="2" spans="1:49" x14ac:dyDescent="0.3">
      <c r="A2">
        <v>1</v>
      </c>
      <c r="B2" t="s">
        <v>54</v>
      </c>
      <c r="C2">
        <v>900000</v>
      </c>
      <c r="D2" s="1">
        <v>44972</v>
      </c>
      <c r="E2" s="1">
        <v>45445</v>
      </c>
      <c r="F2">
        <v>89564</v>
      </c>
      <c r="G2" s="1">
        <v>43963</v>
      </c>
      <c r="H2" s="12">
        <v>900000</v>
      </c>
      <c r="I2" s="12">
        <v>400000</v>
      </c>
      <c r="J2" s="12">
        <f>I2*0.01</f>
        <v>4000</v>
      </c>
      <c r="K2" s="12">
        <f>J2*0.01</f>
        <v>40</v>
      </c>
      <c r="L2" s="12">
        <f>J2-K2</f>
        <v>3960</v>
      </c>
      <c r="M2" t="s">
        <v>17</v>
      </c>
      <c r="N2">
        <v>123456789</v>
      </c>
      <c r="AO2" s="8" t="s">
        <v>32</v>
      </c>
      <c r="AQ2" s="8" t="s">
        <v>18</v>
      </c>
      <c r="AS2" s="8" t="s">
        <v>2</v>
      </c>
      <c r="AU2" s="8" t="s">
        <v>10</v>
      </c>
      <c r="AW2" s="8" t="s">
        <v>50</v>
      </c>
    </row>
    <row r="3" spans="1:49" x14ac:dyDescent="0.3">
      <c r="A3">
        <v>2</v>
      </c>
      <c r="B3" t="s">
        <v>55</v>
      </c>
      <c r="C3">
        <v>700000</v>
      </c>
      <c r="D3" s="1">
        <v>44067</v>
      </c>
      <c r="E3" s="1">
        <v>45503</v>
      </c>
      <c r="F3">
        <v>26548</v>
      </c>
      <c r="G3" s="1">
        <v>44423</v>
      </c>
      <c r="H3" s="12">
        <v>700000</v>
      </c>
      <c r="I3" s="12">
        <v>500000</v>
      </c>
      <c r="J3" s="12">
        <f t="shared" ref="J3:J4" si="0">I3*0.01</f>
        <v>5000</v>
      </c>
      <c r="K3" s="12">
        <f t="shared" ref="K3:K4" si="1">J3*0.01</f>
        <v>50</v>
      </c>
      <c r="L3" s="12">
        <f t="shared" ref="L3:L4" si="2">J3-K3</f>
        <v>4950</v>
      </c>
      <c r="M3" t="s">
        <v>20</v>
      </c>
      <c r="N3">
        <v>555656565</v>
      </c>
      <c r="AO3" s="9" t="s">
        <v>31</v>
      </c>
      <c r="AQ3" s="9" t="s">
        <v>21</v>
      </c>
      <c r="AS3" s="9" t="s">
        <v>34</v>
      </c>
      <c r="AU3" s="9" t="s">
        <v>22</v>
      </c>
      <c r="AW3" s="11" t="s">
        <v>51</v>
      </c>
    </row>
    <row r="4" spans="1:49" x14ac:dyDescent="0.3">
      <c r="A4">
        <v>3</v>
      </c>
      <c r="B4" t="s">
        <v>56</v>
      </c>
      <c r="C4">
        <v>6500000</v>
      </c>
      <c r="D4" s="1">
        <v>44068</v>
      </c>
      <c r="E4" s="1">
        <v>45561</v>
      </c>
      <c r="F4">
        <v>694571</v>
      </c>
      <c r="G4" s="1">
        <v>43583</v>
      </c>
      <c r="H4" s="12">
        <v>4500000</v>
      </c>
      <c r="I4" s="12">
        <v>1500000</v>
      </c>
      <c r="J4" s="12">
        <f t="shared" si="0"/>
        <v>15000</v>
      </c>
      <c r="K4" s="12">
        <f t="shared" si="1"/>
        <v>150</v>
      </c>
      <c r="L4" s="12">
        <f t="shared" si="2"/>
        <v>14850</v>
      </c>
      <c r="M4" t="s">
        <v>24</v>
      </c>
      <c r="N4">
        <v>562315478</v>
      </c>
      <c r="AO4" s="9" t="s">
        <v>33</v>
      </c>
      <c r="AQ4" s="9" t="s">
        <v>25</v>
      </c>
      <c r="AS4" s="9" t="s">
        <v>35</v>
      </c>
      <c r="AU4" s="9" t="s">
        <v>16</v>
      </c>
      <c r="AW4" s="9" t="s">
        <v>52</v>
      </c>
    </row>
    <row r="5" spans="1:49" x14ac:dyDescent="0.3">
      <c r="D5" s="1"/>
      <c r="E5" s="1"/>
      <c r="G5" s="1"/>
      <c r="H5" s="12"/>
      <c r="I5" s="12"/>
      <c r="J5" s="12"/>
      <c r="K5" s="12"/>
      <c r="L5" s="12"/>
      <c r="AO5" s="9"/>
      <c r="AQ5" s="9"/>
      <c r="AS5" s="9"/>
      <c r="AU5" s="9" t="s">
        <v>53</v>
      </c>
      <c r="AW5" s="9"/>
    </row>
    <row r="6" spans="1:49" x14ac:dyDescent="0.3">
      <c r="D6" s="1"/>
      <c r="E6" s="1"/>
      <c r="G6" s="1"/>
      <c r="H6" s="12"/>
      <c r="I6" s="12"/>
      <c r="J6" s="12"/>
      <c r="K6" s="12"/>
      <c r="L6" s="12"/>
      <c r="AO6" s="9"/>
      <c r="AQ6" s="9"/>
      <c r="AS6" s="9"/>
    </row>
    <row r="7" spans="1:49" x14ac:dyDescent="0.3">
      <c r="D7" s="1"/>
      <c r="E7" s="1"/>
      <c r="G7" s="1"/>
      <c r="H7" s="12"/>
      <c r="I7" s="12"/>
      <c r="J7" s="12"/>
      <c r="K7" s="12"/>
      <c r="L7" s="12"/>
      <c r="AO7" s="9"/>
      <c r="AQ7" s="9"/>
      <c r="AS7" s="9"/>
    </row>
    <row r="8" spans="1:49" x14ac:dyDescent="0.3">
      <c r="D8" s="1"/>
      <c r="E8" s="1"/>
      <c r="G8" s="1"/>
      <c r="H8" s="12"/>
      <c r="I8" s="12"/>
      <c r="J8" s="12"/>
      <c r="K8" s="12"/>
      <c r="L8" s="12"/>
      <c r="AQ8" s="9"/>
      <c r="AS8" s="9"/>
    </row>
    <row r="9" spans="1:49" x14ac:dyDescent="0.3">
      <c r="D9" s="1"/>
      <c r="E9" s="1"/>
      <c r="G9" s="1"/>
      <c r="H9" s="12"/>
      <c r="I9" s="12"/>
      <c r="J9" s="12"/>
      <c r="K9" s="12"/>
      <c r="L9" s="12"/>
      <c r="AQ9" s="9"/>
      <c r="AS9" s="9"/>
    </row>
    <row r="10" spans="1:49" x14ac:dyDescent="0.3">
      <c r="D10" s="1"/>
      <c r="E10" s="1"/>
      <c r="G10" s="1"/>
      <c r="H10" s="12"/>
      <c r="I10" s="12"/>
      <c r="J10" s="12"/>
      <c r="K10" s="12"/>
      <c r="L10" s="12"/>
      <c r="AQ10" s="9"/>
      <c r="AS10" s="9"/>
    </row>
    <row r="11" spans="1:49" x14ac:dyDescent="0.3">
      <c r="D11" s="1"/>
      <c r="E11" s="1"/>
      <c r="G11" s="1"/>
      <c r="H11" s="12"/>
      <c r="I11" s="12"/>
      <c r="J11" s="12"/>
      <c r="K11" s="12"/>
      <c r="L11" s="12"/>
      <c r="AQ11" s="9"/>
      <c r="AS11" s="9"/>
    </row>
    <row r="12" spans="1:49" x14ac:dyDescent="0.3">
      <c r="AQ12" s="9" t="s">
        <v>27</v>
      </c>
      <c r="AS12" s="9" t="s">
        <v>36</v>
      </c>
    </row>
    <row r="13" spans="1:49" x14ac:dyDescent="0.3">
      <c r="AQ13" s="9" t="s">
        <v>23</v>
      </c>
      <c r="AS13" s="9" t="s">
        <v>37</v>
      </c>
    </row>
    <row r="14" spans="1:49" x14ac:dyDescent="0.3">
      <c r="AQ14" s="9" t="s">
        <v>28</v>
      </c>
      <c r="AS14" s="9" t="s">
        <v>38</v>
      </c>
    </row>
    <row r="15" spans="1:49" x14ac:dyDescent="0.3">
      <c r="AQ15" s="9" t="s">
        <v>29</v>
      </c>
      <c r="AS15" s="9" t="s">
        <v>45</v>
      </c>
    </row>
    <row r="16" spans="1:49" x14ac:dyDescent="0.3">
      <c r="AQ16" s="9" t="s">
        <v>30</v>
      </c>
      <c r="AS16" s="9" t="s">
        <v>46</v>
      </c>
    </row>
    <row r="17" spans="43:45" x14ac:dyDescent="0.3">
      <c r="AQ17" s="9" t="s">
        <v>19</v>
      </c>
      <c r="AS17" s="9" t="s">
        <v>47</v>
      </c>
    </row>
    <row r="18" spans="43:45" x14ac:dyDescent="0.3">
      <c r="AQ18" s="9" t="s">
        <v>26</v>
      </c>
      <c r="AS18" s="9" t="s">
        <v>48</v>
      </c>
    </row>
    <row r="19" spans="43:45" x14ac:dyDescent="0.3">
      <c r="AQ19" s="9" t="s">
        <v>15</v>
      </c>
      <c r="AS19" s="9" t="s">
        <v>49</v>
      </c>
    </row>
    <row r="20" spans="43:45" x14ac:dyDescent="0.3">
      <c r="AS20" s="9" t="s">
        <v>39</v>
      </c>
    </row>
    <row r="21" spans="43:45" x14ac:dyDescent="0.3">
      <c r="AS21" s="9" t="s">
        <v>40</v>
      </c>
    </row>
    <row r="22" spans="43:45" x14ac:dyDescent="0.3">
      <c r="AS22" s="9" t="s">
        <v>41</v>
      </c>
    </row>
    <row r="23" spans="43:45" x14ac:dyDescent="0.3">
      <c r="AS23" s="9" t="s">
        <v>42</v>
      </c>
    </row>
    <row r="24" spans="43:45" x14ac:dyDescent="0.3">
      <c r="AS24" s="9" t="s">
        <v>43</v>
      </c>
    </row>
    <row r="25" spans="43:45" x14ac:dyDescent="0.3">
      <c r="AS25" s="9" t="s">
        <v>44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projects-invoices-cess-template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Atpadkar</dc:creator>
  <cp:lastModifiedBy>babasaheb151990@outlook.com</cp:lastModifiedBy>
  <dcterms:created xsi:type="dcterms:W3CDTF">2025-08-12T05:26:45Z</dcterms:created>
  <dcterms:modified xsi:type="dcterms:W3CDTF">2025-09-04T06:08:45Z</dcterms:modified>
</cp:coreProperties>
</file>