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airaj\2 Sem\MDSC-201\Assignment1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22" i="1" l="1"/>
  <c r="J25" i="1" s="1"/>
  <c r="J2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22" i="1" s="1"/>
  <c r="C22" i="1"/>
  <c r="B22" i="1"/>
</calcChain>
</file>

<file path=xl/sharedStrings.xml><?xml version="1.0" encoding="utf-8"?>
<sst xmlns="http://schemas.openxmlformats.org/spreadsheetml/2006/main" count="12" uniqueCount="12">
  <si>
    <t>Observation</t>
  </si>
  <si>
    <t>(xi-xbar)</t>
  </si>
  <si>
    <t>yi(xi-xbar)</t>
  </si>
  <si>
    <t>(xi-xbar)2</t>
  </si>
  <si>
    <t>Average:</t>
  </si>
  <si>
    <t>Sxy=</t>
  </si>
  <si>
    <t>Sxx=</t>
  </si>
  <si>
    <t>Shear_strength(y)</t>
  </si>
  <si>
    <t>Age_of_propellant(x)</t>
  </si>
  <si>
    <t>B1=</t>
  </si>
  <si>
    <t>B0=</t>
  </si>
  <si>
    <t>(Sxy/Sxx)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</si>
</sst>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M7" sqref="M7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20.28515625" bestFit="1" customWidth="1"/>
    <col min="10" max="10" width="12.7109375" bestFit="1" customWidth="1"/>
  </cols>
  <sheetData>
    <row r="1" spans="1:8" x14ac:dyDescent="0.25">
      <c r="A1" s="5" t="s">
        <v>0</v>
      </c>
      <c r="B1" s="5" t="s">
        <v>7</v>
      </c>
      <c r="C1" s="5" t="s">
        <v>8</v>
      </c>
      <c r="D1" s="5"/>
      <c r="E1" s="5" t="s">
        <v>1</v>
      </c>
      <c r="F1" s="5" t="s">
        <v>2</v>
      </c>
      <c r="G1" s="5"/>
      <c r="H1" s="5" t="s">
        <v>3</v>
      </c>
    </row>
    <row r="2" spans="1:8" x14ac:dyDescent="0.25">
      <c r="A2">
        <v>1</v>
      </c>
      <c r="B2">
        <v>2158</v>
      </c>
      <c r="C2">
        <v>15.5</v>
      </c>
      <c r="E2">
        <f>C2-$C$22</f>
        <v>2.1374999999999993</v>
      </c>
      <c r="F2">
        <f>B2*E2</f>
        <v>4612.7249999999985</v>
      </c>
      <c r="H2">
        <f>E2*E2</f>
        <v>4.5689062499999968</v>
      </c>
    </row>
    <row r="3" spans="1:8" x14ac:dyDescent="0.25">
      <c r="A3">
        <v>2</v>
      </c>
      <c r="B3">
        <v>1678.15</v>
      </c>
      <c r="C3">
        <v>23.75</v>
      </c>
      <c r="E3">
        <f t="shared" ref="E3:E21" si="0">C3-$C$22</f>
        <v>10.387499999999999</v>
      </c>
      <c r="F3">
        <f t="shared" ref="F3:F21" si="1">B3*E3</f>
        <v>17431.783124999998</v>
      </c>
      <c r="H3">
        <f t="shared" ref="H3:H21" si="2">E3*E3</f>
        <v>107.90015624999998</v>
      </c>
    </row>
    <row r="4" spans="1:8" x14ac:dyDescent="0.25">
      <c r="A4">
        <v>3</v>
      </c>
      <c r="B4">
        <v>2316</v>
      </c>
      <c r="C4">
        <v>8</v>
      </c>
      <c r="E4">
        <f t="shared" si="0"/>
        <v>-5.3625000000000007</v>
      </c>
      <c r="F4">
        <f t="shared" si="1"/>
        <v>-12419.550000000001</v>
      </c>
      <c r="H4">
        <f t="shared" si="2"/>
        <v>28.756406250000008</v>
      </c>
    </row>
    <row r="5" spans="1:8" x14ac:dyDescent="0.25">
      <c r="A5">
        <v>4</v>
      </c>
      <c r="B5">
        <v>2061.3000000000002</v>
      </c>
      <c r="C5">
        <v>17</v>
      </c>
      <c r="E5">
        <f t="shared" si="0"/>
        <v>3.6374999999999993</v>
      </c>
      <c r="F5">
        <f t="shared" si="1"/>
        <v>7497.9787499999993</v>
      </c>
      <c r="H5">
        <f t="shared" si="2"/>
        <v>13.231406249999996</v>
      </c>
    </row>
    <row r="6" spans="1:8" x14ac:dyDescent="0.25">
      <c r="A6">
        <v>5</v>
      </c>
      <c r="B6">
        <v>2207.5</v>
      </c>
      <c r="C6">
        <v>5.5</v>
      </c>
      <c r="E6">
        <f t="shared" si="0"/>
        <v>-7.8625000000000007</v>
      </c>
      <c r="F6">
        <f t="shared" si="1"/>
        <v>-17356.46875</v>
      </c>
      <c r="H6">
        <f t="shared" si="2"/>
        <v>61.818906250000012</v>
      </c>
    </row>
    <row r="7" spans="1:8" x14ac:dyDescent="0.25">
      <c r="A7">
        <v>6</v>
      </c>
      <c r="B7">
        <v>1708.3</v>
      </c>
      <c r="C7">
        <v>19</v>
      </c>
      <c r="E7">
        <f t="shared" si="0"/>
        <v>5.6374999999999993</v>
      </c>
      <c r="F7">
        <f t="shared" si="1"/>
        <v>9630.5412499999984</v>
      </c>
      <c r="H7">
        <f t="shared" si="2"/>
        <v>31.781406249999993</v>
      </c>
    </row>
    <row r="8" spans="1:8" x14ac:dyDescent="0.25">
      <c r="A8">
        <v>7</v>
      </c>
      <c r="B8">
        <v>1784.7</v>
      </c>
      <c r="C8">
        <v>24</v>
      </c>
      <c r="E8">
        <f t="shared" si="0"/>
        <v>10.637499999999999</v>
      </c>
      <c r="F8">
        <f t="shared" si="1"/>
        <v>18984.74625</v>
      </c>
      <c r="H8">
        <f t="shared" si="2"/>
        <v>113.15640624999999</v>
      </c>
    </row>
    <row r="9" spans="1:8" x14ac:dyDescent="0.25">
      <c r="A9">
        <v>8</v>
      </c>
      <c r="B9">
        <v>2575</v>
      </c>
      <c r="C9">
        <v>2.5</v>
      </c>
      <c r="E9">
        <f t="shared" si="0"/>
        <v>-10.862500000000001</v>
      </c>
      <c r="F9">
        <f t="shared" si="1"/>
        <v>-27970.937500000004</v>
      </c>
      <c r="H9">
        <f t="shared" si="2"/>
        <v>117.99390625000001</v>
      </c>
    </row>
    <row r="10" spans="1:8" x14ac:dyDescent="0.25">
      <c r="A10">
        <v>9</v>
      </c>
      <c r="B10">
        <v>2357.9</v>
      </c>
      <c r="C10">
        <v>7.5</v>
      </c>
      <c r="E10">
        <f t="shared" si="0"/>
        <v>-5.8625000000000007</v>
      </c>
      <c r="F10">
        <f t="shared" si="1"/>
        <v>-13823.188750000003</v>
      </c>
      <c r="H10">
        <f t="shared" si="2"/>
        <v>34.368906250000009</v>
      </c>
    </row>
    <row r="11" spans="1:8" x14ac:dyDescent="0.25">
      <c r="A11">
        <v>10</v>
      </c>
      <c r="B11">
        <v>2265.6999999999998</v>
      </c>
      <c r="C11">
        <v>11</v>
      </c>
      <c r="E11">
        <f t="shared" si="0"/>
        <v>-2.3625000000000007</v>
      </c>
      <c r="F11">
        <f t="shared" si="1"/>
        <v>-5352.7162500000013</v>
      </c>
      <c r="H11">
        <f t="shared" si="2"/>
        <v>5.5814062500000032</v>
      </c>
    </row>
    <row r="12" spans="1:8" x14ac:dyDescent="0.25">
      <c r="A12">
        <v>11</v>
      </c>
      <c r="B12">
        <v>2156.1999999999998</v>
      </c>
      <c r="C12">
        <v>13</v>
      </c>
      <c r="E12">
        <f t="shared" si="0"/>
        <v>-0.36250000000000071</v>
      </c>
      <c r="F12">
        <f t="shared" si="1"/>
        <v>-781.62250000000142</v>
      </c>
      <c r="H12">
        <f t="shared" si="2"/>
        <v>0.1314062500000005</v>
      </c>
    </row>
    <row r="13" spans="1:8" x14ac:dyDescent="0.25">
      <c r="A13">
        <v>12</v>
      </c>
      <c r="B13">
        <v>2399.5500000000002</v>
      </c>
      <c r="C13">
        <v>3.75</v>
      </c>
      <c r="E13">
        <f t="shared" si="0"/>
        <v>-9.6125000000000007</v>
      </c>
      <c r="F13">
        <f t="shared" si="1"/>
        <v>-23065.674375000002</v>
      </c>
      <c r="H13">
        <f t="shared" si="2"/>
        <v>92.400156250000009</v>
      </c>
    </row>
    <row r="14" spans="1:8" x14ac:dyDescent="0.25">
      <c r="A14">
        <v>13</v>
      </c>
      <c r="B14">
        <v>1779.8</v>
      </c>
      <c r="C14">
        <v>25</v>
      </c>
      <c r="E14">
        <f t="shared" si="0"/>
        <v>11.637499999999999</v>
      </c>
      <c r="F14">
        <f t="shared" si="1"/>
        <v>20712.422499999997</v>
      </c>
      <c r="H14">
        <f t="shared" si="2"/>
        <v>135.43140624999998</v>
      </c>
    </row>
    <row r="15" spans="1:8" x14ac:dyDescent="0.25">
      <c r="A15">
        <v>14</v>
      </c>
      <c r="B15">
        <v>2336.75</v>
      </c>
      <c r="C15">
        <v>9.75</v>
      </c>
      <c r="E15">
        <f t="shared" si="0"/>
        <v>-3.6125000000000007</v>
      </c>
      <c r="F15">
        <f t="shared" si="1"/>
        <v>-8441.5093750000015</v>
      </c>
      <c r="H15">
        <f t="shared" si="2"/>
        <v>13.050156250000006</v>
      </c>
    </row>
    <row r="16" spans="1:8" x14ac:dyDescent="0.25">
      <c r="A16">
        <v>15</v>
      </c>
      <c r="B16">
        <v>1765.3</v>
      </c>
      <c r="C16">
        <v>22</v>
      </c>
      <c r="E16">
        <f t="shared" si="0"/>
        <v>8.6374999999999993</v>
      </c>
      <c r="F16">
        <f t="shared" si="1"/>
        <v>15247.778749999998</v>
      </c>
      <c r="H16">
        <f t="shared" si="2"/>
        <v>74.606406249999992</v>
      </c>
    </row>
    <row r="17" spans="1:11" x14ac:dyDescent="0.25">
      <c r="A17">
        <v>16</v>
      </c>
      <c r="B17">
        <v>2053.5</v>
      </c>
      <c r="C17">
        <v>18</v>
      </c>
      <c r="E17">
        <f t="shared" si="0"/>
        <v>4.6374999999999993</v>
      </c>
      <c r="F17">
        <f t="shared" si="1"/>
        <v>9523.1062499999989</v>
      </c>
      <c r="H17">
        <f t="shared" si="2"/>
        <v>21.506406249999994</v>
      </c>
    </row>
    <row r="18" spans="1:11" x14ac:dyDescent="0.25">
      <c r="A18">
        <v>17</v>
      </c>
      <c r="B18">
        <v>2414.4</v>
      </c>
      <c r="C18">
        <v>6</v>
      </c>
      <c r="E18">
        <f t="shared" si="0"/>
        <v>-7.3625000000000007</v>
      </c>
      <c r="F18">
        <f t="shared" si="1"/>
        <v>-17776.020000000004</v>
      </c>
      <c r="H18">
        <f t="shared" si="2"/>
        <v>54.206406250000008</v>
      </c>
    </row>
    <row r="19" spans="1:11" x14ac:dyDescent="0.25">
      <c r="A19">
        <v>18</v>
      </c>
      <c r="B19">
        <v>2200.5</v>
      </c>
      <c r="C19">
        <v>12.5</v>
      </c>
      <c r="E19">
        <f t="shared" si="0"/>
        <v>-0.86250000000000071</v>
      </c>
      <c r="F19">
        <f t="shared" si="1"/>
        <v>-1897.9312500000015</v>
      </c>
      <c r="H19">
        <f t="shared" si="2"/>
        <v>0.74390625000000121</v>
      </c>
    </row>
    <row r="20" spans="1:11" x14ac:dyDescent="0.25">
      <c r="A20">
        <v>19</v>
      </c>
      <c r="B20">
        <v>2654.2</v>
      </c>
      <c r="C20">
        <v>2</v>
      </c>
      <c r="E20">
        <f t="shared" si="0"/>
        <v>-11.362500000000001</v>
      </c>
      <c r="F20">
        <f t="shared" si="1"/>
        <v>-30158.3475</v>
      </c>
      <c r="H20">
        <f t="shared" si="2"/>
        <v>129.10640625000002</v>
      </c>
    </row>
    <row r="21" spans="1:11" x14ac:dyDescent="0.25">
      <c r="A21">
        <v>20</v>
      </c>
      <c r="B21">
        <v>1753.7</v>
      </c>
      <c r="C21">
        <v>21.5</v>
      </c>
      <c r="E21">
        <f t="shared" si="0"/>
        <v>8.1374999999999993</v>
      </c>
      <c r="F21">
        <f t="shared" si="1"/>
        <v>14270.733749999999</v>
      </c>
      <c r="H21">
        <f t="shared" si="2"/>
        <v>66.218906249999989</v>
      </c>
    </row>
    <row r="22" spans="1:11" x14ac:dyDescent="0.25">
      <c r="A22" s="5" t="s">
        <v>4</v>
      </c>
      <c r="B22" s="1">
        <f>AVERAGE(B2:B21)</f>
        <v>2131.3224999999998</v>
      </c>
      <c r="C22" s="1">
        <f>AVERAGE(C2:C21)</f>
        <v>13.362500000000001</v>
      </c>
      <c r="D22" s="1"/>
      <c r="E22" s="6" t="s">
        <v>5</v>
      </c>
      <c r="F22" s="2">
        <f>SUM(F2:F21)</f>
        <v>-41132.150625000038</v>
      </c>
      <c r="G22" s="7" t="s">
        <v>6</v>
      </c>
      <c r="H22" s="3">
        <f>SUM(H2:H21)</f>
        <v>1106.5593749999998</v>
      </c>
    </row>
    <row r="25" spans="1:11" x14ac:dyDescent="0.25">
      <c r="I25" s="8" t="s">
        <v>9</v>
      </c>
      <c r="J25" s="4">
        <f>F22/H22</f>
        <v>-37.171209746426889</v>
      </c>
      <c r="K25" t="s">
        <v>11</v>
      </c>
    </row>
    <row r="26" spans="1:11" x14ac:dyDescent="0.25">
      <c r="I26" s="8" t="s">
        <v>10</v>
      </c>
      <c r="J26" s="4">
        <f>B22-(J25*C22)</f>
        <v>2628.0227902366291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2024-02-15T15:39:44Z</dcterms:created>
  <dcterms:modified xsi:type="dcterms:W3CDTF">2024-02-16T16:16:31Z</dcterms:modified>
</cp:coreProperties>
</file>