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70" i="1" l="1"/>
  <c r="C271" i="1"/>
  <c r="B279" i="1"/>
  <c r="C279" i="1"/>
  <c r="B280" i="1"/>
  <c r="C280" i="1"/>
  <c r="B281" i="1"/>
  <c r="C281" i="1"/>
  <c r="B283" i="1"/>
  <c r="B284" i="1"/>
  <c r="C284" i="1"/>
  <c r="B286" i="1"/>
  <c r="B288" i="1"/>
  <c r="C288" i="1"/>
  <c r="B289" i="1"/>
  <c r="C289" i="1"/>
  <c r="B290" i="1"/>
  <c r="C290" i="1"/>
  <c r="B292" i="1"/>
  <c r="C293" i="1"/>
  <c r="B295" i="1"/>
  <c r="C295" i="1"/>
  <c r="C336" i="1" l="1"/>
  <c r="B336" i="1"/>
  <c r="C335" i="1"/>
  <c r="C334" i="1"/>
  <c r="C306" i="1"/>
  <c r="B306" i="1"/>
  <c r="C304" i="1"/>
  <c r="C302" i="1"/>
  <c r="B302" i="1"/>
  <c r="B301" i="1"/>
  <c r="C300" i="1"/>
  <c r="B300" i="1"/>
  <c r="B299" i="1"/>
  <c r="C298" i="1"/>
  <c r="B298" i="1"/>
  <c r="C297" i="1"/>
  <c r="C296" i="1"/>
  <c r="B296" i="1"/>
  <c r="C32" i="1"/>
  <c r="B32" i="1"/>
</calcChain>
</file>

<file path=xl/sharedStrings.xml><?xml version="1.0" encoding="utf-8"?>
<sst xmlns="http://schemas.openxmlformats.org/spreadsheetml/2006/main" count="21" uniqueCount="21">
  <si>
    <t>FILE ID</t>
  </si>
  <si>
    <t>Start</t>
  </si>
  <si>
    <t>Stop</t>
  </si>
  <si>
    <t>Fp1-F3</t>
  </si>
  <si>
    <t>F3-C3</t>
  </si>
  <si>
    <t>C3-P3</t>
  </si>
  <si>
    <t>P3-O1</t>
  </si>
  <si>
    <t>Fp2-F4</t>
  </si>
  <si>
    <t>F4-C4</t>
  </si>
  <si>
    <t>C4-P4</t>
  </si>
  <si>
    <t>P4-O2</t>
  </si>
  <si>
    <t>Fp1-F7</t>
  </si>
  <si>
    <t>F7-T3</t>
  </si>
  <si>
    <t>T3-T5</t>
  </si>
  <si>
    <t>T5-O1</t>
  </si>
  <si>
    <t>Fp2-F8</t>
  </si>
  <si>
    <t>F8-T4</t>
  </si>
  <si>
    <t>T4-T6</t>
  </si>
  <si>
    <t>T6-O2</t>
  </si>
  <si>
    <t>Fz-Cz</t>
  </si>
  <si>
    <t>Cz-Pz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</si>
</sst>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6"/>
  <sheetViews>
    <sheetView tabSelected="1" workbookViewId="0">
      <pane ySplit="870" topLeftCell="A42" activePane="bottomLeft"/>
      <selection activeCell="A2" sqref="A2:XFD2"/>
      <selection pane="bottomLeft" activeCell="A53" sqref="A53:U53"/>
    </sheetView>
  </sheetViews>
  <sheetFormatPr defaultRowHeight="15" x14ac:dyDescent="0.25"/>
  <cols>
    <col min="1" max="1" width="4.7109375" style="3" customWidth="1"/>
    <col min="2" max="3" width="5.28515625" style="3" customWidth="1"/>
    <col min="4" max="21" width="5.7109375" style="3" customWidth="1"/>
    <col min="22" max="16384" width="9.140625" style="3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19</v>
      </c>
      <c r="U1" s="3" t="s">
        <v>20</v>
      </c>
    </row>
    <row r="2" spans="1:21" s="4" customFormat="1" x14ac:dyDescent="0.25"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</row>
    <row r="3" spans="1:21" s="4" customFormat="1" x14ac:dyDescent="0.25">
      <c r="A3" s="1">
        <v>1</v>
      </c>
      <c r="B3" s="1">
        <v>104</v>
      </c>
      <c r="C3" s="1">
        <v>122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</row>
    <row r="4" spans="1:21" x14ac:dyDescent="0.25">
      <c r="A4" s="1">
        <v>1</v>
      </c>
      <c r="B4" s="1">
        <v>349</v>
      </c>
      <c r="C4" s="1">
        <v>428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25">
      <c r="A5" s="1">
        <v>1</v>
      </c>
      <c r="B5" s="1">
        <v>760</v>
      </c>
      <c r="C5" s="1">
        <v>779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1</v>
      </c>
    </row>
    <row r="6" spans="1:21" x14ac:dyDescent="0.25">
      <c r="A6" s="1">
        <v>1</v>
      </c>
      <c r="B6" s="1">
        <v>956</v>
      </c>
      <c r="C6" s="1">
        <v>965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1</v>
      </c>
    </row>
    <row r="7" spans="1:21" x14ac:dyDescent="0.25">
      <c r="A7" s="1">
        <v>1</v>
      </c>
      <c r="B7" s="1">
        <v>973</v>
      </c>
      <c r="C7" s="1">
        <v>982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1</v>
      </c>
    </row>
    <row r="8" spans="1:21" x14ac:dyDescent="0.25">
      <c r="A8" s="1">
        <v>1</v>
      </c>
      <c r="B8" s="1">
        <v>1179</v>
      </c>
      <c r="C8" s="1">
        <v>1195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1</v>
      </c>
    </row>
    <row r="9" spans="1:21" x14ac:dyDescent="0.25">
      <c r="A9" s="1">
        <v>1</v>
      </c>
      <c r="B9" s="1">
        <v>1601</v>
      </c>
      <c r="C9" s="1">
        <v>1613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</row>
    <row r="10" spans="1:21" x14ac:dyDescent="0.25">
      <c r="A10" s="1">
        <v>1</v>
      </c>
      <c r="B10" s="1">
        <v>1622</v>
      </c>
      <c r="C10" s="1">
        <v>1632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1</v>
      </c>
    </row>
    <row r="11" spans="1:21" x14ac:dyDescent="0.25">
      <c r="A11" s="1">
        <v>1</v>
      </c>
      <c r="B11" s="1">
        <v>2850</v>
      </c>
      <c r="C11" s="1">
        <v>2860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1</v>
      </c>
    </row>
    <row r="12" spans="1:21" x14ac:dyDescent="0.25">
      <c r="A12" s="1">
        <v>1</v>
      </c>
      <c r="B12" s="1">
        <v>3023</v>
      </c>
      <c r="C12" s="1">
        <v>3033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25">
      <c r="A13" s="1">
        <v>1</v>
      </c>
      <c r="B13" s="1">
        <v>3074</v>
      </c>
      <c r="C13" s="1">
        <v>3095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25">
      <c r="A14" s="1">
        <v>1</v>
      </c>
      <c r="B14" s="1">
        <v>3258</v>
      </c>
      <c r="C14" s="1">
        <v>3272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1</v>
      </c>
    </row>
    <row r="15" spans="1:21" x14ac:dyDescent="0.25">
      <c r="A15" s="1">
        <v>1</v>
      </c>
      <c r="B15" s="1">
        <v>3854</v>
      </c>
      <c r="C15" s="1">
        <v>3867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1</v>
      </c>
    </row>
    <row r="16" spans="1:21" x14ac:dyDescent="0.25">
      <c r="A16" s="1">
        <v>1</v>
      </c>
      <c r="B16" s="1">
        <v>4025</v>
      </c>
      <c r="C16" s="1">
        <v>4039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 s="1">
        <v>1</v>
      </c>
      <c r="B17" s="1">
        <v>4066</v>
      </c>
      <c r="C17" s="1">
        <v>4086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5">
      <c r="A18" s="1">
        <v>1</v>
      </c>
      <c r="B18" s="1">
        <v>4430</v>
      </c>
      <c r="C18" s="1">
        <v>4491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25">
      <c r="A19" s="1">
        <v>1</v>
      </c>
      <c r="B19" s="1">
        <v>4781</v>
      </c>
      <c r="C19" s="1">
        <v>4796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1</v>
      </c>
    </row>
    <row r="20" spans="1:21" x14ac:dyDescent="0.25">
      <c r="A20" s="1">
        <v>1</v>
      </c>
      <c r="B20" s="1">
        <v>4831</v>
      </c>
      <c r="C20" s="1">
        <v>4842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1</v>
      </c>
    </row>
    <row r="21" spans="1:21" x14ac:dyDescent="0.25">
      <c r="A21" s="1">
        <v>1</v>
      </c>
      <c r="B21" s="1">
        <v>4967</v>
      </c>
      <c r="C21" s="1">
        <v>4977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1</v>
      </c>
    </row>
    <row r="22" spans="1:21" x14ac:dyDescent="0.25">
      <c r="A22" s="1">
        <v>1</v>
      </c>
      <c r="B22" s="1">
        <v>5229</v>
      </c>
      <c r="C22" s="1">
        <v>5239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1</v>
      </c>
    </row>
    <row r="23" spans="1:21" x14ac:dyDescent="0.25">
      <c r="A23" s="1">
        <v>1</v>
      </c>
      <c r="B23" s="1">
        <v>5243</v>
      </c>
      <c r="C23" s="1">
        <v>5263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25">
      <c r="A24" s="1">
        <v>1</v>
      </c>
      <c r="B24" s="1">
        <v>6115</v>
      </c>
      <c r="C24" s="1">
        <v>6140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1</v>
      </c>
    </row>
    <row r="25" spans="1:21" x14ac:dyDescent="0.25">
      <c r="A25" s="1">
        <v>1</v>
      </c>
      <c r="B25" s="1">
        <v>6214</v>
      </c>
      <c r="C25" s="1">
        <v>6249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x14ac:dyDescent="0.25">
      <c r="A26" s="1">
        <v>1</v>
      </c>
      <c r="B26" s="1">
        <v>6271</v>
      </c>
      <c r="C26" s="1">
        <v>6298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</row>
    <row r="27" spans="1:21" x14ac:dyDescent="0.25">
      <c r="A27" s="1">
        <v>1</v>
      </c>
      <c r="B27" s="1">
        <v>6303</v>
      </c>
      <c r="C27" s="1">
        <v>6315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</row>
    <row r="28" spans="1:21" x14ac:dyDescent="0.25">
      <c r="A28" s="1">
        <v>1</v>
      </c>
      <c r="B28" s="1">
        <v>6497</v>
      </c>
      <c r="C28" s="1">
        <v>6507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</row>
    <row r="29" spans="1:21" x14ac:dyDescent="0.25">
      <c r="A29" s="1">
        <v>1</v>
      </c>
      <c r="B29" s="1">
        <v>6558</v>
      </c>
      <c r="C29" s="1">
        <v>6570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1</v>
      </c>
    </row>
    <row r="30" spans="1:21" x14ac:dyDescent="0.25">
      <c r="A30" s="1">
        <v>1</v>
      </c>
      <c r="B30" s="1">
        <v>6605</v>
      </c>
      <c r="C30" s="1">
        <v>6702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</row>
    <row r="31" spans="1:21" x14ac:dyDescent="0.25">
      <c r="A31" s="1">
        <v>4</v>
      </c>
      <c r="B31" s="1">
        <v>1426</v>
      </c>
      <c r="C31" s="1">
        <v>1909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</row>
    <row r="32" spans="1:21" x14ac:dyDescent="0.25">
      <c r="A32" s="1">
        <v>4</v>
      </c>
      <c r="B32" s="1">
        <f>258+1426</f>
        <v>1684</v>
      </c>
      <c r="C32" s="1">
        <f>1684+165</f>
        <v>1849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</row>
    <row r="33" spans="1:21" x14ac:dyDescent="0.25">
      <c r="A33" s="1">
        <v>5</v>
      </c>
      <c r="B33" s="1">
        <v>2</v>
      </c>
      <c r="C33" s="1">
        <v>106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1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1</v>
      </c>
      <c r="Q33" s="2">
        <v>1</v>
      </c>
      <c r="R33" s="2">
        <v>1</v>
      </c>
      <c r="S33" s="2">
        <v>0</v>
      </c>
      <c r="T33" s="2">
        <v>0</v>
      </c>
      <c r="U33" s="2">
        <v>0</v>
      </c>
    </row>
    <row r="34" spans="1:21" x14ac:dyDescent="0.25">
      <c r="A34" s="1">
        <v>5</v>
      </c>
      <c r="B34" s="1">
        <v>615</v>
      </c>
      <c r="C34" s="1">
        <v>823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</row>
    <row r="35" spans="1:21" x14ac:dyDescent="0.25">
      <c r="A35" s="1">
        <v>5</v>
      </c>
      <c r="B35" s="1">
        <v>280</v>
      </c>
      <c r="C35" s="1">
        <v>360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2">
        <v>1</v>
      </c>
      <c r="R35" s="2">
        <v>1</v>
      </c>
      <c r="S35" s="2">
        <v>0</v>
      </c>
      <c r="T35" s="2">
        <v>0</v>
      </c>
      <c r="U35" s="2">
        <v>0</v>
      </c>
    </row>
    <row r="36" spans="1:21" x14ac:dyDescent="0.25">
      <c r="A36" s="1">
        <v>5</v>
      </c>
      <c r="B36" s="1">
        <v>1000</v>
      </c>
      <c r="C36" s="1">
        <v>1157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</row>
    <row r="37" spans="1:21" x14ac:dyDescent="0.25">
      <c r="A37" s="1">
        <v>5</v>
      </c>
      <c r="B37" s="1">
        <v>1236</v>
      </c>
      <c r="C37" s="1">
        <v>1429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</row>
    <row r="38" spans="1:21" x14ac:dyDescent="0.25">
      <c r="A38" s="1">
        <v>5</v>
      </c>
      <c r="B38" s="1">
        <v>1684</v>
      </c>
      <c r="C38" s="1">
        <v>2177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2">
        <v>1</v>
      </c>
      <c r="S38" s="2">
        <v>1</v>
      </c>
      <c r="T38" s="2">
        <v>0</v>
      </c>
      <c r="U38" s="2">
        <v>0</v>
      </c>
    </row>
    <row r="39" spans="1:21" x14ac:dyDescent="0.25">
      <c r="A39" s="1">
        <v>5</v>
      </c>
      <c r="B39" s="1">
        <v>2335</v>
      </c>
      <c r="C39" s="1">
        <v>2474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1</v>
      </c>
      <c r="S39" s="2">
        <v>0</v>
      </c>
      <c r="T39" s="2">
        <v>0</v>
      </c>
      <c r="U39" s="2">
        <v>0</v>
      </c>
    </row>
    <row r="40" spans="1:21" x14ac:dyDescent="0.25">
      <c r="A40" s="1">
        <v>5</v>
      </c>
      <c r="B40" s="1">
        <v>2673</v>
      </c>
      <c r="C40" s="1">
        <v>3082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</v>
      </c>
      <c r="R40" s="2">
        <v>1</v>
      </c>
      <c r="S40" s="2">
        <v>0</v>
      </c>
      <c r="T40" s="2">
        <v>0</v>
      </c>
      <c r="U40" s="2">
        <v>0</v>
      </c>
    </row>
    <row r="41" spans="1:21" x14ac:dyDescent="0.25">
      <c r="A41" s="1">
        <v>5</v>
      </c>
      <c r="B41" s="1">
        <v>3201</v>
      </c>
      <c r="C41" s="1">
        <v>3780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  <c r="R41" s="2">
        <v>0</v>
      </c>
      <c r="S41" s="2">
        <v>0</v>
      </c>
      <c r="T41" s="2">
        <v>0</v>
      </c>
      <c r="U41" s="2">
        <v>0</v>
      </c>
    </row>
    <row r="42" spans="1:21" x14ac:dyDescent="0.25">
      <c r="A42" s="1">
        <v>7</v>
      </c>
      <c r="B42" s="1">
        <v>1</v>
      </c>
      <c r="C42" s="1">
        <v>16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</row>
    <row r="43" spans="1:21" x14ac:dyDescent="0.25">
      <c r="A43" s="1">
        <v>7</v>
      </c>
      <c r="B43" s="1">
        <v>99</v>
      </c>
      <c r="C43" s="1">
        <v>107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</row>
    <row r="44" spans="1:21" x14ac:dyDescent="0.25">
      <c r="A44" s="1">
        <v>7</v>
      </c>
      <c r="B44" s="1">
        <v>996</v>
      </c>
      <c r="C44" s="1">
        <v>1100</v>
      </c>
      <c r="D44" s="2">
        <v>0</v>
      </c>
      <c r="E44" s="2">
        <v>0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</row>
    <row r="45" spans="1:21" x14ac:dyDescent="0.25">
      <c r="A45" s="1">
        <v>7</v>
      </c>
      <c r="B45" s="1">
        <v>2510</v>
      </c>
      <c r="C45" s="1">
        <v>2630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 x14ac:dyDescent="0.25">
      <c r="A46" s="1">
        <v>7</v>
      </c>
      <c r="B46" s="1">
        <v>2872</v>
      </c>
      <c r="C46" s="1">
        <v>3036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  <c r="Q46" s="2">
        <v>1</v>
      </c>
      <c r="R46" s="2">
        <v>1</v>
      </c>
      <c r="S46" s="2">
        <v>0</v>
      </c>
      <c r="T46" s="2">
        <v>0</v>
      </c>
      <c r="U46" s="2">
        <v>0</v>
      </c>
    </row>
    <row r="47" spans="1:21" x14ac:dyDescent="0.25">
      <c r="A47" s="1">
        <v>7</v>
      </c>
      <c r="B47" s="1">
        <v>3471</v>
      </c>
      <c r="C47" s="1">
        <v>3544</v>
      </c>
      <c r="D47" s="2">
        <v>0</v>
      </c>
      <c r="E47" s="2">
        <v>1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25">
      <c r="A48" s="1">
        <v>9</v>
      </c>
      <c r="B48" s="1">
        <v>267</v>
      </c>
      <c r="C48" s="1">
        <v>432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1</v>
      </c>
      <c r="R48" s="2">
        <v>0</v>
      </c>
      <c r="S48" s="2">
        <v>0</v>
      </c>
      <c r="T48" s="2">
        <v>1</v>
      </c>
      <c r="U48" s="2">
        <v>1</v>
      </c>
    </row>
    <row r="49" spans="1:21" x14ac:dyDescent="0.25">
      <c r="A49" s="1">
        <v>9</v>
      </c>
      <c r="B49" s="1">
        <v>638</v>
      </c>
      <c r="C49" s="1">
        <v>714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0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</row>
    <row r="50" spans="1:21" x14ac:dyDescent="0.25">
      <c r="A50" s="1">
        <v>9</v>
      </c>
      <c r="B50" s="1">
        <v>736</v>
      </c>
      <c r="C50" s="1">
        <v>935</v>
      </c>
      <c r="D50" s="2">
        <v>0</v>
      </c>
      <c r="E50" s="2">
        <v>0</v>
      </c>
      <c r="F50" s="2">
        <v>0</v>
      </c>
      <c r="G50" s="2">
        <v>0</v>
      </c>
      <c r="H50" s="2">
        <v>1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1</v>
      </c>
      <c r="R50" s="2">
        <v>0</v>
      </c>
      <c r="S50" s="2">
        <v>0</v>
      </c>
      <c r="T50" s="2">
        <v>1</v>
      </c>
      <c r="U50" s="2">
        <v>1</v>
      </c>
    </row>
    <row r="51" spans="1:21" x14ac:dyDescent="0.25">
      <c r="A51" s="1">
        <v>9</v>
      </c>
      <c r="B51" s="1">
        <v>2037</v>
      </c>
      <c r="C51" s="1">
        <v>2162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0</v>
      </c>
      <c r="T51" s="2">
        <v>0</v>
      </c>
      <c r="U51" s="2">
        <v>0</v>
      </c>
    </row>
    <row r="52" spans="1:21" x14ac:dyDescent="0.25">
      <c r="A52" s="1">
        <v>9</v>
      </c>
      <c r="B52" s="1">
        <v>2675</v>
      </c>
      <c r="C52" s="1">
        <v>2684</v>
      </c>
      <c r="D52" s="2">
        <v>1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</row>
    <row r="53" spans="1:21" x14ac:dyDescent="0.25">
      <c r="A53" s="1">
        <v>11</v>
      </c>
      <c r="B53" s="1">
        <v>6572</v>
      </c>
      <c r="C53" s="1">
        <v>6597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</row>
    <row r="54" spans="1:21" x14ac:dyDescent="0.25">
      <c r="A54" s="1">
        <v>13</v>
      </c>
      <c r="B54" s="1">
        <v>1</v>
      </c>
      <c r="C54" s="1">
        <v>160</v>
      </c>
      <c r="D54" s="2">
        <v>0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2">
        <v>0</v>
      </c>
      <c r="M54" s="2">
        <v>1</v>
      </c>
      <c r="N54" s="2">
        <v>1</v>
      </c>
      <c r="O54" s="2">
        <v>1</v>
      </c>
      <c r="P54" s="2">
        <v>0</v>
      </c>
      <c r="Q54" s="2">
        <v>0</v>
      </c>
      <c r="R54" s="2">
        <v>0</v>
      </c>
      <c r="S54" s="2">
        <v>1</v>
      </c>
      <c r="T54" s="2">
        <v>0</v>
      </c>
      <c r="U54" s="2">
        <v>1</v>
      </c>
    </row>
    <row r="55" spans="1:21" x14ac:dyDescent="0.25">
      <c r="A55" s="1">
        <v>13</v>
      </c>
      <c r="B55" s="1">
        <v>175</v>
      </c>
      <c r="C55" s="1">
        <v>293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</row>
    <row r="56" spans="1:21" x14ac:dyDescent="0.25">
      <c r="A56" s="1">
        <v>13</v>
      </c>
      <c r="B56" s="1">
        <v>801</v>
      </c>
      <c r="C56" s="1">
        <v>1196</v>
      </c>
      <c r="D56" s="2">
        <v>1</v>
      </c>
      <c r="E56" s="2">
        <v>0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0</v>
      </c>
      <c r="N56" s="2">
        <v>1</v>
      </c>
      <c r="O56" s="2">
        <v>0</v>
      </c>
      <c r="P56" s="2">
        <v>1</v>
      </c>
      <c r="Q56" s="2">
        <v>1</v>
      </c>
      <c r="R56" s="2">
        <v>0</v>
      </c>
      <c r="S56" s="2">
        <v>0</v>
      </c>
      <c r="T56" s="2">
        <v>1</v>
      </c>
      <c r="U56" s="2">
        <v>1</v>
      </c>
    </row>
    <row r="57" spans="1:21" x14ac:dyDescent="0.25">
      <c r="A57" s="1">
        <v>13</v>
      </c>
      <c r="B57" s="1">
        <v>8523</v>
      </c>
      <c r="C57" s="1">
        <v>8621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</row>
    <row r="58" spans="1:21" x14ac:dyDescent="0.25">
      <c r="A58" s="1">
        <v>13</v>
      </c>
      <c r="B58" s="1">
        <v>8852</v>
      </c>
      <c r="C58" s="1">
        <v>9073</v>
      </c>
      <c r="D58" s="2">
        <v>0</v>
      </c>
      <c r="E58" s="2">
        <v>0</v>
      </c>
      <c r="F58" s="2">
        <v>1</v>
      </c>
      <c r="G58" s="2">
        <v>0</v>
      </c>
      <c r="H58" s="2">
        <v>0</v>
      </c>
      <c r="I58" s="2">
        <v>0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</v>
      </c>
    </row>
    <row r="59" spans="1:21" x14ac:dyDescent="0.25">
      <c r="A59" s="1">
        <v>13</v>
      </c>
      <c r="B59" s="1">
        <v>9406</v>
      </c>
      <c r="C59" s="1">
        <v>9489</v>
      </c>
      <c r="D59" s="2">
        <v>0</v>
      </c>
      <c r="E59" s="2">
        <v>0</v>
      </c>
      <c r="F59" s="2">
        <v>1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1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 x14ac:dyDescent="0.25">
      <c r="A60" s="1">
        <v>13</v>
      </c>
      <c r="B60" s="1">
        <v>9397</v>
      </c>
      <c r="C60" s="1">
        <v>9496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1</v>
      </c>
      <c r="R60" s="2">
        <v>1</v>
      </c>
      <c r="S60" s="2">
        <v>0</v>
      </c>
      <c r="T60" s="2">
        <v>0</v>
      </c>
      <c r="U60" s="2">
        <v>1</v>
      </c>
    </row>
    <row r="61" spans="1:21" x14ac:dyDescent="0.25">
      <c r="A61" s="1">
        <v>14</v>
      </c>
      <c r="B61" s="1">
        <v>257</v>
      </c>
      <c r="C61" s="1">
        <v>270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0</v>
      </c>
      <c r="U61" s="2">
        <v>1</v>
      </c>
    </row>
    <row r="62" spans="1:21" x14ac:dyDescent="0.25">
      <c r="A62" s="1">
        <v>14</v>
      </c>
      <c r="B62" s="1">
        <v>298</v>
      </c>
      <c r="C62" s="1">
        <v>315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1</v>
      </c>
      <c r="T62" s="2">
        <v>1</v>
      </c>
      <c r="U62" s="2">
        <v>1</v>
      </c>
    </row>
    <row r="63" spans="1:21" x14ac:dyDescent="0.25">
      <c r="A63" s="1">
        <v>14</v>
      </c>
      <c r="B63" s="1">
        <v>346</v>
      </c>
      <c r="C63" s="1">
        <v>384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1</v>
      </c>
      <c r="J63" s="2">
        <v>1</v>
      </c>
      <c r="K63" s="2">
        <v>1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</v>
      </c>
    </row>
    <row r="64" spans="1:21" x14ac:dyDescent="0.25">
      <c r="A64" s="1">
        <v>14</v>
      </c>
      <c r="B64" s="1">
        <v>444</v>
      </c>
      <c r="C64" s="1">
        <v>470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1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</row>
    <row r="65" spans="1:21" x14ac:dyDescent="0.25">
      <c r="A65" s="1">
        <v>14</v>
      </c>
      <c r="B65" s="1">
        <v>518</v>
      </c>
      <c r="C65" s="1">
        <v>564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1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1</v>
      </c>
      <c r="S65" s="2">
        <v>0</v>
      </c>
      <c r="T65" s="2">
        <v>0</v>
      </c>
      <c r="U65" s="2">
        <v>1</v>
      </c>
    </row>
    <row r="66" spans="1:21" x14ac:dyDescent="0.25">
      <c r="A66" s="1">
        <v>14</v>
      </c>
      <c r="B66" s="1">
        <v>606</v>
      </c>
      <c r="C66" s="1">
        <v>624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1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1</v>
      </c>
      <c r="T66" s="2">
        <v>0</v>
      </c>
      <c r="U66" s="2">
        <v>0</v>
      </c>
    </row>
    <row r="67" spans="1:21" x14ac:dyDescent="0.25">
      <c r="A67" s="1">
        <v>14</v>
      </c>
      <c r="B67" s="1">
        <v>656</v>
      </c>
      <c r="C67" s="1">
        <v>696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1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2">
        <v>0</v>
      </c>
      <c r="T67" s="2">
        <v>0</v>
      </c>
      <c r="U67" s="2">
        <v>0</v>
      </c>
    </row>
    <row r="68" spans="1:21" x14ac:dyDescent="0.25">
      <c r="A68" s="1">
        <v>14</v>
      </c>
      <c r="B68" s="1">
        <v>715</v>
      </c>
      <c r="C68" s="1">
        <v>740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1</v>
      </c>
      <c r="K68" s="2"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</row>
    <row r="69" spans="1:21" x14ac:dyDescent="0.25">
      <c r="A69" s="1">
        <v>14</v>
      </c>
      <c r="B69" s="1">
        <v>761</v>
      </c>
      <c r="C69" s="1">
        <v>779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1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1</v>
      </c>
      <c r="S69" s="2">
        <v>1</v>
      </c>
      <c r="T69" s="2">
        <v>0</v>
      </c>
      <c r="U69" s="2">
        <v>0</v>
      </c>
    </row>
    <row r="70" spans="1:21" x14ac:dyDescent="0.25">
      <c r="A70" s="1">
        <v>14</v>
      </c>
      <c r="B70" s="1">
        <v>800</v>
      </c>
      <c r="C70" s="1">
        <v>815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</v>
      </c>
      <c r="K70" s="2">
        <v>1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1</v>
      </c>
      <c r="S70" s="2">
        <v>1</v>
      </c>
      <c r="T70" s="2">
        <v>0</v>
      </c>
      <c r="U70" s="2">
        <v>0</v>
      </c>
    </row>
    <row r="71" spans="1:21" x14ac:dyDescent="0.25">
      <c r="A71" s="1">
        <v>14</v>
      </c>
      <c r="B71" s="1">
        <v>832</v>
      </c>
      <c r="C71" s="1">
        <v>846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</v>
      </c>
      <c r="K71" s="2">
        <v>1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1</v>
      </c>
      <c r="S71" s="2">
        <v>1</v>
      </c>
      <c r="T71" s="2">
        <v>0</v>
      </c>
      <c r="U71" s="2">
        <v>0</v>
      </c>
    </row>
    <row r="72" spans="1:21" x14ac:dyDescent="0.25">
      <c r="A72" s="1">
        <v>14</v>
      </c>
      <c r="B72" s="1">
        <v>872</v>
      </c>
      <c r="C72" s="1">
        <v>886</v>
      </c>
      <c r="D72" s="2">
        <v>0</v>
      </c>
      <c r="E72" s="2">
        <v>0</v>
      </c>
      <c r="F72" s="2">
        <v>1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1</v>
      </c>
      <c r="O72" s="2">
        <v>1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</v>
      </c>
    </row>
    <row r="73" spans="1:21" x14ac:dyDescent="0.25">
      <c r="A73" s="1">
        <v>14</v>
      </c>
      <c r="B73" s="1">
        <v>899</v>
      </c>
      <c r="C73" s="1">
        <v>956</v>
      </c>
      <c r="D73" s="2">
        <v>0</v>
      </c>
      <c r="E73" s="2">
        <v>0</v>
      </c>
      <c r="F73" s="2">
        <v>1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</v>
      </c>
    </row>
    <row r="74" spans="1:21" x14ac:dyDescent="0.25">
      <c r="A74" s="1">
        <v>14</v>
      </c>
      <c r="B74" s="1">
        <v>993</v>
      </c>
      <c r="C74" s="1">
        <v>1010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1</v>
      </c>
      <c r="S74" s="2">
        <v>1</v>
      </c>
      <c r="T74" s="2">
        <v>0</v>
      </c>
      <c r="U74" s="2">
        <v>0</v>
      </c>
    </row>
    <row r="75" spans="1:21" x14ac:dyDescent="0.25">
      <c r="A75" s="1">
        <v>14</v>
      </c>
      <c r="B75" s="1">
        <v>1033</v>
      </c>
      <c r="C75" s="1">
        <v>1052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</v>
      </c>
      <c r="S75" s="2">
        <v>1</v>
      </c>
      <c r="T75" s="2">
        <v>0</v>
      </c>
      <c r="U75" s="2">
        <v>0</v>
      </c>
    </row>
    <row r="76" spans="1:21" x14ac:dyDescent="0.25">
      <c r="A76" s="1">
        <v>14</v>
      </c>
      <c r="B76" s="1">
        <v>1084</v>
      </c>
      <c r="C76" s="1">
        <v>1101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</v>
      </c>
      <c r="S76" s="2">
        <v>1</v>
      </c>
      <c r="T76" s="2">
        <v>0</v>
      </c>
      <c r="U76" s="2">
        <v>0</v>
      </c>
    </row>
    <row r="77" spans="1:21" x14ac:dyDescent="0.25">
      <c r="A77" s="1">
        <v>14</v>
      </c>
      <c r="B77" s="1">
        <v>1122</v>
      </c>
      <c r="C77" s="1">
        <v>1138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</v>
      </c>
      <c r="S77" s="2">
        <v>1</v>
      </c>
      <c r="T77" s="2">
        <v>0</v>
      </c>
      <c r="U77" s="2">
        <v>0</v>
      </c>
    </row>
    <row r="78" spans="1:21" x14ac:dyDescent="0.25">
      <c r="A78" s="1">
        <v>14</v>
      </c>
      <c r="B78" s="1">
        <v>1154</v>
      </c>
      <c r="C78" s="1">
        <v>1170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1</v>
      </c>
      <c r="K78" s="2">
        <v>1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1</v>
      </c>
      <c r="S78" s="2">
        <v>1</v>
      </c>
      <c r="T78" s="2">
        <v>0</v>
      </c>
      <c r="U78" s="2">
        <v>0</v>
      </c>
    </row>
    <row r="79" spans="1:21" x14ac:dyDescent="0.25">
      <c r="A79" s="1">
        <v>14</v>
      </c>
      <c r="B79" s="1">
        <v>1337</v>
      </c>
      <c r="C79" s="1">
        <v>1414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1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1</v>
      </c>
      <c r="S79" s="2">
        <v>0</v>
      </c>
      <c r="T79" s="2">
        <v>0</v>
      </c>
      <c r="U79" s="2">
        <v>0</v>
      </c>
    </row>
    <row r="80" spans="1:21" x14ac:dyDescent="0.25">
      <c r="A80" s="1">
        <v>14</v>
      </c>
      <c r="B80" s="1">
        <v>1413</v>
      </c>
      <c r="C80" s="1">
        <v>1520</v>
      </c>
      <c r="D80" s="2">
        <v>0</v>
      </c>
      <c r="E80" s="2">
        <v>0</v>
      </c>
      <c r="F80" s="2">
        <v>1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</row>
    <row r="81" spans="1:21" x14ac:dyDescent="0.25">
      <c r="A81" s="1">
        <v>14</v>
      </c>
      <c r="B81" s="1">
        <v>1582</v>
      </c>
      <c r="C81" s="1">
        <v>1622</v>
      </c>
      <c r="D81" s="2">
        <v>0</v>
      </c>
      <c r="E81" s="2">
        <v>1</v>
      </c>
      <c r="F81" s="2">
        <v>1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1</v>
      </c>
      <c r="U81" s="2">
        <v>1</v>
      </c>
    </row>
    <row r="82" spans="1:21" x14ac:dyDescent="0.25">
      <c r="A82" s="1">
        <v>14</v>
      </c>
      <c r="B82" s="1">
        <v>1646</v>
      </c>
      <c r="C82" s="1">
        <v>1666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2">
        <v>1</v>
      </c>
      <c r="T82" s="2">
        <v>0</v>
      </c>
      <c r="U82" s="2">
        <v>0</v>
      </c>
    </row>
    <row r="83" spans="1:21" x14ac:dyDescent="0.25">
      <c r="A83" s="1">
        <v>14</v>
      </c>
      <c r="B83" s="1">
        <v>1707</v>
      </c>
      <c r="C83" s="1">
        <v>1721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1</v>
      </c>
      <c r="K83" s="2">
        <v>1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1</v>
      </c>
      <c r="S83" s="2">
        <v>1</v>
      </c>
      <c r="T83" s="2">
        <v>0</v>
      </c>
      <c r="U83" s="2">
        <v>0</v>
      </c>
    </row>
    <row r="84" spans="1:21" x14ac:dyDescent="0.25">
      <c r="A84" s="1">
        <v>14</v>
      </c>
      <c r="B84" s="1">
        <v>1741</v>
      </c>
      <c r="C84" s="1">
        <v>1758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</v>
      </c>
      <c r="S84" s="2">
        <v>1</v>
      </c>
      <c r="T84" s="2">
        <v>0</v>
      </c>
      <c r="U84" s="2">
        <v>0</v>
      </c>
    </row>
    <row r="85" spans="1:21" x14ac:dyDescent="0.25">
      <c r="A85" s="1">
        <v>14</v>
      </c>
      <c r="B85" s="1">
        <v>1766</v>
      </c>
      <c r="C85" s="1">
        <v>1821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 x14ac:dyDescent="0.25">
      <c r="A86" s="1">
        <v>14</v>
      </c>
      <c r="B86" s="1">
        <v>1830</v>
      </c>
      <c r="C86" s="1">
        <v>1847</v>
      </c>
      <c r="D86" s="2">
        <v>0</v>
      </c>
      <c r="E86" s="2">
        <v>0</v>
      </c>
      <c r="F86" s="2">
        <v>1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</row>
    <row r="87" spans="1:21" x14ac:dyDescent="0.25">
      <c r="A87" s="1">
        <v>14</v>
      </c>
      <c r="B87" s="1">
        <v>1877</v>
      </c>
      <c r="C87" s="1">
        <v>1893</v>
      </c>
      <c r="D87" s="2">
        <v>0</v>
      </c>
      <c r="E87" s="2">
        <v>0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</row>
    <row r="88" spans="1:21" x14ac:dyDescent="0.25">
      <c r="A88" s="1">
        <v>14</v>
      </c>
      <c r="B88" s="1">
        <v>1918</v>
      </c>
      <c r="C88" s="1">
        <v>1933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1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1</v>
      </c>
      <c r="S88" s="2">
        <v>1</v>
      </c>
      <c r="T88" s="2">
        <v>0</v>
      </c>
      <c r="U88" s="2">
        <v>0</v>
      </c>
    </row>
    <row r="89" spans="1:21" x14ac:dyDescent="0.25">
      <c r="A89" s="1">
        <v>14</v>
      </c>
      <c r="B89" s="1">
        <v>2245</v>
      </c>
      <c r="C89" s="1">
        <v>2397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</v>
      </c>
    </row>
    <row r="90" spans="1:21" x14ac:dyDescent="0.25">
      <c r="A90" s="1">
        <v>14</v>
      </c>
      <c r="B90" s="1">
        <v>2414</v>
      </c>
      <c r="C90" s="1">
        <v>2463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</row>
    <row r="91" spans="1:21" x14ac:dyDescent="0.25">
      <c r="A91" s="1">
        <v>14</v>
      </c>
      <c r="B91" s="1">
        <v>2478</v>
      </c>
      <c r="C91" s="1">
        <v>2502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 x14ac:dyDescent="0.25">
      <c r="A92" s="1">
        <v>14</v>
      </c>
      <c r="B92" s="1">
        <v>2530</v>
      </c>
      <c r="C92" s="1">
        <v>2546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1</v>
      </c>
      <c r="K92" s="2">
        <v>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</row>
    <row r="93" spans="1:21" x14ac:dyDescent="0.25">
      <c r="A93" s="1">
        <v>14</v>
      </c>
      <c r="B93" s="1">
        <v>2635</v>
      </c>
      <c r="C93" s="1">
        <v>2650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</row>
    <row r="94" spans="1:21" x14ac:dyDescent="0.25">
      <c r="A94" s="1">
        <v>14</v>
      </c>
      <c r="B94" s="1">
        <v>2833</v>
      </c>
      <c r="C94" s="1">
        <v>2843</v>
      </c>
      <c r="D94" s="2">
        <v>0</v>
      </c>
      <c r="E94" s="2">
        <v>0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</row>
    <row r="95" spans="1:21" x14ac:dyDescent="0.25">
      <c r="A95" s="1">
        <v>14</v>
      </c>
      <c r="B95" s="1">
        <v>2874</v>
      </c>
      <c r="C95" s="1">
        <v>2883</v>
      </c>
      <c r="D95" s="2">
        <v>0</v>
      </c>
      <c r="E95" s="2">
        <v>0</v>
      </c>
      <c r="F95" s="2">
        <v>1</v>
      </c>
      <c r="G95" s="2">
        <v>1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 x14ac:dyDescent="0.25">
      <c r="A96" s="1">
        <v>14</v>
      </c>
      <c r="B96" s="1">
        <v>3292</v>
      </c>
      <c r="C96" s="1">
        <v>3303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1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</row>
    <row r="97" spans="1:21" x14ac:dyDescent="0.25">
      <c r="A97" s="1">
        <v>14</v>
      </c>
      <c r="B97" s="1">
        <v>3291</v>
      </c>
      <c r="C97" s="1">
        <v>3303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>
        <v>0</v>
      </c>
      <c r="U97" s="2">
        <v>0</v>
      </c>
    </row>
    <row r="98" spans="1:21" x14ac:dyDescent="0.25">
      <c r="A98" s="1">
        <v>14</v>
      </c>
      <c r="B98" s="1">
        <v>3508</v>
      </c>
      <c r="C98" s="1">
        <v>3520</v>
      </c>
      <c r="D98" s="2">
        <v>0</v>
      </c>
      <c r="E98" s="2">
        <v>0</v>
      </c>
      <c r="F98" s="2">
        <v>1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</row>
    <row r="99" spans="1:21" x14ac:dyDescent="0.25">
      <c r="A99" s="1">
        <v>15</v>
      </c>
      <c r="B99" s="1">
        <v>4365</v>
      </c>
      <c r="C99" s="1">
        <v>4510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1</v>
      </c>
    </row>
    <row r="100" spans="1:21" x14ac:dyDescent="0.25">
      <c r="A100" s="1">
        <v>15</v>
      </c>
      <c r="B100" s="1">
        <v>5403</v>
      </c>
      <c r="C100" s="1">
        <v>5446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1</v>
      </c>
      <c r="U100" s="2">
        <v>1</v>
      </c>
    </row>
    <row r="101" spans="1:21" x14ac:dyDescent="0.25">
      <c r="A101" s="1">
        <v>15</v>
      </c>
      <c r="B101" s="1">
        <v>5638</v>
      </c>
      <c r="C101" s="1">
        <v>5664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1</v>
      </c>
      <c r="U101" s="2">
        <v>1</v>
      </c>
    </row>
    <row r="102" spans="1:21" x14ac:dyDescent="0.25">
      <c r="A102" s="1">
        <v>15</v>
      </c>
      <c r="B102" s="1">
        <v>6135</v>
      </c>
      <c r="C102" s="1">
        <v>6236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1</v>
      </c>
      <c r="U102" s="2">
        <v>1</v>
      </c>
    </row>
    <row r="103" spans="1:21" x14ac:dyDescent="0.25">
      <c r="A103" s="1">
        <v>15</v>
      </c>
      <c r="B103" s="1">
        <v>6584</v>
      </c>
      <c r="C103" s="1">
        <v>6615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1</v>
      </c>
      <c r="U103" s="2">
        <v>1</v>
      </c>
    </row>
    <row r="104" spans="1:21" x14ac:dyDescent="0.25">
      <c r="A104" s="1">
        <v>16</v>
      </c>
      <c r="B104" s="1">
        <v>99</v>
      </c>
      <c r="C104" s="1">
        <v>124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1</v>
      </c>
      <c r="N104" s="2">
        <v>1</v>
      </c>
      <c r="O104" s="2">
        <v>1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</row>
    <row r="105" spans="1:21" x14ac:dyDescent="0.25">
      <c r="A105" s="1">
        <v>16</v>
      </c>
      <c r="B105" s="1">
        <v>648</v>
      </c>
      <c r="C105" s="1">
        <v>659</v>
      </c>
      <c r="D105" s="2">
        <v>1</v>
      </c>
      <c r="E105" s="2">
        <v>1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</row>
    <row r="106" spans="1:21" x14ac:dyDescent="0.25">
      <c r="A106" s="1">
        <v>16</v>
      </c>
      <c r="B106" s="1">
        <v>2192</v>
      </c>
      <c r="C106" s="1">
        <v>2217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</v>
      </c>
      <c r="N106" s="2">
        <v>1</v>
      </c>
      <c r="O106" s="2">
        <v>1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</row>
    <row r="107" spans="1:21" x14ac:dyDescent="0.25">
      <c r="A107" s="1">
        <v>16</v>
      </c>
      <c r="B107" s="1">
        <v>2641</v>
      </c>
      <c r="C107" s="1">
        <v>2659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</row>
    <row r="108" spans="1:21" x14ac:dyDescent="0.25">
      <c r="A108" s="1">
        <v>16</v>
      </c>
      <c r="B108" s="1">
        <v>3594</v>
      </c>
      <c r="C108" s="1">
        <v>3605</v>
      </c>
      <c r="D108" s="2">
        <v>0</v>
      </c>
      <c r="E108" s="2">
        <v>1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</row>
    <row r="109" spans="1:21" x14ac:dyDescent="0.25">
      <c r="A109" s="1">
        <v>16</v>
      </c>
      <c r="B109" s="1">
        <v>3887</v>
      </c>
      <c r="C109" s="1">
        <v>3896</v>
      </c>
      <c r="D109" s="2">
        <v>0</v>
      </c>
      <c r="E109" s="2">
        <v>1</v>
      </c>
      <c r="F109" s="2">
        <v>1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</row>
    <row r="110" spans="1:21" x14ac:dyDescent="0.25">
      <c r="A110" s="1">
        <v>16</v>
      </c>
      <c r="B110" s="1">
        <v>5020</v>
      </c>
      <c r="C110" s="1">
        <v>5030</v>
      </c>
      <c r="D110" s="2">
        <v>0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1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</row>
    <row r="111" spans="1:21" x14ac:dyDescent="0.25">
      <c r="A111" s="1">
        <v>16</v>
      </c>
      <c r="B111" s="1">
        <v>5531</v>
      </c>
      <c r="C111" s="1">
        <v>5548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1</v>
      </c>
      <c r="O111" s="2">
        <v>1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</row>
    <row r="112" spans="1:21" x14ac:dyDescent="0.25">
      <c r="A112" s="1">
        <v>16</v>
      </c>
      <c r="B112" s="1">
        <v>5837</v>
      </c>
      <c r="C112" s="1">
        <v>5848</v>
      </c>
      <c r="D112" s="2">
        <v>0</v>
      </c>
      <c r="E112" s="2">
        <v>1</v>
      </c>
      <c r="F112" s="2">
        <v>1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1</v>
      </c>
    </row>
    <row r="113" spans="1:21" x14ac:dyDescent="0.25">
      <c r="A113" s="1">
        <v>16</v>
      </c>
      <c r="B113" s="1">
        <v>5899</v>
      </c>
      <c r="C113" s="1">
        <v>5907</v>
      </c>
      <c r="D113" s="2">
        <v>0</v>
      </c>
      <c r="E113" s="2">
        <v>0</v>
      </c>
      <c r="F113" s="2">
        <v>0</v>
      </c>
      <c r="G113" s="2">
        <v>1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1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</row>
    <row r="114" spans="1:21" x14ac:dyDescent="0.25">
      <c r="A114" s="1">
        <v>17</v>
      </c>
      <c r="B114" s="1">
        <v>2984</v>
      </c>
      <c r="C114" s="2">
        <v>2993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</v>
      </c>
      <c r="U114" s="2">
        <v>1</v>
      </c>
    </row>
    <row r="115" spans="1:21" x14ac:dyDescent="0.25">
      <c r="A115" s="1">
        <v>17</v>
      </c>
      <c r="B115" s="1">
        <v>3062</v>
      </c>
      <c r="C115" s="2">
        <v>3073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1</v>
      </c>
      <c r="U115" s="2">
        <v>1</v>
      </c>
    </row>
    <row r="116" spans="1:21" x14ac:dyDescent="0.25">
      <c r="A116" s="1">
        <v>19</v>
      </c>
      <c r="B116" s="1">
        <v>329</v>
      </c>
      <c r="C116" s="1">
        <v>363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1</v>
      </c>
      <c r="T116" s="2">
        <v>0</v>
      </c>
      <c r="U116" s="2">
        <v>0</v>
      </c>
    </row>
    <row r="117" spans="1:21" x14ac:dyDescent="0.25">
      <c r="A117" s="1">
        <v>19</v>
      </c>
      <c r="B117" s="1">
        <v>1274</v>
      </c>
      <c r="C117" s="1">
        <v>1308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1</v>
      </c>
      <c r="T117" s="2">
        <v>0</v>
      </c>
      <c r="U117" s="2">
        <v>0</v>
      </c>
    </row>
    <row r="118" spans="1:21" x14ac:dyDescent="0.25">
      <c r="A118" s="1">
        <v>19</v>
      </c>
      <c r="B118" s="1">
        <v>1891</v>
      </c>
      <c r="C118" s="1">
        <v>1933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1</v>
      </c>
      <c r="T118" s="2">
        <v>0</v>
      </c>
      <c r="U118" s="2">
        <v>0</v>
      </c>
    </row>
    <row r="119" spans="1:21" x14ac:dyDescent="0.25">
      <c r="A119" s="1">
        <v>19</v>
      </c>
      <c r="B119" s="1">
        <v>2423</v>
      </c>
      <c r="C119" s="1">
        <v>2547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1</v>
      </c>
      <c r="T119" s="2">
        <v>0</v>
      </c>
      <c r="U119" s="2">
        <v>1</v>
      </c>
    </row>
    <row r="120" spans="1:21" x14ac:dyDescent="0.25">
      <c r="A120" s="1">
        <v>19</v>
      </c>
      <c r="B120" s="1">
        <v>2683</v>
      </c>
      <c r="C120" s="1">
        <v>2782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</row>
    <row r="121" spans="1:21" x14ac:dyDescent="0.25">
      <c r="A121" s="1">
        <v>19</v>
      </c>
      <c r="B121" s="1">
        <v>2921</v>
      </c>
      <c r="C121" s="1">
        <v>2968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</v>
      </c>
    </row>
    <row r="122" spans="1:21" x14ac:dyDescent="0.25">
      <c r="A122" s="1">
        <v>19</v>
      </c>
      <c r="B122" s="1">
        <v>3298</v>
      </c>
      <c r="C122" s="1">
        <v>3681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1</v>
      </c>
      <c r="T122" s="2">
        <v>0</v>
      </c>
      <c r="U122" s="2">
        <v>0</v>
      </c>
    </row>
    <row r="123" spans="1:21" x14ac:dyDescent="0.25">
      <c r="A123" s="1">
        <v>19</v>
      </c>
      <c r="B123" s="1">
        <v>4880</v>
      </c>
      <c r="C123" s="1">
        <v>5098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1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1</v>
      </c>
    </row>
    <row r="124" spans="1:21" x14ac:dyDescent="0.25">
      <c r="A124" s="1">
        <v>19</v>
      </c>
      <c r="B124" s="1">
        <v>5410</v>
      </c>
      <c r="C124" s="1">
        <v>5630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1</v>
      </c>
    </row>
    <row r="125" spans="1:21" x14ac:dyDescent="0.25">
      <c r="A125" s="1">
        <v>19</v>
      </c>
      <c r="B125" s="1">
        <v>8819</v>
      </c>
      <c r="C125" s="1">
        <v>8854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1</v>
      </c>
      <c r="T125" s="2">
        <v>0</v>
      </c>
      <c r="U125" s="2">
        <v>0</v>
      </c>
    </row>
    <row r="126" spans="1:21" x14ac:dyDescent="0.25">
      <c r="A126" s="1">
        <v>20</v>
      </c>
      <c r="B126" s="1">
        <v>351</v>
      </c>
      <c r="C126" s="1">
        <v>395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1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</row>
    <row r="127" spans="1:21" x14ac:dyDescent="0.25">
      <c r="A127" s="1">
        <v>20</v>
      </c>
      <c r="B127" s="1">
        <v>398</v>
      </c>
      <c r="C127" s="1">
        <v>421</v>
      </c>
      <c r="D127" s="2">
        <v>1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1</v>
      </c>
      <c r="U127" s="2">
        <v>0</v>
      </c>
    </row>
    <row r="128" spans="1:21" x14ac:dyDescent="0.25">
      <c r="A128" s="1">
        <v>20</v>
      </c>
      <c r="B128" s="1">
        <v>431</v>
      </c>
      <c r="C128" s="1">
        <v>453</v>
      </c>
      <c r="D128" s="2">
        <v>0</v>
      </c>
      <c r="E128" s="2">
        <v>0</v>
      </c>
      <c r="F128" s="2">
        <v>0</v>
      </c>
      <c r="G128" s="2">
        <v>0</v>
      </c>
      <c r="H128" s="2">
        <v>1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  <c r="Q128" s="2">
        <v>1</v>
      </c>
      <c r="R128" s="2">
        <v>0</v>
      </c>
      <c r="S128" s="2">
        <v>0</v>
      </c>
      <c r="T128" s="2">
        <v>0</v>
      </c>
      <c r="U128" s="2">
        <v>0</v>
      </c>
    </row>
    <row r="129" spans="1:21" x14ac:dyDescent="0.25">
      <c r="A129" s="1">
        <v>20</v>
      </c>
      <c r="B129" s="1">
        <v>520</v>
      </c>
      <c r="C129" s="1">
        <v>530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1</v>
      </c>
    </row>
    <row r="130" spans="1:21" x14ac:dyDescent="0.25">
      <c r="A130" s="1">
        <v>20</v>
      </c>
      <c r="B130" s="1">
        <v>565</v>
      </c>
      <c r="C130" s="1">
        <v>585</v>
      </c>
      <c r="D130" s="2">
        <v>1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</row>
    <row r="131" spans="1:21" x14ac:dyDescent="0.25">
      <c r="A131" s="1">
        <v>20</v>
      </c>
      <c r="B131" s="1">
        <v>882</v>
      </c>
      <c r="C131" s="1">
        <v>890</v>
      </c>
      <c r="D131" s="2">
        <v>0</v>
      </c>
      <c r="E131" s="2">
        <v>0</v>
      </c>
      <c r="F131" s="2">
        <v>1</v>
      </c>
      <c r="G131" s="2">
        <v>1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</row>
    <row r="132" spans="1:21" x14ac:dyDescent="0.25">
      <c r="A132" s="1">
        <v>20</v>
      </c>
      <c r="B132" s="1">
        <v>994</v>
      </c>
      <c r="C132" s="1">
        <v>1036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2">
        <v>0</v>
      </c>
    </row>
    <row r="133" spans="1:21" x14ac:dyDescent="0.25">
      <c r="A133" s="1">
        <v>20</v>
      </c>
      <c r="B133" s="1">
        <v>1222</v>
      </c>
      <c r="C133" s="1">
        <v>1256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</row>
    <row r="134" spans="1:21" x14ac:dyDescent="0.25">
      <c r="A134" s="1">
        <v>20</v>
      </c>
      <c r="B134" s="1">
        <v>1249</v>
      </c>
      <c r="C134" s="1">
        <v>1275</v>
      </c>
      <c r="D134" s="2">
        <v>1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1</v>
      </c>
      <c r="U134" s="2">
        <v>0</v>
      </c>
    </row>
    <row r="135" spans="1:21" x14ac:dyDescent="0.25">
      <c r="A135" s="1">
        <v>20</v>
      </c>
      <c r="B135" s="1">
        <v>1258</v>
      </c>
      <c r="C135" s="1">
        <v>1277</v>
      </c>
      <c r="D135" s="2">
        <v>0</v>
      </c>
      <c r="E135" s="2">
        <v>0</v>
      </c>
      <c r="F135" s="2">
        <v>0</v>
      </c>
      <c r="G135" s="2">
        <v>0</v>
      </c>
      <c r="H135" s="2">
        <v>1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1</v>
      </c>
      <c r="R135" s="2">
        <v>0</v>
      </c>
      <c r="S135" s="2">
        <v>0</v>
      </c>
      <c r="T135" s="2">
        <v>0</v>
      </c>
      <c r="U135" s="2">
        <v>0</v>
      </c>
    </row>
    <row r="136" spans="1:21" x14ac:dyDescent="0.25">
      <c r="A136" s="1">
        <v>20</v>
      </c>
      <c r="B136" s="1">
        <v>1331</v>
      </c>
      <c r="C136" s="1">
        <v>1354</v>
      </c>
      <c r="D136" s="2">
        <v>0</v>
      </c>
      <c r="E136" s="2">
        <v>1</v>
      </c>
      <c r="F136" s="2">
        <v>1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1</v>
      </c>
      <c r="U136" s="2">
        <v>1</v>
      </c>
    </row>
    <row r="137" spans="1:21" x14ac:dyDescent="0.25">
      <c r="A137" s="1">
        <v>20</v>
      </c>
      <c r="B137" s="1">
        <v>1771</v>
      </c>
      <c r="C137" s="1">
        <v>1794</v>
      </c>
      <c r="D137" s="2">
        <v>0</v>
      </c>
      <c r="E137" s="2">
        <v>1</v>
      </c>
      <c r="F137" s="2">
        <v>0</v>
      </c>
      <c r="G137" s="2">
        <v>0</v>
      </c>
      <c r="H137" s="2">
        <v>1</v>
      </c>
      <c r="I137" s="2">
        <v>1</v>
      </c>
      <c r="J137" s="2">
        <v>0</v>
      </c>
      <c r="K137" s="2">
        <v>0</v>
      </c>
      <c r="L137" s="2">
        <v>0</v>
      </c>
      <c r="M137" s="2">
        <v>1</v>
      </c>
      <c r="N137" s="2">
        <v>0</v>
      </c>
      <c r="O137" s="2">
        <v>0</v>
      </c>
      <c r="P137" s="2">
        <v>1</v>
      </c>
      <c r="Q137" s="2">
        <v>1</v>
      </c>
      <c r="R137" s="2">
        <v>0</v>
      </c>
      <c r="S137" s="2">
        <v>0</v>
      </c>
      <c r="T137" s="2">
        <v>1</v>
      </c>
      <c r="U137" s="2">
        <v>0</v>
      </c>
    </row>
    <row r="138" spans="1:21" x14ac:dyDescent="0.25">
      <c r="A138" s="1">
        <v>20</v>
      </c>
      <c r="B138" s="1">
        <v>2017</v>
      </c>
      <c r="C138" s="1">
        <v>2043</v>
      </c>
      <c r="D138" s="2">
        <v>0</v>
      </c>
      <c r="E138" s="2">
        <v>0</v>
      </c>
      <c r="F138" s="2">
        <v>0</v>
      </c>
      <c r="G138" s="2">
        <v>0</v>
      </c>
      <c r="H138" s="2">
        <v>1</v>
      </c>
      <c r="I138" s="2">
        <v>1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</row>
    <row r="139" spans="1:21" x14ac:dyDescent="0.25">
      <c r="A139" s="1">
        <v>20</v>
      </c>
      <c r="B139" s="1">
        <v>2626</v>
      </c>
      <c r="C139" s="1">
        <v>2656</v>
      </c>
      <c r="D139" s="2">
        <v>0</v>
      </c>
      <c r="E139" s="2">
        <v>0</v>
      </c>
      <c r="F139" s="2">
        <v>0</v>
      </c>
      <c r="G139" s="2">
        <v>0</v>
      </c>
      <c r="H139" s="2">
        <v>1</v>
      </c>
      <c r="I139" s="2">
        <v>1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</row>
    <row r="140" spans="1:21" x14ac:dyDescent="0.25">
      <c r="A140" s="1">
        <v>20</v>
      </c>
      <c r="B140" s="1">
        <v>2830</v>
      </c>
      <c r="C140" s="1">
        <v>2846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1</v>
      </c>
      <c r="J140" s="2">
        <v>1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</row>
    <row r="141" spans="1:21" x14ac:dyDescent="0.25">
      <c r="A141" s="1">
        <v>20</v>
      </c>
      <c r="B141" s="1">
        <v>3105</v>
      </c>
      <c r="C141" s="1">
        <v>3114</v>
      </c>
      <c r="D141" s="2">
        <v>1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</row>
    <row r="142" spans="1:21" x14ac:dyDescent="0.25">
      <c r="A142" s="1">
        <v>20</v>
      </c>
      <c r="B142" s="1">
        <v>3401</v>
      </c>
      <c r="C142" s="1">
        <v>3426</v>
      </c>
      <c r="D142" s="2">
        <v>1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1</v>
      </c>
      <c r="U142" s="2">
        <v>0</v>
      </c>
    </row>
    <row r="143" spans="1:21" x14ac:dyDescent="0.25">
      <c r="A143" s="1">
        <v>20</v>
      </c>
      <c r="B143" s="1">
        <v>3827</v>
      </c>
      <c r="C143" s="1">
        <v>3886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1</v>
      </c>
      <c r="J143" s="2">
        <v>1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</row>
    <row r="144" spans="1:21" x14ac:dyDescent="0.25">
      <c r="A144" s="1">
        <v>20</v>
      </c>
      <c r="B144" s="1">
        <v>3965</v>
      </c>
      <c r="C144" s="1">
        <v>3974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</row>
    <row r="145" spans="1:21" x14ac:dyDescent="0.25">
      <c r="A145" s="1">
        <v>21</v>
      </c>
      <c r="B145" s="1">
        <v>4441</v>
      </c>
      <c r="C145" s="1">
        <v>4460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1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1</v>
      </c>
    </row>
    <row r="146" spans="1:21" x14ac:dyDescent="0.25">
      <c r="A146" s="1">
        <v>22</v>
      </c>
      <c r="B146" s="1">
        <v>236</v>
      </c>
      <c r="C146" s="1">
        <v>276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1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</row>
    <row r="147" spans="1:21" x14ac:dyDescent="0.25">
      <c r="A147" s="1">
        <v>22</v>
      </c>
      <c r="B147" s="1">
        <v>674</v>
      </c>
      <c r="C147" s="1">
        <v>718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1</v>
      </c>
    </row>
    <row r="148" spans="1:21" x14ac:dyDescent="0.25">
      <c r="A148" s="1">
        <v>22</v>
      </c>
      <c r="B148" s="1">
        <v>3029</v>
      </c>
      <c r="C148" s="1">
        <v>3105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</row>
    <row r="149" spans="1:21" x14ac:dyDescent="0.25">
      <c r="A149" s="1">
        <v>22</v>
      </c>
      <c r="B149" s="1">
        <v>3473</v>
      </c>
      <c r="C149" s="1">
        <v>3492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</row>
    <row r="150" spans="1:21" x14ac:dyDescent="0.25">
      <c r="A150" s="1">
        <v>22</v>
      </c>
      <c r="B150" s="1">
        <v>3704</v>
      </c>
      <c r="C150" s="1">
        <v>3740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</row>
    <row r="151" spans="1:21" x14ac:dyDescent="0.25">
      <c r="A151" s="1">
        <v>25</v>
      </c>
      <c r="B151" s="1">
        <v>3451</v>
      </c>
      <c r="C151" s="1">
        <v>3474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1</v>
      </c>
      <c r="R151" s="2">
        <v>0</v>
      </c>
      <c r="S151" s="2">
        <v>0</v>
      </c>
      <c r="T151" s="2">
        <v>0</v>
      </c>
      <c r="U151" s="2">
        <v>0</v>
      </c>
    </row>
    <row r="152" spans="1:21" x14ac:dyDescent="0.25">
      <c r="A152" s="1">
        <v>25</v>
      </c>
      <c r="B152" s="1">
        <v>4796</v>
      </c>
      <c r="C152" s="1">
        <v>4810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1</v>
      </c>
      <c r="R152" s="2">
        <v>0</v>
      </c>
      <c r="S152" s="2">
        <v>0</v>
      </c>
      <c r="T152" s="2">
        <v>0</v>
      </c>
      <c r="U152" s="2">
        <v>0</v>
      </c>
    </row>
    <row r="153" spans="1:21" x14ac:dyDescent="0.25">
      <c r="A153" s="1">
        <v>31</v>
      </c>
      <c r="B153" s="1">
        <v>1926</v>
      </c>
      <c r="C153" s="1">
        <v>1965</v>
      </c>
      <c r="D153" s="2">
        <v>0</v>
      </c>
      <c r="E153" s="2">
        <v>0</v>
      </c>
      <c r="F153" s="2">
        <v>1</v>
      </c>
      <c r="G153" s="2">
        <v>1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>
        <v>1</v>
      </c>
      <c r="N153" s="2">
        <v>1</v>
      </c>
      <c r="O153" s="2">
        <v>1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</row>
    <row r="154" spans="1:21" x14ac:dyDescent="0.25">
      <c r="A154" s="1">
        <v>31</v>
      </c>
      <c r="B154" s="1">
        <v>2457</v>
      </c>
      <c r="C154" s="1">
        <v>2496</v>
      </c>
      <c r="D154" s="2">
        <v>0</v>
      </c>
      <c r="E154" s="2">
        <v>0</v>
      </c>
      <c r="F154" s="2">
        <v>1</v>
      </c>
      <c r="G154" s="2">
        <v>1</v>
      </c>
      <c r="H154" s="2">
        <v>0</v>
      </c>
      <c r="I154" s="2">
        <v>0</v>
      </c>
      <c r="J154" s="2">
        <v>0</v>
      </c>
      <c r="K154" s="2">
        <v>0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</row>
    <row r="155" spans="1:21" x14ac:dyDescent="0.25">
      <c r="A155" s="1">
        <v>34</v>
      </c>
      <c r="B155" s="1">
        <v>1</v>
      </c>
      <c r="C155" s="1">
        <v>453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0</v>
      </c>
      <c r="Q155" s="2">
        <v>0</v>
      </c>
      <c r="R155" s="2">
        <v>0</v>
      </c>
      <c r="S155" s="2">
        <v>1</v>
      </c>
      <c r="T155" s="2">
        <v>1</v>
      </c>
      <c r="U155" s="2">
        <v>1</v>
      </c>
    </row>
    <row r="156" spans="1:21" x14ac:dyDescent="0.25">
      <c r="A156" s="1">
        <v>36</v>
      </c>
      <c r="B156" s="1">
        <v>1</v>
      </c>
      <c r="C156" s="1">
        <v>111</v>
      </c>
      <c r="D156" s="2">
        <v>0</v>
      </c>
      <c r="E156" s="2">
        <v>1</v>
      </c>
      <c r="F156" s="2">
        <v>1</v>
      </c>
      <c r="G156" s="2">
        <v>1</v>
      </c>
      <c r="H156" s="2">
        <v>0</v>
      </c>
      <c r="I156" s="2">
        <v>1</v>
      </c>
      <c r="J156" s="2">
        <v>0</v>
      </c>
      <c r="K156" s="2">
        <v>1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1</v>
      </c>
      <c r="U156" s="2">
        <v>1</v>
      </c>
    </row>
    <row r="157" spans="1:21" x14ac:dyDescent="0.25">
      <c r="A157" s="1">
        <v>36</v>
      </c>
      <c r="B157" s="1">
        <v>250</v>
      </c>
      <c r="C157" s="1">
        <v>530</v>
      </c>
      <c r="D157" s="2">
        <v>1</v>
      </c>
      <c r="E157" s="2">
        <v>1</v>
      </c>
      <c r="F157" s="2">
        <v>1</v>
      </c>
      <c r="G157" s="2">
        <v>0</v>
      </c>
      <c r="H157" s="2">
        <v>1</v>
      </c>
      <c r="I157" s="2">
        <v>1</v>
      </c>
      <c r="J157" s="2">
        <v>0</v>
      </c>
      <c r="K157" s="2">
        <v>1</v>
      </c>
      <c r="L157" s="2">
        <v>0</v>
      </c>
      <c r="M157" s="2">
        <v>0</v>
      </c>
      <c r="N157" s="2">
        <v>1</v>
      </c>
      <c r="O157" s="2">
        <v>0</v>
      </c>
      <c r="P157" s="2">
        <v>1</v>
      </c>
      <c r="Q157" s="2">
        <v>1</v>
      </c>
      <c r="R157" s="2">
        <v>0</v>
      </c>
      <c r="S157" s="2">
        <v>1</v>
      </c>
      <c r="T157" s="2">
        <v>1</v>
      </c>
      <c r="U157" s="2">
        <v>1</v>
      </c>
    </row>
    <row r="158" spans="1:21" x14ac:dyDescent="0.25">
      <c r="A158" s="1">
        <v>38</v>
      </c>
      <c r="B158" s="1">
        <v>171</v>
      </c>
      <c r="C158" s="1">
        <v>261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1</v>
      </c>
      <c r="J158" s="2">
        <v>1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1</v>
      </c>
      <c r="R158" s="2">
        <v>1</v>
      </c>
      <c r="S158" s="2">
        <v>0</v>
      </c>
      <c r="T158" s="2">
        <v>1</v>
      </c>
      <c r="U158" s="2">
        <v>1</v>
      </c>
    </row>
    <row r="159" spans="1:21" x14ac:dyDescent="0.25">
      <c r="A159" s="1">
        <v>38</v>
      </c>
      <c r="B159" s="1">
        <v>308</v>
      </c>
      <c r="C159" s="1">
        <v>362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1</v>
      </c>
      <c r="U159" s="2">
        <v>0</v>
      </c>
    </row>
    <row r="160" spans="1:21" x14ac:dyDescent="0.25">
      <c r="A160" s="1">
        <v>38</v>
      </c>
      <c r="B160" s="1">
        <v>447</v>
      </c>
      <c r="C160" s="1">
        <v>547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1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1</v>
      </c>
      <c r="U160" s="2">
        <v>0</v>
      </c>
    </row>
    <row r="161" spans="1:21" x14ac:dyDescent="0.25">
      <c r="A161" s="1">
        <v>38</v>
      </c>
      <c r="B161" s="1">
        <v>601</v>
      </c>
      <c r="C161" s="1">
        <v>654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1</v>
      </c>
      <c r="U161" s="2">
        <v>0</v>
      </c>
    </row>
    <row r="162" spans="1:21" x14ac:dyDescent="0.25">
      <c r="A162" s="1">
        <v>38</v>
      </c>
      <c r="B162" s="1">
        <v>601</v>
      </c>
      <c r="C162" s="1">
        <v>636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1</v>
      </c>
      <c r="T162" s="2">
        <v>0</v>
      </c>
      <c r="U162" s="2">
        <v>1</v>
      </c>
    </row>
    <row r="163" spans="1:21" x14ac:dyDescent="0.25">
      <c r="A163" s="1">
        <v>38</v>
      </c>
      <c r="B163" s="1">
        <v>746</v>
      </c>
      <c r="C163" s="1">
        <v>960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1</v>
      </c>
      <c r="J163" s="2">
        <v>1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1</v>
      </c>
      <c r="U163" s="2">
        <v>0</v>
      </c>
    </row>
    <row r="164" spans="1:21" x14ac:dyDescent="0.25">
      <c r="A164" s="1">
        <v>38</v>
      </c>
      <c r="B164" s="1">
        <v>1034</v>
      </c>
      <c r="C164" s="1">
        <v>1193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</row>
    <row r="165" spans="1:21" x14ac:dyDescent="0.25">
      <c r="A165" s="1">
        <v>38</v>
      </c>
      <c r="B165" s="1">
        <v>1210</v>
      </c>
      <c r="C165" s="1">
        <v>1290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1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</row>
    <row r="166" spans="1:21" x14ac:dyDescent="0.25">
      <c r="A166" s="1">
        <v>38</v>
      </c>
      <c r="B166" s="1">
        <v>1820</v>
      </c>
      <c r="C166" s="1">
        <v>2092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1</v>
      </c>
      <c r="J166" s="2">
        <v>1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</row>
    <row r="167" spans="1:21" x14ac:dyDescent="0.25">
      <c r="A167" s="1">
        <v>38</v>
      </c>
      <c r="B167" s="1">
        <v>2266</v>
      </c>
      <c r="C167" s="1">
        <v>2339</v>
      </c>
      <c r="D167" s="2">
        <v>0</v>
      </c>
      <c r="E167" s="2">
        <v>1</v>
      </c>
      <c r="F167" s="2">
        <v>0</v>
      </c>
      <c r="G167" s="2">
        <v>0</v>
      </c>
      <c r="H167" s="2">
        <v>0</v>
      </c>
      <c r="I167" s="2">
        <v>1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1</v>
      </c>
      <c r="U167" s="2">
        <v>0</v>
      </c>
    </row>
    <row r="168" spans="1:21" x14ac:dyDescent="0.25">
      <c r="A168" s="1">
        <v>38</v>
      </c>
      <c r="B168" s="1">
        <v>2413</v>
      </c>
      <c r="C168" s="1">
        <v>2506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1</v>
      </c>
      <c r="J168" s="2">
        <v>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</row>
    <row r="169" spans="1:21" x14ac:dyDescent="0.25">
      <c r="A169" s="1">
        <v>38</v>
      </c>
      <c r="B169" s="1">
        <v>3012</v>
      </c>
      <c r="C169" s="1">
        <v>3054</v>
      </c>
      <c r="D169" s="2">
        <v>0</v>
      </c>
      <c r="E169" s="2">
        <v>0</v>
      </c>
      <c r="F169" s="2">
        <v>0</v>
      </c>
      <c r="G169" s="2">
        <v>0</v>
      </c>
      <c r="H169" s="2">
        <v>1</v>
      </c>
      <c r="I169" s="2">
        <v>1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</row>
    <row r="170" spans="1:21" x14ac:dyDescent="0.25">
      <c r="A170" s="1">
        <v>38</v>
      </c>
      <c r="B170" s="1">
        <v>2825</v>
      </c>
      <c r="C170" s="1">
        <v>2931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</row>
    <row r="171" spans="1:21" x14ac:dyDescent="0.25">
      <c r="A171" s="1">
        <v>38</v>
      </c>
      <c r="B171" s="1">
        <v>3128</v>
      </c>
      <c r="C171" s="1">
        <v>3157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1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</v>
      </c>
      <c r="S171" s="2">
        <v>1</v>
      </c>
      <c r="T171" s="2">
        <v>0</v>
      </c>
      <c r="U171" s="2">
        <v>1</v>
      </c>
    </row>
    <row r="172" spans="1:21" x14ac:dyDescent="0.25">
      <c r="A172" s="1">
        <v>38</v>
      </c>
      <c r="B172" s="1">
        <v>3299</v>
      </c>
      <c r="C172" s="1">
        <v>3347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</row>
    <row r="173" spans="1:21" x14ac:dyDescent="0.25">
      <c r="A173" s="1">
        <v>38</v>
      </c>
      <c r="B173" s="1">
        <v>3451</v>
      </c>
      <c r="C173" s="1">
        <v>3560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</row>
    <row r="174" spans="1:21" x14ac:dyDescent="0.25">
      <c r="A174" s="1">
        <v>38</v>
      </c>
      <c r="B174" s="1">
        <v>3656</v>
      </c>
      <c r="C174" s="1">
        <v>3688</v>
      </c>
      <c r="D174" s="2">
        <v>0</v>
      </c>
      <c r="E174" s="2">
        <v>1</v>
      </c>
      <c r="F174" s="2">
        <v>0</v>
      </c>
      <c r="G174" s="2">
        <v>0</v>
      </c>
      <c r="H174" s="2">
        <v>1</v>
      </c>
      <c r="I174" s="2">
        <v>1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1</v>
      </c>
      <c r="U174" s="2">
        <v>0</v>
      </c>
    </row>
    <row r="175" spans="1:21" x14ac:dyDescent="0.25">
      <c r="A175" s="1">
        <v>38</v>
      </c>
      <c r="B175" s="1">
        <v>4513</v>
      </c>
      <c r="C175" s="1">
        <v>4547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</row>
    <row r="176" spans="1:21" x14ac:dyDescent="0.25">
      <c r="A176" s="1">
        <v>38</v>
      </c>
      <c r="B176" s="1">
        <v>4685</v>
      </c>
      <c r="C176" s="1">
        <v>4737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1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</row>
    <row r="177" spans="1:21" x14ac:dyDescent="0.25">
      <c r="A177" s="1">
        <v>38</v>
      </c>
      <c r="B177" s="1">
        <v>5377</v>
      </c>
      <c r="C177" s="1">
        <v>5439</v>
      </c>
      <c r="D177" s="2"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</v>
      </c>
      <c r="U177" s="2">
        <v>0</v>
      </c>
    </row>
    <row r="178" spans="1:21" x14ac:dyDescent="0.25">
      <c r="A178" s="1">
        <v>38</v>
      </c>
      <c r="B178" s="1">
        <v>5516</v>
      </c>
      <c r="C178" s="1">
        <v>5536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1</v>
      </c>
      <c r="S178" s="2">
        <v>1</v>
      </c>
      <c r="T178" s="2">
        <v>0</v>
      </c>
      <c r="U178" s="2">
        <v>1</v>
      </c>
    </row>
    <row r="179" spans="1:21" x14ac:dyDescent="0.25">
      <c r="A179" s="1">
        <v>38</v>
      </c>
      <c r="B179" s="1">
        <v>5732</v>
      </c>
      <c r="C179" s="1">
        <v>5745</v>
      </c>
      <c r="D179" s="2">
        <v>1</v>
      </c>
      <c r="E179" s="2">
        <v>0</v>
      </c>
      <c r="F179" s="2">
        <v>0</v>
      </c>
      <c r="G179" s="2">
        <v>0</v>
      </c>
      <c r="H179" s="2">
        <v>0</v>
      </c>
      <c r="I179" s="2">
        <v>1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</row>
    <row r="180" spans="1:21" x14ac:dyDescent="0.25">
      <c r="A180" s="1">
        <v>38</v>
      </c>
      <c r="B180" s="1">
        <v>5863</v>
      </c>
      <c r="C180" s="1">
        <v>5882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1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1</v>
      </c>
      <c r="S180" s="2">
        <v>0</v>
      </c>
      <c r="T180" s="2">
        <v>0</v>
      </c>
      <c r="U180" s="2">
        <v>1</v>
      </c>
    </row>
    <row r="181" spans="1:21" x14ac:dyDescent="0.25">
      <c r="A181" s="1">
        <v>39</v>
      </c>
      <c r="B181" s="1">
        <v>294</v>
      </c>
      <c r="C181" s="1">
        <v>1177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1</v>
      </c>
      <c r="K181" s="2">
        <v>1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1</v>
      </c>
      <c r="R181" s="2">
        <v>0</v>
      </c>
      <c r="S181" s="2">
        <v>0</v>
      </c>
      <c r="T181" s="2">
        <v>1</v>
      </c>
      <c r="U181" s="2">
        <v>1</v>
      </c>
    </row>
    <row r="182" spans="1:21" x14ac:dyDescent="0.25">
      <c r="A182" s="1">
        <v>39</v>
      </c>
      <c r="B182" s="1">
        <v>1668</v>
      </c>
      <c r="C182" s="1">
        <v>1826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1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1</v>
      </c>
      <c r="T182" s="2">
        <v>1</v>
      </c>
      <c r="U182" s="2">
        <v>1</v>
      </c>
    </row>
    <row r="183" spans="1:21" x14ac:dyDescent="0.25">
      <c r="A183" s="1">
        <v>39</v>
      </c>
      <c r="B183" s="1">
        <v>2202</v>
      </c>
      <c r="C183" s="1">
        <v>2233</v>
      </c>
      <c r="D183" s="2">
        <v>0</v>
      </c>
      <c r="E183" s="2">
        <v>0</v>
      </c>
      <c r="F183" s="2">
        <v>0</v>
      </c>
      <c r="G183" s="2">
        <v>0</v>
      </c>
      <c r="H183" s="2">
        <v>1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1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</row>
    <row r="184" spans="1:21" x14ac:dyDescent="0.25">
      <c r="A184" s="1">
        <v>39</v>
      </c>
      <c r="B184" s="1">
        <v>2491</v>
      </c>
      <c r="C184" s="1">
        <v>2642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T184" s="2">
        <v>0</v>
      </c>
      <c r="U184" s="2">
        <v>0</v>
      </c>
    </row>
    <row r="185" spans="1:21" x14ac:dyDescent="0.25">
      <c r="A185" s="1">
        <v>39</v>
      </c>
      <c r="B185" s="1">
        <v>2943</v>
      </c>
      <c r="C185" s="1">
        <v>3030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</row>
    <row r="186" spans="1:21" x14ac:dyDescent="0.25">
      <c r="A186" s="1">
        <v>39</v>
      </c>
      <c r="B186" s="1">
        <v>4323</v>
      </c>
      <c r="C186" s="1">
        <v>4448</v>
      </c>
      <c r="D186" s="2">
        <v>0</v>
      </c>
      <c r="E186" s="2">
        <v>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</row>
    <row r="187" spans="1:21" x14ac:dyDescent="0.25">
      <c r="A187" s="1">
        <v>40</v>
      </c>
      <c r="B187" s="1">
        <v>3904</v>
      </c>
      <c r="C187" s="1">
        <v>3928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</row>
    <row r="188" spans="1:21" x14ac:dyDescent="0.25">
      <c r="A188" s="1">
        <v>40</v>
      </c>
      <c r="B188" s="1">
        <v>5216</v>
      </c>
      <c r="C188" s="1">
        <v>5271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1</v>
      </c>
      <c r="K188" s="2">
        <v>1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</row>
    <row r="189" spans="1:21" x14ac:dyDescent="0.25">
      <c r="A189" s="1">
        <v>41</v>
      </c>
      <c r="B189" s="1">
        <v>18</v>
      </c>
      <c r="C189" s="1">
        <v>171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1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</row>
    <row r="190" spans="1:21" x14ac:dyDescent="0.25">
      <c r="A190" s="1">
        <v>41</v>
      </c>
      <c r="B190" s="1">
        <v>200</v>
      </c>
      <c r="C190" s="1">
        <v>359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1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</row>
    <row r="191" spans="1:21" x14ac:dyDescent="0.25">
      <c r="A191" s="1">
        <v>41</v>
      </c>
      <c r="B191" s="1">
        <v>392</v>
      </c>
      <c r="C191" s="1">
        <v>447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1</v>
      </c>
      <c r="Q191" s="2">
        <v>1</v>
      </c>
      <c r="R191" s="2">
        <v>1</v>
      </c>
      <c r="S191" s="2">
        <v>1</v>
      </c>
      <c r="T191" s="2">
        <v>0</v>
      </c>
      <c r="U191" s="2">
        <v>0</v>
      </c>
    </row>
    <row r="192" spans="1:21" x14ac:dyDescent="0.25">
      <c r="A192" s="1">
        <v>41</v>
      </c>
      <c r="B192" s="1">
        <v>532</v>
      </c>
      <c r="C192" s="1">
        <v>729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1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</row>
    <row r="193" spans="1:21" x14ac:dyDescent="0.25">
      <c r="A193" s="1">
        <v>41</v>
      </c>
      <c r="B193" s="1">
        <v>745</v>
      </c>
      <c r="C193" s="1">
        <v>958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0</v>
      </c>
      <c r="N193" s="2">
        <v>1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</row>
    <row r="194" spans="1:21" x14ac:dyDescent="0.25">
      <c r="A194" s="1">
        <v>41</v>
      </c>
      <c r="B194" s="1">
        <v>1109</v>
      </c>
      <c r="C194" s="1">
        <v>1156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1</v>
      </c>
      <c r="Q194" s="2">
        <v>1</v>
      </c>
      <c r="R194" s="2">
        <v>0</v>
      </c>
      <c r="S194" s="2">
        <v>0</v>
      </c>
      <c r="T194" s="2">
        <v>0</v>
      </c>
      <c r="U194" s="2">
        <v>0</v>
      </c>
    </row>
    <row r="195" spans="1:21" x14ac:dyDescent="0.25">
      <c r="A195" s="1">
        <v>41</v>
      </c>
      <c r="B195" s="1">
        <v>1217</v>
      </c>
      <c r="C195" s="1">
        <v>1286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1</v>
      </c>
      <c r="M195" s="2">
        <v>0</v>
      </c>
      <c r="N195" s="2">
        <v>1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</row>
    <row r="196" spans="1:21" x14ac:dyDescent="0.25">
      <c r="A196" s="1">
        <v>41</v>
      </c>
      <c r="B196" s="1">
        <v>1290</v>
      </c>
      <c r="C196" s="1">
        <v>1373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1</v>
      </c>
      <c r="M196" s="2">
        <v>1</v>
      </c>
      <c r="N196" s="2">
        <v>1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</row>
    <row r="197" spans="1:21" x14ac:dyDescent="0.25">
      <c r="A197" s="1">
        <v>41</v>
      </c>
      <c r="B197" s="1">
        <v>1386</v>
      </c>
      <c r="C197" s="1">
        <v>1586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  <c r="M197" s="2">
        <v>0</v>
      </c>
      <c r="N197" s="2">
        <v>1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</row>
    <row r="198" spans="1:21" x14ac:dyDescent="0.25">
      <c r="A198" s="1">
        <v>41</v>
      </c>
      <c r="B198" s="1">
        <v>1839</v>
      </c>
      <c r="C198" s="1">
        <v>1850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</row>
    <row r="199" spans="1:21" x14ac:dyDescent="0.25">
      <c r="A199" s="1">
        <v>41</v>
      </c>
      <c r="B199" s="1">
        <v>1886</v>
      </c>
      <c r="C199" s="1">
        <v>1915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1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</row>
    <row r="200" spans="1:21" x14ac:dyDescent="0.25">
      <c r="A200" s="1">
        <v>41</v>
      </c>
      <c r="B200" s="1">
        <v>1958</v>
      </c>
      <c r="C200" s="1">
        <v>2043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1</v>
      </c>
      <c r="M200" s="2">
        <v>0</v>
      </c>
      <c r="N200" s="2">
        <v>1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</row>
    <row r="201" spans="1:21" x14ac:dyDescent="0.25">
      <c r="A201" s="1">
        <v>41</v>
      </c>
      <c r="B201" s="1">
        <v>2115</v>
      </c>
      <c r="C201" s="1">
        <v>2154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1</v>
      </c>
      <c r="Q201" s="2">
        <v>1</v>
      </c>
      <c r="R201" s="2">
        <v>1</v>
      </c>
      <c r="S201" s="2">
        <v>0</v>
      </c>
      <c r="T201" s="2">
        <v>0</v>
      </c>
      <c r="U201" s="2">
        <v>0</v>
      </c>
    </row>
    <row r="202" spans="1:21" x14ac:dyDescent="0.25">
      <c r="A202" s="1">
        <v>41</v>
      </c>
      <c r="B202" s="1">
        <v>2329</v>
      </c>
      <c r="C202" s="1">
        <v>2364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>
        <v>1</v>
      </c>
      <c r="N202" s="2">
        <v>1</v>
      </c>
      <c r="O202" s="2">
        <v>1</v>
      </c>
      <c r="P202" s="2">
        <v>1</v>
      </c>
      <c r="Q202" s="2">
        <v>1</v>
      </c>
      <c r="R202" s="2">
        <v>1</v>
      </c>
      <c r="S202" s="2">
        <v>1</v>
      </c>
      <c r="T202" s="2">
        <v>0</v>
      </c>
      <c r="U202" s="2">
        <v>0</v>
      </c>
    </row>
    <row r="203" spans="1:21" x14ac:dyDescent="0.25">
      <c r="A203" s="1">
        <v>41</v>
      </c>
      <c r="B203" s="1">
        <v>2475</v>
      </c>
      <c r="C203" s="1">
        <v>2538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1</v>
      </c>
      <c r="M203" s="2">
        <v>1</v>
      </c>
      <c r="N203" s="2">
        <v>1</v>
      </c>
      <c r="O203" s="2">
        <v>1</v>
      </c>
      <c r="P203" s="2">
        <v>1</v>
      </c>
      <c r="Q203" s="2">
        <v>1</v>
      </c>
      <c r="R203" s="2">
        <v>0</v>
      </c>
      <c r="S203" s="2">
        <v>0</v>
      </c>
      <c r="T203" s="2">
        <v>0</v>
      </c>
      <c r="U203" s="2">
        <v>0</v>
      </c>
    </row>
    <row r="204" spans="1:21" x14ac:dyDescent="0.25">
      <c r="A204" s="1">
        <v>41</v>
      </c>
      <c r="B204" s="1">
        <v>2577</v>
      </c>
      <c r="C204" s="1">
        <v>2724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1</v>
      </c>
      <c r="M204" s="2"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</row>
    <row r="205" spans="1:21" x14ac:dyDescent="0.25">
      <c r="A205" s="1">
        <v>41</v>
      </c>
      <c r="B205" s="1">
        <v>2864</v>
      </c>
      <c r="C205" s="1">
        <v>2899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M205" s="2">
        <v>1</v>
      </c>
      <c r="N205" s="2">
        <v>1</v>
      </c>
      <c r="O205" s="2">
        <v>1</v>
      </c>
      <c r="P205" s="2">
        <v>1</v>
      </c>
      <c r="Q205" s="2">
        <v>1</v>
      </c>
      <c r="R205" s="2">
        <v>1</v>
      </c>
      <c r="S205" s="2">
        <v>0</v>
      </c>
      <c r="T205" s="2">
        <v>0</v>
      </c>
      <c r="U205" s="2">
        <v>0</v>
      </c>
    </row>
    <row r="206" spans="1:21" x14ac:dyDescent="0.25">
      <c r="A206" s="1">
        <v>41</v>
      </c>
      <c r="B206" s="1">
        <v>3009</v>
      </c>
      <c r="C206" s="1">
        <v>3068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1</v>
      </c>
      <c r="Q206" s="2">
        <v>1</v>
      </c>
      <c r="R206" s="2">
        <v>0</v>
      </c>
      <c r="S206" s="2">
        <v>0</v>
      </c>
      <c r="T206" s="2">
        <v>0</v>
      </c>
      <c r="U206" s="2">
        <v>0</v>
      </c>
    </row>
    <row r="207" spans="1:21" x14ac:dyDescent="0.25">
      <c r="A207" s="1">
        <v>41</v>
      </c>
      <c r="B207" s="1">
        <v>3109</v>
      </c>
      <c r="C207" s="1">
        <v>3310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1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</row>
    <row r="208" spans="1:21" x14ac:dyDescent="0.25">
      <c r="A208" s="1">
        <v>41</v>
      </c>
      <c r="B208" s="1">
        <v>3353</v>
      </c>
      <c r="C208" s="1">
        <v>3474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1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</row>
    <row r="209" spans="1:21" x14ac:dyDescent="0.25">
      <c r="A209" s="1">
        <v>41</v>
      </c>
      <c r="B209" s="1">
        <v>3582</v>
      </c>
      <c r="C209" s="1">
        <v>3617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1</v>
      </c>
      <c r="N209" s="2">
        <v>1</v>
      </c>
      <c r="O209" s="2">
        <v>1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</row>
    <row r="210" spans="1:21" x14ac:dyDescent="0.25">
      <c r="A210" s="1">
        <v>41</v>
      </c>
      <c r="B210" s="1">
        <v>3669</v>
      </c>
      <c r="C210" s="1">
        <v>3695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1</v>
      </c>
      <c r="Q210" s="2">
        <v>1</v>
      </c>
      <c r="R210" s="2">
        <v>1</v>
      </c>
      <c r="S210" s="2">
        <v>1</v>
      </c>
      <c r="T210" s="2">
        <v>0</v>
      </c>
      <c r="U210" s="2">
        <v>0</v>
      </c>
    </row>
    <row r="211" spans="1:21" x14ac:dyDescent="0.25">
      <c r="A211" s="1">
        <v>41</v>
      </c>
      <c r="B211" s="1">
        <v>3698</v>
      </c>
      <c r="C211" s="1">
        <v>3749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1</v>
      </c>
      <c r="M211" s="2">
        <v>0</v>
      </c>
      <c r="N211" s="2">
        <v>1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</row>
    <row r="212" spans="1:21" x14ac:dyDescent="0.25">
      <c r="A212" s="1">
        <v>41</v>
      </c>
      <c r="B212" s="1">
        <v>3801</v>
      </c>
      <c r="C212" s="1">
        <v>3830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1</v>
      </c>
      <c r="M212" s="2">
        <v>1</v>
      </c>
      <c r="N212" s="2">
        <v>1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</row>
    <row r="213" spans="1:21" x14ac:dyDescent="0.25">
      <c r="A213" s="1">
        <v>41</v>
      </c>
      <c r="B213" s="1">
        <v>3954</v>
      </c>
      <c r="C213" s="1">
        <v>3996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1</v>
      </c>
      <c r="Q213" s="2">
        <v>1</v>
      </c>
      <c r="R213" s="2">
        <v>1</v>
      </c>
      <c r="S213" s="2">
        <v>0</v>
      </c>
      <c r="T213" s="2">
        <v>0</v>
      </c>
      <c r="U213" s="2">
        <v>0</v>
      </c>
    </row>
    <row r="214" spans="1:21" x14ac:dyDescent="0.25">
      <c r="A214" s="1">
        <v>41</v>
      </c>
      <c r="B214" s="1">
        <v>4029</v>
      </c>
      <c r="C214" s="1">
        <v>4069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1</v>
      </c>
      <c r="M214" s="2">
        <v>1</v>
      </c>
      <c r="N214" s="2">
        <v>1</v>
      </c>
      <c r="O214" s="2">
        <v>1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</row>
    <row r="215" spans="1:21" x14ac:dyDescent="0.25">
      <c r="A215" s="1">
        <v>41</v>
      </c>
      <c r="B215" s="1">
        <v>4089</v>
      </c>
      <c r="C215" s="1">
        <v>4251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1</v>
      </c>
      <c r="Q215" s="2">
        <v>1</v>
      </c>
      <c r="R215" s="2">
        <v>1</v>
      </c>
      <c r="S215" s="2">
        <v>1</v>
      </c>
      <c r="T215" s="2">
        <v>0</v>
      </c>
      <c r="U215" s="2">
        <v>0</v>
      </c>
    </row>
    <row r="216" spans="1:21" x14ac:dyDescent="0.25">
      <c r="A216" s="1">
        <v>41</v>
      </c>
      <c r="B216" s="1">
        <v>4271</v>
      </c>
      <c r="C216" s="1">
        <v>4423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1</v>
      </c>
      <c r="M216" s="2">
        <v>0</v>
      </c>
      <c r="N216" s="2">
        <v>1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</row>
    <row r="217" spans="1:21" x14ac:dyDescent="0.25">
      <c r="A217" s="1">
        <v>41</v>
      </c>
      <c r="B217" s="1">
        <v>4446</v>
      </c>
      <c r="C217" s="1">
        <v>4505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1</v>
      </c>
      <c r="M217" s="2">
        <v>0</v>
      </c>
      <c r="N217" s="2">
        <v>1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</row>
    <row r="218" spans="1:21" x14ac:dyDescent="0.25">
      <c r="A218" s="1">
        <v>41</v>
      </c>
      <c r="B218" s="1">
        <v>4540</v>
      </c>
      <c r="C218" s="1">
        <v>4602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</row>
    <row r="219" spans="1:21" x14ac:dyDescent="0.25">
      <c r="A219" s="1">
        <v>41</v>
      </c>
      <c r="B219" s="1">
        <v>4651</v>
      </c>
      <c r="C219" s="1">
        <v>4766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</row>
    <row r="220" spans="1:21" x14ac:dyDescent="0.25">
      <c r="A220" s="1">
        <v>41</v>
      </c>
      <c r="B220" s="1">
        <v>4861</v>
      </c>
      <c r="C220" s="1">
        <v>4912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1</v>
      </c>
      <c r="Q220" s="2">
        <v>1</v>
      </c>
      <c r="R220" s="2">
        <v>1</v>
      </c>
      <c r="S220" s="2">
        <v>1</v>
      </c>
      <c r="T220" s="2">
        <v>0</v>
      </c>
      <c r="U220" s="2">
        <v>0</v>
      </c>
    </row>
    <row r="221" spans="1:21" x14ac:dyDescent="0.25">
      <c r="A221" s="1">
        <v>41</v>
      </c>
      <c r="B221" s="1">
        <v>4973</v>
      </c>
      <c r="C221" s="1">
        <v>5077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</row>
    <row r="222" spans="1:21" x14ac:dyDescent="0.25">
      <c r="A222" s="1">
        <v>41</v>
      </c>
      <c r="B222" s="1">
        <v>5099</v>
      </c>
      <c r="C222" s="1">
        <v>5257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1</v>
      </c>
      <c r="Q222" s="2">
        <v>1</v>
      </c>
      <c r="R222" s="2">
        <v>1</v>
      </c>
      <c r="S222" s="2">
        <v>1</v>
      </c>
      <c r="T222" s="2">
        <v>0</v>
      </c>
      <c r="U222" s="2">
        <v>0</v>
      </c>
    </row>
    <row r="223" spans="1:21" x14ac:dyDescent="0.25">
      <c r="A223" s="1">
        <v>41</v>
      </c>
      <c r="B223" s="1">
        <v>5294</v>
      </c>
      <c r="C223" s="1">
        <v>5461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1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</row>
    <row r="224" spans="1:21" x14ac:dyDescent="0.25">
      <c r="A224" s="1">
        <v>41</v>
      </c>
      <c r="B224" s="1">
        <v>5478</v>
      </c>
      <c r="C224" s="1">
        <v>5500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1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</row>
    <row r="225" spans="1:21" x14ac:dyDescent="0.25">
      <c r="A225" s="1">
        <v>41</v>
      </c>
      <c r="B225" s="1">
        <v>5545</v>
      </c>
      <c r="C225" s="1">
        <v>5580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</row>
    <row r="226" spans="1:21" x14ac:dyDescent="0.25">
      <c r="A226" s="1">
        <v>41</v>
      </c>
      <c r="B226" s="1">
        <v>5672</v>
      </c>
      <c r="C226" s="1">
        <v>5754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1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</row>
    <row r="227" spans="1:21" x14ac:dyDescent="0.25">
      <c r="A227" s="1">
        <v>41</v>
      </c>
      <c r="B227" s="1">
        <v>5802</v>
      </c>
      <c r="C227" s="1">
        <v>5837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1</v>
      </c>
      <c r="Q227" s="2">
        <v>1</v>
      </c>
      <c r="R227" s="2">
        <v>0</v>
      </c>
      <c r="S227" s="2">
        <v>0</v>
      </c>
      <c r="T227" s="2">
        <v>0</v>
      </c>
      <c r="U227" s="2">
        <v>0</v>
      </c>
    </row>
    <row r="228" spans="1:21" x14ac:dyDescent="0.25">
      <c r="A228" s="1">
        <v>41</v>
      </c>
      <c r="B228" s="1">
        <v>6109</v>
      </c>
      <c r="C228" s="1">
        <v>6156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1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</row>
    <row r="229" spans="1:21" x14ac:dyDescent="0.25">
      <c r="A229" s="1">
        <v>41</v>
      </c>
      <c r="B229" s="1">
        <v>6250</v>
      </c>
      <c r="C229" s="1">
        <v>6304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1</v>
      </c>
      <c r="Q229" s="2">
        <v>1</v>
      </c>
      <c r="R229" s="2">
        <v>1</v>
      </c>
      <c r="S229" s="2">
        <v>1</v>
      </c>
      <c r="T229" s="2">
        <v>0</v>
      </c>
      <c r="U229" s="2">
        <v>0</v>
      </c>
    </row>
    <row r="230" spans="1:21" x14ac:dyDescent="0.25">
      <c r="A230" s="1">
        <v>41</v>
      </c>
      <c r="B230" s="1">
        <v>6482</v>
      </c>
      <c r="C230" s="1">
        <v>6589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1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</row>
    <row r="231" spans="1:21" x14ac:dyDescent="0.25">
      <c r="A231" s="1">
        <v>41</v>
      </c>
      <c r="B231" s="1">
        <v>6746</v>
      </c>
      <c r="C231" s="1">
        <v>6814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</row>
    <row r="232" spans="1:21" x14ac:dyDescent="0.25">
      <c r="A232" s="1">
        <v>41</v>
      </c>
      <c r="B232" s="1">
        <v>6889</v>
      </c>
      <c r="C232" s="1">
        <v>6982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</row>
    <row r="233" spans="1:21" x14ac:dyDescent="0.25">
      <c r="A233" s="1">
        <v>41</v>
      </c>
      <c r="B233" s="1">
        <v>7071</v>
      </c>
      <c r="C233" s="1">
        <v>7110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1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</row>
    <row r="234" spans="1:21" x14ac:dyDescent="0.25">
      <c r="A234" s="1">
        <v>41</v>
      </c>
      <c r="B234" s="1">
        <v>7172</v>
      </c>
      <c r="C234" s="1">
        <v>7382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1</v>
      </c>
      <c r="M234" s="2">
        <v>0</v>
      </c>
      <c r="N234" s="2">
        <v>1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</row>
    <row r="235" spans="1:21" x14ac:dyDescent="0.25">
      <c r="A235" s="1">
        <v>41</v>
      </c>
      <c r="B235" s="1">
        <v>7388</v>
      </c>
      <c r="C235" s="1">
        <v>7433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1</v>
      </c>
      <c r="M235" s="2">
        <v>1</v>
      </c>
      <c r="N235" s="2">
        <v>1</v>
      </c>
      <c r="O235" s="2">
        <v>1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</row>
    <row r="236" spans="1:21" x14ac:dyDescent="0.25">
      <c r="A236" s="1">
        <v>41</v>
      </c>
      <c r="B236" s="1">
        <v>7584</v>
      </c>
      <c r="C236" s="1">
        <v>7631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1</v>
      </c>
      <c r="Q236" s="2">
        <v>1</v>
      </c>
      <c r="R236" s="2">
        <v>1</v>
      </c>
      <c r="S236" s="2">
        <v>1</v>
      </c>
      <c r="T236" s="2">
        <v>0</v>
      </c>
      <c r="U236" s="2">
        <v>0</v>
      </c>
    </row>
    <row r="237" spans="1:21" x14ac:dyDescent="0.25">
      <c r="A237" s="1">
        <v>41</v>
      </c>
      <c r="B237" s="1">
        <v>7660</v>
      </c>
      <c r="C237" s="1">
        <v>7719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1</v>
      </c>
      <c r="M237" s="2">
        <v>1</v>
      </c>
      <c r="N237" s="2">
        <v>1</v>
      </c>
      <c r="O237" s="2">
        <v>1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</row>
    <row r="238" spans="1:21" x14ac:dyDescent="0.25">
      <c r="A238" s="1">
        <v>41</v>
      </c>
      <c r="B238" s="1">
        <v>7765</v>
      </c>
      <c r="C238" s="1">
        <v>7800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1</v>
      </c>
      <c r="Q238" s="2">
        <v>1</v>
      </c>
      <c r="R238" s="2">
        <v>1</v>
      </c>
      <c r="S238" s="2">
        <v>1</v>
      </c>
      <c r="T238" s="2">
        <v>0</v>
      </c>
      <c r="U238" s="2">
        <v>0</v>
      </c>
    </row>
    <row r="239" spans="1:21" x14ac:dyDescent="0.25">
      <c r="A239" s="1">
        <v>41</v>
      </c>
      <c r="B239" s="1">
        <v>7822</v>
      </c>
      <c r="C239" s="1">
        <v>7829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1</v>
      </c>
      <c r="M239" s="2">
        <v>1</v>
      </c>
      <c r="N239" s="2">
        <v>1</v>
      </c>
      <c r="O239" s="2">
        <v>1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</row>
    <row r="240" spans="1:21" x14ac:dyDescent="0.25">
      <c r="A240" s="1">
        <v>41</v>
      </c>
      <c r="B240" s="1">
        <v>8229</v>
      </c>
      <c r="C240" s="1">
        <v>8300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1</v>
      </c>
      <c r="Q240" s="2">
        <v>1</v>
      </c>
      <c r="R240" s="2">
        <v>1</v>
      </c>
      <c r="S240" s="2">
        <v>1</v>
      </c>
      <c r="T240" s="2">
        <v>0</v>
      </c>
      <c r="U240" s="2">
        <v>0</v>
      </c>
    </row>
    <row r="241" spans="1:21" x14ac:dyDescent="0.25">
      <c r="A241" s="1">
        <v>41</v>
      </c>
      <c r="B241" s="1">
        <v>8529</v>
      </c>
      <c r="C241" s="1">
        <v>8909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1</v>
      </c>
      <c r="M241" s="2">
        <v>0</v>
      </c>
      <c r="N241" s="2">
        <v>1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</row>
    <row r="242" spans="1:21" x14ac:dyDescent="0.25">
      <c r="A242" s="1">
        <v>41</v>
      </c>
      <c r="B242" s="1">
        <v>9219</v>
      </c>
      <c r="C242" s="1">
        <v>9293</v>
      </c>
      <c r="D242" s="2">
        <v>0</v>
      </c>
      <c r="E242" s="2">
        <v>0</v>
      </c>
      <c r="F242" s="2">
        <v>0</v>
      </c>
      <c r="G242" s="2">
        <v>0</v>
      </c>
      <c r="H242" s="2">
        <v>1</v>
      </c>
      <c r="I242" s="2">
        <v>1</v>
      </c>
      <c r="J242" s="2">
        <v>1</v>
      </c>
      <c r="K242" s="2">
        <v>1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</row>
    <row r="243" spans="1:21" x14ac:dyDescent="0.25">
      <c r="A243" s="1">
        <v>41</v>
      </c>
      <c r="B243" s="1">
        <v>9417</v>
      </c>
      <c r="C243" s="1">
        <v>9617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1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</row>
    <row r="244" spans="1:21" x14ac:dyDescent="0.25">
      <c r="A244" s="1">
        <v>44</v>
      </c>
      <c r="B244" s="1">
        <v>197</v>
      </c>
      <c r="C244" s="1">
        <v>214</v>
      </c>
      <c r="D244" s="2">
        <v>0</v>
      </c>
      <c r="E244" s="2">
        <v>1</v>
      </c>
      <c r="F244" s="2">
        <v>1</v>
      </c>
      <c r="G244" s="2">
        <v>1</v>
      </c>
      <c r="H244" s="2">
        <v>0</v>
      </c>
      <c r="I244" s="2">
        <v>0</v>
      </c>
      <c r="J244" s="2">
        <v>1</v>
      </c>
      <c r="K244" s="2">
        <v>1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1</v>
      </c>
      <c r="S244" s="2">
        <v>0</v>
      </c>
      <c r="T244" s="2">
        <v>0</v>
      </c>
      <c r="U244" s="2">
        <v>1</v>
      </c>
    </row>
    <row r="245" spans="1:21" x14ac:dyDescent="0.25">
      <c r="A245" s="1">
        <v>44</v>
      </c>
      <c r="B245" s="1">
        <v>297</v>
      </c>
      <c r="C245" s="1">
        <v>375</v>
      </c>
      <c r="D245" s="2">
        <v>1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  <c r="K245" s="2">
        <v>1</v>
      </c>
      <c r="L245" s="2">
        <v>1</v>
      </c>
      <c r="M245" s="2">
        <v>0</v>
      </c>
      <c r="N245" s="2">
        <v>0</v>
      </c>
      <c r="O245" s="2">
        <v>0</v>
      </c>
      <c r="P245" s="2">
        <v>1</v>
      </c>
      <c r="Q245" s="2">
        <v>1</v>
      </c>
      <c r="R245" s="2">
        <v>0</v>
      </c>
      <c r="S245" s="2">
        <v>0</v>
      </c>
      <c r="T245" s="2">
        <v>1</v>
      </c>
      <c r="U245" s="2">
        <v>1</v>
      </c>
    </row>
    <row r="246" spans="1:21" x14ac:dyDescent="0.25">
      <c r="A246" s="1">
        <v>44</v>
      </c>
      <c r="B246" s="1">
        <v>647</v>
      </c>
      <c r="C246" s="1">
        <v>662</v>
      </c>
      <c r="D246" s="2">
        <v>0</v>
      </c>
      <c r="E246" s="2">
        <v>0</v>
      </c>
      <c r="F246" s="2">
        <v>0</v>
      </c>
      <c r="G246" s="2">
        <v>1</v>
      </c>
      <c r="H246" s="2">
        <v>0</v>
      </c>
      <c r="I246" s="2">
        <v>0</v>
      </c>
      <c r="J246" s="2">
        <v>1</v>
      </c>
      <c r="K246" s="2">
        <v>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1</v>
      </c>
      <c r="S246" s="2">
        <v>0</v>
      </c>
      <c r="T246" s="2">
        <v>0</v>
      </c>
      <c r="U246" s="2">
        <v>1</v>
      </c>
    </row>
    <row r="247" spans="1:21" x14ac:dyDescent="0.25">
      <c r="A247" s="1">
        <v>44</v>
      </c>
      <c r="B247" s="1">
        <v>1080</v>
      </c>
      <c r="C247" s="1">
        <v>1160</v>
      </c>
      <c r="D247" s="2">
        <v>1</v>
      </c>
      <c r="E247" s="2">
        <v>1</v>
      </c>
      <c r="F247" s="2">
        <v>1</v>
      </c>
      <c r="G247" s="2">
        <v>0</v>
      </c>
      <c r="H247" s="2">
        <v>1</v>
      </c>
      <c r="I247" s="2">
        <v>1</v>
      </c>
      <c r="J247" s="2">
        <v>1</v>
      </c>
      <c r="K247" s="2">
        <v>0</v>
      </c>
      <c r="L247" s="2">
        <v>1</v>
      </c>
      <c r="M247" s="2">
        <v>0</v>
      </c>
      <c r="N247" s="2">
        <v>0</v>
      </c>
      <c r="O247" s="2">
        <v>0</v>
      </c>
      <c r="P247" s="2">
        <v>1</v>
      </c>
      <c r="Q247" s="2">
        <v>1</v>
      </c>
      <c r="R247" s="2">
        <v>0</v>
      </c>
      <c r="S247" s="2">
        <v>0</v>
      </c>
      <c r="T247" s="2">
        <v>1</v>
      </c>
      <c r="U247" s="2">
        <v>1</v>
      </c>
    </row>
    <row r="248" spans="1:21" s="5" customFormat="1" x14ac:dyDescent="0.25">
      <c r="A248" s="1">
        <v>44</v>
      </c>
      <c r="B248" s="1">
        <v>2508</v>
      </c>
      <c r="C248" s="1">
        <v>2518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1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</v>
      </c>
      <c r="S248" s="2">
        <v>0</v>
      </c>
      <c r="T248" s="2">
        <v>0</v>
      </c>
      <c r="U248" s="2">
        <v>0</v>
      </c>
    </row>
    <row r="249" spans="1:21" s="5" customFormat="1" x14ac:dyDescent="0.25">
      <c r="A249" s="1">
        <v>44</v>
      </c>
      <c r="B249" s="1">
        <v>2972</v>
      </c>
      <c r="C249" s="1">
        <v>2988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1</v>
      </c>
      <c r="S249" s="2">
        <v>0</v>
      </c>
      <c r="T249" s="2">
        <v>0</v>
      </c>
      <c r="U249" s="2">
        <v>0</v>
      </c>
    </row>
    <row r="250" spans="1:21" s="5" customFormat="1" x14ac:dyDescent="0.25">
      <c r="A250" s="1">
        <v>44</v>
      </c>
      <c r="B250" s="1">
        <v>3038</v>
      </c>
      <c r="C250" s="1">
        <v>3109</v>
      </c>
      <c r="D250" s="2">
        <v>1</v>
      </c>
      <c r="E250" s="2">
        <v>1</v>
      </c>
      <c r="F250" s="2">
        <v>0</v>
      </c>
      <c r="G250" s="2">
        <v>0</v>
      </c>
      <c r="H250" s="2">
        <v>1</v>
      </c>
      <c r="I250" s="2">
        <v>1</v>
      </c>
      <c r="J250" s="2">
        <v>1</v>
      </c>
      <c r="K250" s="2">
        <v>0</v>
      </c>
      <c r="L250" s="2">
        <v>1</v>
      </c>
      <c r="M250" s="2">
        <v>1</v>
      </c>
      <c r="N250" s="2">
        <v>0</v>
      </c>
      <c r="O250" s="2">
        <v>0</v>
      </c>
      <c r="P250" s="2">
        <v>1</v>
      </c>
      <c r="Q250" s="2">
        <v>1</v>
      </c>
      <c r="R250" s="2">
        <v>0</v>
      </c>
      <c r="S250" s="2">
        <v>0</v>
      </c>
      <c r="T250" s="2">
        <v>1</v>
      </c>
      <c r="U250" s="2">
        <v>1</v>
      </c>
    </row>
    <row r="251" spans="1:21" s="5" customFormat="1" x14ac:dyDescent="0.25">
      <c r="A251" s="1">
        <v>47</v>
      </c>
      <c r="B251" s="1">
        <v>41</v>
      </c>
      <c r="C251" s="1">
        <v>96</v>
      </c>
      <c r="D251" s="2">
        <v>0</v>
      </c>
      <c r="E251" s="2">
        <v>1</v>
      </c>
      <c r="F251" s="2">
        <v>1</v>
      </c>
      <c r="G251" s="2">
        <v>1</v>
      </c>
      <c r="H251" s="2">
        <v>0</v>
      </c>
      <c r="I251" s="2">
        <v>1</v>
      </c>
      <c r="J251" s="2">
        <v>1</v>
      </c>
      <c r="K251" s="2">
        <v>1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1</v>
      </c>
      <c r="U251" s="2">
        <v>0</v>
      </c>
    </row>
    <row r="252" spans="1:21" x14ac:dyDescent="0.25">
      <c r="A252" s="1">
        <v>47</v>
      </c>
      <c r="B252" s="1">
        <v>1842</v>
      </c>
      <c r="C252" s="1">
        <v>1897</v>
      </c>
      <c r="D252" s="2">
        <v>0</v>
      </c>
      <c r="E252" s="2">
        <v>1</v>
      </c>
      <c r="F252" s="2">
        <v>0</v>
      </c>
      <c r="G252" s="2">
        <v>0</v>
      </c>
      <c r="H252" s="2">
        <v>1</v>
      </c>
      <c r="I252" s="2">
        <v>1</v>
      </c>
      <c r="J252" s="2">
        <v>1</v>
      </c>
      <c r="K252" s="2">
        <v>1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1</v>
      </c>
      <c r="U252" s="2">
        <v>1</v>
      </c>
    </row>
    <row r="253" spans="1:21" x14ac:dyDescent="0.25">
      <c r="A253" s="1">
        <v>47</v>
      </c>
      <c r="B253" s="1">
        <v>2747</v>
      </c>
      <c r="C253" s="1">
        <v>2834</v>
      </c>
      <c r="D253" s="2">
        <v>0</v>
      </c>
      <c r="E253" s="2">
        <v>1</v>
      </c>
      <c r="F253" s="2">
        <v>0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1</v>
      </c>
      <c r="U253" s="2">
        <v>1</v>
      </c>
    </row>
    <row r="254" spans="1:21" x14ac:dyDescent="0.25">
      <c r="A254" s="1">
        <v>50</v>
      </c>
      <c r="B254" s="1">
        <v>476</v>
      </c>
      <c r="C254" s="1">
        <v>487</v>
      </c>
      <c r="D254" s="2">
        <v>0</v>
      </c>
      <c r="E254" s="2">
        <v>0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1</v>
      </c>
      <c r="M254" s="2">
        <v>1</v>
      </c>
      <c r="N254" s="2">
        <v>1</v>
      </c>
      <c r="O254" s="2">
        <v>1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</row>
    <row r="255" spans="1:21" x14ac:dyDescent="0.25">
      <c r="A255" s="1">
        <v>50</v>
      </c>
      <c r="B255" s="1">
        <v>1600</v>
      </c>
      <c r="C255" s="1">
        <v>1624</v>
      </c>
      <c r="D255" s="2">
        <v>0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>
        <v>1</v>
      </c>
      <c r="N255" s="2">
        <v>1</v>
      </c>
      <c r="O255" s="2">
        <v>1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</row>
    <row r="256" spans="1:21" x14ac:dyDescent="0.25">
      <c r="A256" s="1">
        <v>50</v>
      </c>
      <c r="B256" s="1">
        <v>2287</v>
      </c>
      <c r="C256" s="1">
        <v>2320</v>
      </c>
      <c r="D256" s="2">
        <v>0</v>
      </c>
      <c r="E256" s="2">
        <v>0</v>
      </c>
      <c r="F256" s="2">
        <v>0</v>
      </c>
      <c r="G256" s="2">
        <v>1</v>
      </c>
      <c r="H256" s="2">
        <v>0</v>
      </c>
      <c r="I256" s="2">
        <v>0</v>
      </c>
      <c r="J256" s="2">
        <v>0</v>
      </c>
      <c r="K256" s="2">
        <v>0</v>
      </c>
      <c r="L256" s="2">
        <v>1</v>
      </c>
      <c r="M256" s="2">
        <v>1</v>
      </c>
      <c r="N256" s="2">
        <v>1</v>
      </c>
      <c r="O256" s="2">
        <v>1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</row>
    <row r="257" spans="1:21" x14ac:dyDescent="0.25">
      <c r="A257" s="1">
        <v>50</v>
      </c>
      <c r="B257" s="1">
        <v>4140</v>
      </c>
      <c r="C257" s="1">
        <v>4188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1</v>
      </c>
      <c r="M257" s="2">
        <v>1</v>
      </c>
      <c r="N257" s="2">
        <v>1</v>
      </c>
      <c r="O257" s="2">
        <v>1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</row>
    <row r="258" spans="1:21" x14ac:dyDescent="0.25">
      <c r="A258" s="1">
        <v>50</v>
      </c>
      <c r="B258" s="1">
        <v>4594</v>
      </c>
      <c r="C258" s="1">
        <v>4628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1</v>
      </c>
      <c r="M258" s="2">
        <v>1</v>
      </c>
      <c r="N258" s="2">
        <v>1</v>
      </c>
      <c r="O258" s="2">
        <v>1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</row>
    <row r="259" spans="1:21" x14ac:dyDescent="0.25">
      <c r="A259" s="1">
        <v>50</v>
      </c>
      <c r="B259" s="1">
        <v>5453</v>
      </c>
      <c r="C259" s="1">
        <v>5487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1</v>
      </c>
      <c r="M259" s="2">
        <v>1</v>
      </c>
      <c r="N259" s="2">
        <v>1</v>
      </c>
      <c r="O259" s="2">
        <v>1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</row>
    <row r="260" spans="1:21" x14ac:dyDescent="0.25">
      <c r="A260" s="1">
        <v>50</v>
      </c>
      <c r="B260" s="1">
        <v>6026</v>
      </c>
      <c r="C260" s="1">
        <v>6051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1</v>
      </c>
      <c r="M260" s="2">
        <v>1</v>
      </c>
      <c r="N260" s="2">
        <v>1</v>
      </c>
      <c r="O260" s="2">
        <v>1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</row>
    <row r="261" spans="1:21" x14ac:dyDescent="0.25">
      <c r="A261" s="1">
        <v>50</v>
      </c>
      <c r="B261" s="1">
        <v>7001</v>
      </c>
      <c r="C261" s="1">
        <v>7025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1</v>
      </c>
      <c r="M261" s="2">
        <v>1</v>
      </c>
      <c r="N261" s="2">
        <v>1</v>
      </c>
      <c r="O261" s="2">
        <v>1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</row>
    <row r="262" spans="1:21" x14ac:dyDescent="0.25">
      <c r="A262" s="1">
        <v>50</v>
      </c>
      <c r="B262" s="1">
        <v>7369</v>
      </c>
      <c r="C262" s="1">
        <v>7402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1</v>
      </c>
      <c r="M262" s="2">
        <v>1</v>
      </c>
      <c r="N262" s="2">
        <v>1</v>
      </c>
      <c r="O262" s="2">
        <v>1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</row>
    <row r="263" spans="1:21" x14ac:dyDescent="0.25">
      <c r="A263" s="1">
        <v>51</v>
      </c>
      <c r="B263" s="1">
        <v>4432</v>
      </c>
      <c r="C263" s="1">
        <v>4462</v>
      </c>
      <c r="D263" s="2">
        <v>0</v>
      </c>
      <c r="E263" s="2">
        <v>1</v>
      </c>
      <c r="F263" s="2">
        <v>0</v>
      </c>
      <c r="G263" s="2">
        <v>0</v>
      </c>
      <c r="H263" s="2">
        <v>1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1</v>
      </c>
      <c r="T263" s="2">
        <v>1</v>
      </c>
      <c r="U263" s="2">
        <v>0</v>
      </c>
    </row>
    <row r="264" spans="1:21" x14ac:dyDescent="0.25">
      <c r="A264" s="1">
        <v>51</v>
      </c>
      <c r="B264" s="1">
        <v>4390</v>
      </c>
      <c r="C264" s="1">
        <v>4493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1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</row>
    <row r="265" spans="1:21" x14ac:dyDescent="0.25">
      <c r="A265" s="1">
        <v>51</v>
      </c>
      <c r="B265" s="1">
        <v>4527</v>
      </c>
      <c r="C265" s="1">
        <v>4632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</row>
    <row r="266" spans="1:21" x14ac:dyDescent="0.25">
      <c r="A266" s="1">
        <v>52</v>
      </c>
      <c r="B266" s="1">
        <v>3346</v>
      </c>
      <c r="C266" s="1">
        <v>3392</v>
      </c>
      <c r="D266" s="2">
        <v>0</v>
      </c>
      <c r="E266" s="2">
        <v>0</v>
      </c>
      <c r="F266" s="2">
        <v>1</v>
      </c>
      <c r="G266" s="2">
        <v>0</v>
      </c>
      <c r="H266" s="2">
        <v>0</v>
      </c>
      <c r="I266" s="2">
        <v>0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1</v>
      </c>
      <c r="S266" s="2">
        <v>0</v>
      </c>
      <c r="T266" s="2">
        <v>0</v>
      </c>
      <c r="U266" s="2">
        <v>1</v>
      </c>
    </row>
    <row r="267" spans="1:21" x14ac:dyDescent="0.25">
      <c r="A267" s="1">
        <v>52</v>
      </c>
      <c r="B267" s="1">
        <v>3422</v>
      </c>
      <c r="C267" s="1">
        <v>3462</v>
      </c>
      <c r="D267" s="2">
        <v>0</v>
      </c>
      <c r="E267" s="2">
        <v>0</v>
      </c>
      <c r="F267" s="2">
        <v>0</v>
      </c>
      <c r="G267" s="2">
        <v>0</v>
      </c>
      <c r="H267" s="2">
        <v>1</v>
      </c>
      <c r="I267" s="2">
        <v>1</v>
      </c>
      <c r="J267" s="2">
        <v>1</v>
      </c>
      <c r="K267" s="2">
        <v>1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</row>
    <row r="268" spans="1:21" x14ac:dyDescent="0.25">
      <c r="A268" s="1">
        <v>62</v>
      </c>
      <c r="B268" s="1">
        <v>1386</v>
      </c>
      <c r="C268" s="1">
        <v>1726</v>
      </c>
      <c r="D268" s="2">
        <v>0</v>
      </c>
      <c r="E268" s="2">
        <v>1</v>
      </c>
      <c r="F268" s="2">
        <v>1</v>
      </c>
      <c r="G268" s="2">
        <v>0</v>
      </c>
      <c r="H268" s="2">
        <v>0</v>
      </c>
      <c r="I268" s="2">
        <v>1</v>
      </c>
      <c r="J268" s="2">
        <v>1</v>
      </c>
      <c r="K268" s="2">
        <v>0</v>
      </c>
      <c r="L268" s="2">
        <v>0</v>
      </c>
      <c r="M268" s="2">
        <v>1</v>
      </c>
      <c r="N268" s="2">
        <v>0</v>
      </c>
      <c r="O268" s="2">
        <v>0</v>
      </c>
      <c r="P268" s="2">
        <v>0</v>
      </c>
      <c r="Q268" s="2">
        <v>1</v>
      </c>
      <c r="R268" s="2">
        <v>0</v>
      </c>
      <c r="S268" s="2">
        <v>0</v>
      </c>
      <c r="T268" s="2">
        <v>1</v>
      </c>
      <c r="U268" s="2">
        <v>1</v>
      </c>
    </row>
    <row r="269" spans="1:21" x14ac:dyDescent="0.25">
      <c r="A269" s="1">
        <v>63</v>
      </c>
      <c r="B269" s="1">
        <v>322</v>
      </c>
      <c r="C269" s="1">
        <v>379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1</v>
      </c>
      <c r="N269" s="2">
        <v>1</v>
      </c>
      <c r="O269" s="2">
        <v>1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</row>
    <row r="270" spans="1:21" x14ac:dyDescent="0.25">
      <c r="A270" s="1">
        <v>63</v>
      </c>
      <c r="B270" s="1">
        <v>1618</v>
      </c>
      <c r="C270" s="1">
        <f>63+1618</f>
        <v>1681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</row>
    <row r="271" spans="1:21" x14ac:dyDescent="0.25">
      <c r="A271" s="1">
        <v>63</v>
      </c>
      <c r="B271" s="1">
        <v>2427</v>
      </c>
      <c r="C271" s="1">
        <f>2427+56</f>
        <v>2483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1</v>
      </c>
      <c r="N271" s="2">
        <v>0</v>
      </c>
      <c r="O271" s="2">
        <v>1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</row>
    <row r="272" spans="1:21" x14ac:dyDescent="0.25">
      <c r="A272" s="1">
        <v>63</v>
      </c>
      <c r="B272" s="1">
        <v>3077</v>
      </c>
      <c r="C272" s="1">
        <v>3121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1</v>
      </c>
      <c r="N272" s="2">
        <v>1</v>
      </c>
      <c r="O272" s="2">
        <v>1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</row>
    <row r="273" spans="1:21" x14ac:dyDescent="0.25">
      <c r="A273" s="1">
        <v>63</v>
      </c>
      <c r="B273" s="1">
        <v>3582</v>
      </c>
      <c r="C273" s="1">
        <v>3625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1</v>
      </c>
      <c r="O273" s="2">
        <v>1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</row>
    <row r="274" spans="1:21" x14ac:dyDescent="0.25">
      <c r="A274" s="1">
        <v>66</v>
      </c>
      <c r="B274" s="1">
        <v>4273</v>
      </c>
      <c r="C274" s="1">
        <v>4838</v>
      </c>
      <c r="D274" s="2">
        <v>0</v>
      </c>
      <c r="E274" s="2">
        <v>0</v>
      </c>
      <c r="F274" s="2">
        <v>1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1</v>
      </c>
      <c r="U274" s="2">
        <v>1</v>
      </c>
    </row>
    <row r="275" spans="1:21" x14ac:dyDescent="0.25">
      <c r="A275" s="1">
        <v>66</v>
      </c>
      <c r="B275" s="1">
        <v>8863</v>
      </c>
      <c r="C275" s="1">
        <v>9154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1</v>
      </c>
    </row>
    <row r="276" spans="1:21" x14ac:dyDescent="0.25">
      <c r="A276" s="1">
        <v>66</v>
      </c>
      <c r="B276" s="1">
        <v>8700</v>
      </c>
      <c r="C276" s="1">
        <v>8933</v>
      </c>
      <c r="D276" s="2">
        <v>0</v>
      </c>
      <c r="E276" s="2">
        <v>0</v>
      </c>
      <c r="F276" s="2">
        <v>1</v>
      </c>
      <c r="G276" s="2">
        <v>1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</row>
    <row r="277" spans="1:21" x14ac:dyDescent="0.25">
      <c r="A277" s="1">
        <v>66</v>
      </c>
      <c r="B277" s="1">
        <v>8961</v>
      </c>
      <c r="C277" s="1">
        <v>9253</v>
      </c>
      <c r="D277" s="2">
        <v>0</v>
      </c>
      <c r="E277" s="2">
        <v>0</v>
      </c>
      <c r="F277" s="2">
        <v>1</v>
      </c>
      <c r="G277" s="2">
        <v>1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</row>
    <row r="278" spans="1:21" x14ac:dyDescent="0.25">
      <c r="A278" s="1">
        <v>67</v>
      </c>
      <c r="B278" s="1">
        <v>1</v>
      </c>
      <c r="C278" s="1">
        <v>28</v>
      </c>
      <c r="D278" s="2">
        <v>1</v>
      </c>
      <c r="E278" s="2">
        <v>1</v>
      </c>
      <c r="F278" s="2">
        <v>1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1</v>
      </c>
      <c r="U278" s="2">
        <v>1</v>
      </c>
    </row>
    <row r="279" spans="1:21" x14ac:dyDescent="0.25">
      <c r="A279" s="1">
        <v>67</v>
      </c>
      <c r="B279" s="1">
        <f>546+19</f>
        <v>565</v>
      </c>
      <c r="C279" s="1">
        <f>565+11</f>
        <v>576</v>
      </c>
      <c r="D279" s="2">
        <v>0</v>
      </c>
      <c r="E279" s="2">
        <v>1</v>
      </c>
      <c r="F279" s="2">
        <v>1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1</v>
      </c>
      <c r="N279" s="2">
        <v>0</v>
      </c>
      <c r="O279" s="2">
        <v>1</v>
      </c>
      <c r="P279" s="2">
        <v>0</v>
      </c>
      <c r="Q279" s="2">
        <v>0</v>
      </c>
      <c r="R279" s="2">
        <v>0</v>
      </c>
      <c r="S279" s="2">
        <v>0</v>
      </c>
      <c r="T279" s="2">
        <v>1</v>
      </c>
      <c r="U279" s="2">
        <v>1</v>
      </c>
    </row>
    <row r="280" spans="1:21" x14ac:dyDescent="0.25">
      <c r="A280" s="1">
        <v>67</v>
      </c>
      <c r="B280" s="1">
        <f>546+52</f>
        <v>598</v>
      </c>
      <c r="C280" s="1">
        <f>10+598</f>
        <v>608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1</v>
      </c>
      <c r="U280" s="2">
        <v>1</v>
      </c>
    </row>
    <row r="281" spans="1:21" x14ac:dyDescent="0.25">
      <c r="A281" s="1">
        <v>67</v>
      </c>
      <c r="B281" s="1">
        <f>546+55</f>
        <v>601</v>
      </c>
      <c r="C281" s="1">
        <f>23+601</f>
        <v>624</v>
      </c>
      <c r="D281" s="2">
        <v>0</v>
      </c>
      <c r="E281" s="2">
        <v>0</v>
      </c>
      <c r="F281" s="2">
        <v>1</v>
      </c>
      <c r="G281" s="2">
        <v>1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</row>
    <row r="282" spans="1:21" x14ac:dyDescent="0.25">
      <c r="A282" s="1">
        <v>67</v>
      </c>
      <c r="B282" s="1">
        <v>754</v>
      </c>
      <c r="C282" s="1">
        <v>781</v>
      </c>
      <c r="D282" s="2">
        <v>1</v>
      </c>
      <c r="E282" s="2">
        <v>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</row>
    <row r="283" spans="1:21" x14ac:dyDescent="0.25">
      <c r="A283" s="1">
        <v>67</v>
      </c>
      <c r="B283" s="1">
        <f>754+5</f>
        <v>759</v>
      </c>
      <c r="C283" s="1">
        <v>781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1</v>
      </c>
      <c r="U283" s="2">
        <v>0</v>
      </c>
    </row>
    <row r="284" spans="1:21" x14ac:dyDescent="0.25">
      <c r="A284" s="1">
        <v>67</v>
      </c>
      <c r="B284" s="1">
        <f>1067+78</f>
        <v>1145</v>
      </c>
      <c r="C284" s="1">
        <f>1145+45</f>
        <v>1190</v>
      </c>
      <c r="D284" s="2">
        <v>0</v>
      </c>
      <c r="E284" s="2">
        <v>0</v>
      </c>
      <c r="F284" s="2">
        <v>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1</v>
      </c>
      <c r="M284" s="2">
        <v>0</v>
      </c>
      <c r="N284" s="2">
        <v>0</v>
      </c>
      <c r="O284" s="2">
        <v>1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</row>
    <row r="285" spans="1:21" x14ac:dyDescent="0.25">
      <c r="A285" s="1">
        <v>67</v>
      </c>
      <c r="B285" s="1">
        <v>1367</v>
      </c>
      <c r="C285" s="1">
        <v>1408</v>
      </c>
      <c r="D285" s="2">
        <v>1</v>
      </c>
      <c r="E285" s="2">
        <v>1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</row>
    <row r="286" spans="1:21" x14ac:dyDescent="0.25">
      <c r="A286" s="1">
        <v>67</v>
      </c>
      <c r="B286" s="1">
        <f>1367+5</f>
        <v>1372</v>
      </c>
      <c r="C286" s="1">
        <v>1408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1</v>
      </c>
      <c r="U286" s="2">
        <v>0</v>
      </c>
    </row>
    <row r="287" spans="1:21" x14ac:dyDescent="0.25">
      <c r="A287" s="1">
        <v>67</v>
      </c>
      <c r="B287" s="1">
        <v>1730</v>
      </c>
      <c r="C287" s="1">
        <v>1759</v>
      </c>
      <c r="D287" s="2">
        <v>0</v>
      </c>
      <c r="E287" s="2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1</v>
      </c>
      <c r="U287" s="2">
        <v>0</v>
      </c>
    </row>
    <row r="288" spans="1:21" x14ac:dyDescent="0.25">
      <c r="A288" s="1">
        <v>67</v>
      </c>
      <c r="B288" s="1">
        <f>1909+8</f>
        <v>1917</v>
      </c>
      <c r="C288" s="1">
        <f>44+1917</f>
        <v>1961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1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</row>
    <row r="289" spans="1:21" x14ac:dyDescent="0.25">
      <c r="A289" s="1">
        <v>67</v>
      </c>
      <c r="B289" s="1">
        <f>1909+131</f>
        <v>2040</v>
      </c>
      <c r="C289" s="1">
        <f>2040+11</f>
        <v>2051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1</v>
      </c>
      <c r="M289" s="2">
        <v>1</v>
      </c>
      <c r="N289" s="2">
        <v>0</v>
      </c>
      <c r="O289" s="2">
        <v>1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</row>
    <row r="290" spans="1:21" x14ac:dyDescent="0.25">
      <c r="A290" s="1">
        <v>67</v>
      </c>
      <c r="B290" s="1">
        <f>174+1909</f>
        <v>2083</v>
      </c>
      <c r="C290" s="1">
        <f>37+2083</f>
        <v>2120</v>
      </c>
      <c r="D290" s="2">
        <v>0</v>
      </c>
      <c r="E290" s="2">
        <v>0</v>
      </c>
      <c r="F290" s="2">
        <v>1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0</v>
      </c>
      <c r="O290" s="2">
        <v>1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</row>
    <row r="291" spans="1:21" x14ac:dyDescent="0.25">
      <c r="A291" s="1">
        <v>67</v>
      </c>
      <c r="B291" s="1">
        <v>2194</v>
      </c>
      <c r="C291" s="1">
        <v>2242</v>
      </c>
      <c r="D291" s="2">
        <v>1</v>
      </c>
      <c r="E291" s="2">
        <v>1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</row>
    <row r="292" spans="1:21" x14ac:dyDescent="0.25">
      <c r="A292" s="1">
        <v>67</v>
      </c>
      <c r="B292" s="1">
        <f>2194+14</f>
        <v>2208</v>
      </c>
      <c r="C292" s="1">
        <v>2242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1</v>
      </c>
      <c r="U292" s="2">
        <v>0</v>
      </c>
    </row>
    <row r="293" spans="1:21" x14ac:dyDescent="0.25">
      <c r="A293" s="1">
        <v>67</v>
      </c>
      <c r="B293" s="1">
        <v>2341</v>
      </c>
      <c r="C293" s="1">
        <f>2341+9</f>
        <v>2350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1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</row>
    <row r="294" spans="1:21" x14ac:dyDescent="0.25">
      <c r="A294" s="1">
        <v>67</v>
      </c>
      <c r="B294" s="1">
        <v>2392</v>
      </c>
      <c r="C294" s="1">
        <v>2450</v>
      </c>
      <c r="D294" s="2">
        <v>0</v>
      </c>
      <c r="E294" s="2">
        <v>1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1</v>
      </c>
      <c r="U294" s="2">
        <v>0</v>
      </c>
    </row>
    <row r="295" spans="1:21" x14ac:dyDescent="0.25">
      <c r="A295" s="1">
        <v>67</v>
      </c>
      <c r="B295" s="1">
        <f>2564+6</f>
        <v>2570</v>
      </c>
      <c r="C295" s="1">
        <f>43+2570</f>
        <v>2613</v>
      </c>
      <c r="D295" s="2">
        <v>1</v>
      </c>
      <c r="E295" s="2">
        <v>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</row>
    <row r="296" spans="1:21" x14ac:dyDescent="0.25">
      <c r="A296" s="1">
        <v>67</v>
      </c>
      <c r="B296" s="1">
        <f>2564+9</f>
        <v>2573</v>
      </c>
      <c r="C296" s="1">
        <f>40+2573</f>
        <v>2613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1</v>
      </c>
      <c r="U296" s="2">
        <v>0</v>
      </c>
    </row>
    <row r="297" spans="1:21" x14ac:dyDescent="0.25">
      <c r="A297" s="1">
        <v>67</v>
      </c>
      <c r="B297" s="1">
        <v>2680</v>
      </c>
      <c r="C297" s="1">
        <f>28+2680</f>
        <v>2708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1</v>
      </c>
      <c r="N297" s="2">
        <v>1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</row>
    <row r="298" spans="1:21" x14ac:dyDescent="0.25">
      <c r="A298" s="1">
        <v>67</v>
      </c>
      <c r="B298" s="1">
        <f>2680+65</f>
        <v>2745</v>
      </c>
      <c r="C298" s="1">
        <f>14+2745</f>
        <v>2759</v>
      </c>
      <c r="D298" s="2">
        <v>0</v>
      </c>
      <c r="E298" s="2">
        <v>1</v>
      </c>
      <c r="F298" s="2">
        <v>1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1</v>
      </c>
      <c r="M298" s="2">
        <v>1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</row>
    <row r="299" spans="1:21" x14ac:dyDescent="0.25">
      <c r="A299" s="1">
        <v>67</v>
      </c>
      <c r="B299" s="1">
        <f>2680+123</f>
        <v>2803</v>
      </c>
      <c r="C299" s="1">
        <v>2888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1</v>
      </c>
      <c r="M299" s="2">
        <v>1</v>
      </c>
      <c r="N299" s="2">
        <v>1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</row>
    <row r="300" spans="1:21" x14ac:dyDescent="0.25">
      <c r="A300" s="1">
        <v>67</v>
      </c>
      <c r="B300" s="1">
        <f>2980+10</f>
        <v>2990</v>
      </c>
      <c r="C300" s="1">
        <f>63+2990</f>
        <v>3053</v>
      </c>
      <c r="D300" s="2">
        <v>1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</row>
    <row r="301" spans="1:21" x14ac:dyDescent="0.25">
      <c r="A301" s="1">
        <v>67</v>
      </c>
      <c r="B301" s="1">
        <f>2980+10</f>
        <v>2990</v>
      </c>
      <c r="C301" s="1">
        <v>3104</v>
      </c>
      <c r="D301" s="2">
        <v>0</v>
      </c>
      <c r="E301" s="2">
        <v>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</row>
    <row r="302" spans="1:21" x14ac:dyDescent="0.25">
      <c r="A302" s="1">
        <v>67</v>
      </c>
      <c r="B302" s="1">
        <f>2980+13</f>
        <v>2993</v>
      </c>
      <c r="C302" s="1">
        <f>50+2993</f>
        <v>3043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1</v>
      </c>
      <c r="U302" s="2">
        <v>0</v>
      </c>
    </row>
    <row r="303" spans="1:21" x14ac:dyDescent="0.25">
      <c r="A303" s="1">
        <v>67</v>
      </c>
      <c r="B303" s="1">
        <v>3393</v>
      </c>
      <c r="C303" s="1">
        <v>3424</v>
      </c>
      <c r="D303" s="2">
        <v>1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</row>
    <row r="304" spans="1:21" x14ac:dyDescent="0.25">
      <c r="A304" s="1">
        <v>67</v>
      </c>
      <c r="B304" s="1">
        <v>3393</v>
      </c>
      <c r="C304" s="1">
        <f>3393+17</f>
        <v>3410</v>
      </c>
      <c r="D304" s="2">
        <v>0</v>
      </c>
      <c r="E304" s="2">
        <v>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</row>
    <row r="305" spans="1:21" x14ac:dyDescent="0.25">
      <c r="A305" s="1">
        <v>67</v>
      </c>
      <c r="B305" s="1">
        <v>3737</v>
      </c>
      <c r="C305" s="1">
        <v>3767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1</v>
      </c>
      <c r="U305" s="2">
        <v>0</v>
      </c>
    </row>
    <row r="306" spans="1:21" x14ac:dyDescent="0.25">
      <c r="A306" s="1">
        <v>67</v>
      </c>
      <c r="B306" s="1">
        <f>4018+7</f>
        <v>4025</v>
      </c>
      <c r="C306" s="1">
        <f>4018+39</f>
        <v>4057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>
        <v>1</v>
      </c>
      <c r="N306" s="2">
        <v>1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</row>
    <row r="307" spans="1:21" x14ac:dyDescent="0.25">
      <c r="A307" s="1">
        <v>69</v>
      </c>
      <c r="B307" s="1">
        <v>163</v>
      </c>
      <c r="C307" s="1">
        <v>304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1</v>
      </c>
      <c r="K307" s="2">
        <v>1</v>
      </c>
      <c r="L307" s="2">
        <v>0</v>
      </c>
      <c r="M307" s="2">
        <v>0</v>
      </c>
      <c r="N307" s="2">
        <v>0</v>
      </c>
      <c r="O307" s="2">
        <v>0</v>
      </c>
      <c r="P307" s="2">
        <v>1</v>
      </c>
      <c r="Q307" s="2">
        <v>0</v>
      </c>
      <c r="R307" s="2">
        <v>0</v>
      </c>
      <c r="S307" s="2">
        <v>1</v>
      </c>
      <c r="T307" s="2">
        <v>0</v>
      </c>
      <c r="U307" s="2">
        <v>0</v>
      </c>
    </row>
    <row r="308" spans="1:21" x14ac:dyDescent="0.25">
      <c r="A308" s="1">
        <v>69</v>
      </c>
      <c r="B308" s="1">
        <v>233</v>
      </c>
      <c r="C308" s="1">
        <v>304</v>
      </c>
      <c r="D308" s="2">
        <v>0</v>
      </c>
      <c r="E308" s="2">
        <v>0</v>
      </c>
      <c r="F308" s="2">
        <v>1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1</v>
      </c>
      <c r="M308" s="2">
        <v>0</v>
      </c>
      <c r="N308" s="2">
        <v>1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</row>
    <row r="309" spans="1:21" x14ac:dyDescent="0.25">
      <c r="A309" s="1">
        <v>69</v>
      </c>
      <c r="B309" s="1">
        <v>486</v>
      </c>
      <c r="C309" s="1">
        <v>560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1</v>
      </c>
      <c r="K309" s="2">
        <v>1</v>
      </c>
      <c r="L309" s="2">
        <v>0</v>
      </c>
      <c r="M309" s="2">
        <v>0</v>
      </c>
      <c r="N309" s="2">
        <v>0</v>
      </c>
      <c r="O309" s="2">
        <v>0</v>
      </c>
      <c r="P309" s="2">
        <v>1</v>
      </c>
      <c r="Q309" s="2">
        <v>1</v>
      </c>
      <c r="R309" s="2">
        <v>0</v>
      </c>
      <c r="S309" s="2">
        <v>1</v>
      </c>
      <c r="T309" s="2">
        <v>0</v>
      </c>
      <c r="U309" s="2">
        <v>0</v>
      </c>
    </row>
    <row r="310" spans="1:21" x14ac:dyDescent="0.25">
      <c r="A310" s="1">
        <v>69</v>
      </c>
      <c r="B310" s="1">
        <v>765</v>
      </c>
      <c r="C310" s="1">
        <v>893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1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1</v>
      </c>
      <c r="Q310" s="2">
        <v>1</v>
      </c>
      <c r="R310" s="2">
        <v>0</v>
      </c>
      <c r="S310" s="2">
        <v>1</v>
      </c>
      <c r="T310" s="2">
        <v>0</v>
      </c>
      <c r="U310" s="2">
        <v>0</v>
      </c>
    </row>
    <row r="311" spans="1:21" x14ac:dyDescent="0.25">
      <c r="A311" s="1">
        <v>69</v>
      </c>
      <c r="B311" s="1">
        <v>1091</v>
      </c>
      <c r="C311" s="1">
        <v>1205</v>
      </c>
      <c r="D311" s="2">
        <v>0</v>
      </c>
      <c r="E311" s="2">
        <v>0</v>
      </c>
      <c r="F311" s="2">
        <v>1</v>
      </c>
      <c r="G311" s="2">
        <v>1</v>
      </c>
      <c r="H311" s="2">
        <v>0</v>
      </c>
      <c r="I311" s="2">
        <v>0</v>
      </c>
      <c r="J311" s="2">
        <v>1</v>
      </c>
      <c r="K311" s="2">
        <v>0</v>
      </c>
      <c r="L311" s="2">
        <v>1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</row>
    <row r="312" spans="1:21" x14ac:dyDescent="0.25">
      <c r="A312" s="1">
        <v>69</v>
      </c>
      <c r="B312" s="1">
        <v>1472</v>
      </c>
      <c r="C312" s="1">
        <v>1536</v>
      </c>
      <c r="D312" s="2">
        <v>0</v>
      </c>
      <c r="E312" s="2">
        <v>1</v>
      </c>
      <c r="F312" s="2">
        <v>1</v>
      </c>
      <c r="G312" s="2">
        <v>0</v>
      </c>
      <c r="H312" s="2">
        <v>0</v>
      </c>
      <c r="I312" s="2">
        <v>0</v>
      </c>
      <c r="J312" s="2">
        <v>1</v>
      </c>
      <c r="K312" s="2">
        <v>1</v>
      </c>
      <c r="L312" s="2">
        <v>1</v>
      </c>
      <c r="M312" s="2">
        <v>1</v>
      </c>
      <c r="N312" s="2">
        <v>0</v>
      </c>
      <c r="O312" s="2">
        <v>0</v>
      </c>
      <c r="P312" s="2">
        <v>1</v>
      </c>
      <c r="Q312" s="2">
        <v>1</v>
      </c>
      <c r="R312" s="2">
        <v>0</v>
      </c>
      <c r="S312" s="2">
        <v>1</v>
      </c>
      <c r="T312" s="2">
        <v>1</v>
      </c>
      <c r="U312" s="2">
        <v>0</v>
      </c>
    </row>
    <row r="313" spans="1:21" x14ac:dyDescent="0.25">
      <c r="A313" s="1">
        <v>69</v>
      </c>
      <c r="B313" s="1">
        <v>1782</v>
      </c>
      <c r="C313" s="1">
        <v>1853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1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1</v>
      </c>
      <c r="Q313" s="2">
        <v>1</v>
      </c>
      <c r="R313" s="2">
        <v>0</v>
      </c>
      <c r="S313" s="2">
        <v>1</v>
      </c>
      <c r="T313" s="2">
        <v>0</v>
      </c>
      <c r="U313" s="2">
        <v>0</v>
      </c>
    </row>
    <row r="314" spans="1:21" x14ac:dyDescent="0.25">
      <c r="A314" s="1">
        <v>69</v>
      </c>
      <c r="B314" s="1">
        <v>1861</v>
      </c>
      <c r="C314" s="1">
        <v>1945</v>
      </c>
      <c r="D314" s="2">
        <v>0</v>
      </c>
      <c r="E314" s="2">
        <v>1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1</v>
      </c>
      <c r="M314" s="2">
        <v>1</v>
      </c>
      <c r="N314" s="2">
        <v>1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</row>
    <row r="315" spans="1:21" x14ac:dyDescent="0.25">
      <c r="A315" s="1">
        <v>69</v>
      </c>
      <c r="B315" s="1">
        <v>2115</v>
      </c>
      <c r="C315" s="1">
        <v>2185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1</v>
      </c>
      <c r="K315" s="2">
        <v>1</v>
      </c>
      <c r="L315" s="2">
        <v>0</v>
      </c>
      <c r="M315" s="2">
        <v>0</v>
      </c>
      <c r="N315" s="2">
        <v>0</v>
      </c>
      <c r="O315" s="2">
        <v>0</v>
      </c>
      <c r="P315" s="2">
        <v>1</v>
      </c>
      <c r="Q315" s="2">
        <v>1</v>
      </c>
      <c r="R315" s="2">
        <v>0</v>
      </c>
      <c r="S315" s="2">
        <v>1</v>
      </c>
      <c r="T315" s="2">
        <v>0</v>
      </c>
      <c r="U315" s="2">
        <v>0</v>
      </c>
    </row>
    <row r="316" spans="1:21" x14ac:dyDescent="0.25">
      <c r="A316" s="1">
        <v>69</v>
      </c>
      <c r="B316" s="1">
        <v>2445</v>
      </c>
      <c r="C316" s="1">
        <v>2535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1</v>
      </c>
      <c r="K316" s="2">
        <v>1</v>
      </c>
      <c r="L316" s="2">
        <v>0</v>
      </c>
      <c r="M316" s="2">
        <v>0</v>
      </c>
      <c r="N316" s="2">
        <v>0</v>
      </c>
      <c r="O316" s="2">
        <v>0</v>
      </c>
      <c r="P316" s="2">
        <v>1</v>
      </c>
      <c r="Q316" s="2">
        <v>1</v>
      </c>
      <c r="R316" s="2">
        <v>0</v>
      </c>
      <c r="S316" s="2">
        <v>1</v>
      </c>
      <c r="T316" s="2">
        <v>0</v>
      </c>
      <c r="U316" s="2">
        <v>0</v>
      </c>
    </row>
    <row r="317" spans="1:21" x14ac:dyDescent="0.25">
      <c r="A317" s="1">
        <v>69</v>
      </c>
      <c r="B317" s="1">
        <v>2683</v>
      </c>
      <c r="C317" s="1">
        <v>2820</v>
      </c>
      <c r="D317" s="2">
        <v>0</v>
      </c>
      <c r="E317" s="2">
        <v>1</v>
      </c>
      <c r="F317" s="2">
        <v>1</v>
      </c>
      <c r="G317" s="2">
        <v>1</v>
      </c>
      <c r="H317" s="2">
        <v>0</v>
      </c>
      <c r="I317" s="2">
        <v>0</v>
      </c>
      <c r="J317" s="2">
        <v>1</v>
      </c>
      <c r="K317" s="2">
        <v>0</v>
      </c>
      <c r="L317" s="2">
        <v>1</v>
      </c>
      <c r="M317" s="2">
        <v>1</v>
      </c>
      <c r="N317" s="2">
        <v>1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</row>
    <row r="318" spans="1:21" x14ac:dyDescent="0.25">
      <c r="A318" s="1">
        <v>69</v>
      </c>
      <c r="B318" s="1">
        <v>3124</v>
      </c>
      <c r="C318" s="1">
        <v>3214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1</v>
      </c>
      <c r="K318" s="2">
        <v>1</v>
      </c>
      <c r="L318" s="2">
        <v>0</v>
      </c>
      <c r="M318" s="2">
        <v>0</v>
      </c>
      <c r="N318" s="2">
        <v>0</v>
      </c>
      <c r="O318" s="2">
        <v>0</v>
      </c>
      <c r="P318" s="2">
        <v>1</v>
      </c>
      <c r="Q318" s="2">
        <v>1</v>
      </c>
      <c r="R318" s="2">
        <v>0</v>
      </c>
      <c r="S318" s="2">
        <v>1</v>
      </c>
      <c r="T318" s="2">
        <v>0</v>
      </c>
      <c r="U318" s="2">
        <v>0</v>
      </c>
    </row>
    <row r="319" spans="1:21" x14ac:dyDescent="0.25">
      <c r="A319" s="1">
        <v>69</v>
      </c>
      <c r="B319" s="1">
        <v>3250</v>
      </c>
      <c r="C319" s="1">
        <v>3374</v>
      </c>
      <c r="D319" s="2">
        <v>0</v>
      </c>
      <c r="E319" s="2">
        <v>1</v>
      </c>
      <c r="F319" s="2">
        <v>1</v>
      </c>
      <c r="G319" s="2">
        <v>1</v>
      </c>
      <c r="H319" s="2">
        <v>0</v>
      </c>
      <c r="I319" s="2">
        <v>0</v>
      </c>
      <c r="J319" s="2">
        <v>1</v>
      </c>
      <c r="K319" s="2">
        <v>0</v>
      </c>
      <c r="L319" s="2">
        <v>1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1</v>
      </c>
      <c r="U319" s="2">
        <v>0</v>
      </c>
    </row>
    <row r="320" spans="1:21" x14ac:dyDescent="0.25">
      <c r="A320" s="1">
        <v>69</v>
      </c>
      <c r="B320" s="1">
        <v>3462</v>
      </c>
      <c r="C320" s="1">
        <v>3518</v>
      </c>
      <c r="D320" s="2">
        <v>0</v>
      </c>
      <c r="E320" s="2">
        <v>0</v>
      </c>
      <c r="F320" s="2">
        <v>1</v>
      </c>
      <c r="G320" s="2">
        <v>0</v>
      </c>
      <c r="H320" s="2">
        <v>0</v>
      </c>
      <c r="I320" s="2">
        <v>0</v>
      </c>
      <c r="J320" s="2">
        <v>1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1</v>
      </c>
      <c r="Q320" s="2">
        <v>1</v>
      </c>
      <c r="R320" s="2">
        <v>0</v>
      </c>
      <c r="S320" s="2">
        <v>1</v>
      </c>
      <c r="T320" s="2">
        <v>1</v>
      </c>
      <c r="U320" s="2">
        <v>1</v>
      </c>
    </row>
    <row r="321" spans="1:21" x14ac:dyDescent="0.25">
      <c r="A321" s="1">
        <v>69</v>
      </c>
      <c r="B321" s="1">
        <v>3610</v>
      </c>
      <c r="C321" s="1">
        <v>3727</v>
      </c>
      <c r="D321" s="2">
        <v>0</v>
      </c>
      <c r="E321" s="2">
        <v>1</v>
      </c>
      <c r="F321" s="2">
        <v>1</v>
      </c>
      <c r="G321" s="2">
        <v>1</v>
      </c>
      <c r="H321" s="2">
        <v>0</v>
      </c>
      <c r="I321" s="2">
        <v>0</v>
      </c>
      <c r="J321" s="2">
        <v>0</v>
      </c>
      <c r="K321" s="2">
        <v>0</v>
      </c>
      <c r="L321" s="2">
        <v>1</v>
      </c>
      <c r="M321" s="2">
        <v>1</v>
      </c>
      <c r="N321" s="2">
        <v>1</v>
      </c>
      <c r="O321" s="2">
        <v>0</v>
      </c>
      <c r="P321" s="2">
        <v>1</v>
      </c>
      <c r="Q321" s="2">
        <v>0</v>
      </c>
      <c r="R321" s="2">
        <v>0</v>
      </c>
      <c r="S321" s="2">
        <v>0</v>
      </c>
      <c r="T321" s="2">
        <v>1</v>
      </c>
      <c r="U321" s="2">
        <v>0</v>
      </c>
    </row>
    <row r="322" spans="1:21" x14ac:dyDescent="0.25">
      <c r="A322" s="1">
        <v>69</v>
      </c>
      <c r="B322" s="1">
        <v>3767</v>
      </c>
      <c r="C322" s="1">
        <v>3747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1</v>
      </c>
      <c r="J322" s="2">
        <v>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1</v>
      </c>
      <c r="Q322" s="2">
        <v>1</v>
      </c>
      <c r="R322" s="2">
        <v>0</v>
      </c>
      <c r="S322" s="2">
        <v>1</v>
      </c>
      <c r="T322" s="2">
        <v>0</v>
      </c>
      <c r="U322" s="2">
        <v>0</v>
      </c>
    </row>
    <row r="323" spans="1:21" x14ac:dyDescent="0.25">
      <c r="A323" s="1">
        <v>73</v>
      </c>
      <c r="B323" s="1">
        <v>419</v>
      </c>
      <c r="C323" s="1">
        <v>444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1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</row>
    <row r="324" spans="1:21" x14ac:dyDescent="0.25">
      <c r="A324" s="1">
        <v>73</v>
      </c>
      <c r="B324" s="1">
        <v>584</v>
      </c>
      <c r="C324" s="1">
        <v>742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1</v>
      </c>
      <c r="M324" s="2">
        <v>0</v>
      </c>
      <c r="N324" s="2">
        <v>1</v>
      </c>
      <c r="O324" s="2">
        <v>0</v>
      </c>
      <c r="P324" s="2">
        <v>1</v>
      </c>
      <c r="Q324" s="2">
        <v>1</v>
      </c>
      <c r="R324" s="2">
        <v>0</v>
      </c>
      <c r="S324" s="2">
        <v>0</v>
      </c>
      <c r="T324" s="2">
        <v>0</v>
      </c>
      <c r="U324" s="2">
        <v>0</v>
      </c>
    </row>
    <row r="325" spans="1:21" x14ac:dyDescent="0.25">
      <c r="A325" s="1">
        <v>73</v>
      </c>
      <c r="B325" s="1">
        <v>1429</v>
      </c>
      <c r="C325" s="1">
        <v>1455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1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</row>
    <row r="326" spans="1:21" x14ac:dyDescent="0.25">
      <c r="A326" s="1">
        <v>73</v>
      </c>
      <c r="B326" s="1">
        <v>1522</v>
      </c>
      <c r="C326" s="1">
        <v>1556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</row>
    <row r="327" spans="1:21" x14ac:dyDescent="0.25">
      <c r="A327" s="1">
        <v>73</v>
      </c>
      <c r="B327" s="1">
        <v>1594</v>
      </c>
      <c r="C327" s="1">
        <v>1703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1</v>
      </c>
      <c r="N327" s="2">
        <v>1</v>
      </c>
      <c r="O327" s="2">
        <v>0</v>
      </c>
      <c r="P327" s="2">
        <v>1</v>
      </c>
      <c r="Q327" s="2">
        <v>0</v>
      </c>
      <c r="R327" s="2">
        <v>1</v>
      </c>
      <c r="S327" s="2">
        <v>0</v>
      </c>
      <c r="T327" s="2">
        <v>1</v>
      </c>
      <c r="U327" s="2">
        <v>0</v>
      </c>
    </row>
    <row r="328" spans="1:21" x14ac:dyDescent="0.25">
      <c r="A328" s="1">
        <v>73</v>
      </c>
      <c r="B328" s="1">
        <v>2480</v>
      </c>
      <c r="C328" s="1">
        <v>2499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1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</row>
    <row r="329" spans="1:21" x14ac:dyDescent="0.25">
      <c r="A329" s="1">
        <v>73</v>
      </c>
      <c r="B329" s="1">
        <v>2577</v>
      </c>
      <c r="C329" s="1">
        <v>2695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1</v>
      </c>
      <c r="Q329" s="2">
        <v>0</v>
      </c>
      <c r="R329" s="2">
        <v>1</v>
      </c>
      <c r="S329" s="2">
        <v>0</v>
      </c>
      <c r="T329" s="2">
        <v>0</v>
      </c>
      <c r="U329" s="2">
        <v>0</v>
      </c>
    </row>
    <row r="330" spans="1:21" x14ac:dyDescent="0.25">
      <c r="A330" s="1">
        <v>75</v>
      </c>
      <c r="B330" s="1">
        <v>1340</v>
      </c>
      <c r="C330" s="1">
        <v>1553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</row>
    <row r="331" spans="1:21" x14ac:dyDescent="0.25">
      <c r="A331" s="1">
        <v>75</v>
      </c>
      <c r="B331" s="1">
        <v>2001</v>
      </c>
      <c r="C331" s="1">
        <v>2155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1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</row>
    <row r="332" spans="1:21" x14ac:dyDescent="0.25">
      <c r="A332" s="1">
        <v>75</v>
      </c>
      <c r="B332" s="1">
        <v>1511</v>
      </c>
      <c r="C332" s="1">
        <v>1728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1</v>
      </c>
    </row>
    <row r="333" spans="1:21" x14ac:dyDescent="0.25">
      <c r="A333" s="1">
        <v>76</v>
      </c>
      <c r="B333" s="1">
        <v>399</v>
      </c>
      <c r="C333" s="1">
        <v>433</v>
      </c>
      <c r="D333" s="2">
        <v>0</v>
      </c>
      <c r="E333" s="2">
        <v>0</v>
      </c>
      <c r="F333" s="2">
        <v>0</v>
      </c>
      <c r="G333" s="2">
        <v>1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1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</row>
    <row r="334" spans="1:21" x14ac:dyDescent="0.25">
      <c r="A334" s="1">
        <v>76</v>
      </c>
      <c r="B334" s="1">
        <v>792</v>
      </c>
      <c r="C334" s="1">
        <f>794+22</f>
        <v>816</v>
      </c>
      <c r="D334" s="2">
        <v>0</v>
      </c>
      <c r="E334" s="2">
        <v>0</v>
      </c>
      <c r="F334" s="2">
        <v>0</v>
      </c>
      <c r="G334" s="2">
        <v>1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</row>
    <row r="335" spans="1:21" x14ac:dyDescent="0.25">
      <c r="A335" s="1">
        <v>76</v>
      </c>
      <c r="B335" s="1">
        <v>792</v>
      </c>
      <c r="C335" s="1">
        <f>B335+86</f>
        <v>878</v>
      </c>
      <c r="D335" s="2">
        <v>0</v>
      </c>
      <c r="E335" s="2">
        <v>1</v>
      </c>
      <c r="F335" s="2">
        <v>1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</row>
    <row r="336" spans="1:21" x14ac:dyDescent="0.25">
      <c r="A336" s="1">
        <v>76</v>
      </c>
      <c r="B336" s="1">
        <f>792+9</f>
        <v>801</v>
      </c>
      <c r="C336" s="1">
        <f>801+48</f>
        <v>849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1</v>
      </c>
    </row>
    <row r="337" spans="1:21" x14ac:dyDescent="0.25">
      <c r="A337" s="1">
        <v>76</v>
      </c>
      <c r="B337" s="1">
        <v>963</v>
      </c>
      <c r="C337" s="1">
        <v>1094</v>
      </c>
      <c r="D337" s="2">
        <v>0</v>
      </c>
      <c r="E337" s="2">
        <v>0</v>
      </c>
      <c r="F337" s="2">
        <v>1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1</v>
      </c>
    </row>
    <row r="338" spans="1:21" x14ac:dyDescent="0.25">
      <c r="A338" s="1">
        <v>77</v>
      </c>
      <c r="B338" s="1">
        <v>674</v>
      </c>
      <c r="C338" s="1">
        <v>930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1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</row>
    <row r="339" spans="1:21" x14ac:dyDescent="0.25">
      <c r="A339" s="1">
        <v>78</v>
      </c>
      <c r="B339" s="1">
        <v>147</v>
      </c>
      <c r="C339" s="1">
        <v>188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1</v>
      </c>
      <c r="M339" s="2">
        <v>1</v>
      </c>
      <c r="N339" s="2">
        <v>1</v>
      </c>
      <c r="O339" s="2">
        <v>1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</row>
    <row r="340" spans="1:21" x14ac:dyDescent="0.25">
      <c r="A340" s="1">
        <v>78</v>
      </c>
      <c r="B340" s="1">
        <v>326</v>
      </c>
      <c r="C340" s="1">
        <v>364</v>
      </c>
      <c r="D340" s="2">
        <v>0</v>
      </c>
      <c r="E340" s="2">
        <v>0</v>
      </c>
      <c r="F340" s="2">
        <v>0</v>
      </c>
      <c r="G340" s="2">
        <v>1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  <c r="M340" s="2">
        <v>1</v>
      </c>
      <c r="N340" s="2">
        <v>1</v>
      </c>
      <c r="O340" s="2">
        <v>1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</row>
    <row r="341" spans="1:21" x14ac:dyDescent="0.25">
      <c r="A341" s="1">
        <v>78</v>
      </c>
      <c r="B341" s="1">
        <v>382</v>
      </c>
      <c r="C341" s="1">
        <v>403</v>
      </c>
      <c r="D341" s="2">
        <v>0</v>
      </c>
      <c r="E341" s="2">
        <v>1</v>
      </c>
      <c r="F341" s="2">
        <v>1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1</v>
      </c>
      <c r="N341" s="2">
        <v>1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</row>
    <row r="342" spans="1:21" x14ac:dyDescent="0.25">
      <c r="A342" s="1">
        <v>78</v>
      </c>
      <c r="B342" s="1">
        <v>565</v>
      </c>
      <c r="C342" s="1">
        <v>595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1</v>
      </c>
      <c r="U342" s="2">
        <v>0</v>
      </c>
    </row>
    <row r="343" spans="1:21" x14ac:dyDescent="0.25">
      <c r="A343" s="1">
        <v>78</v>
      </c>
      <c r="B343" s="1">
        <v>888</v>
      </c>
      <c r="C343" s="1">
        <v>936</v>
      </c>
      <c r="D343" s="2">
        <v>0</v>
      </c>
      <c r="E343" s="2">
        <v>1</v>
      </c>
      <c r="F343" s="2">
        <v>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1</v>
      </c>
      <c r="N343" s="2">
        <v>1</v>
      </c>
      <c r="O343" s="2">
        <v>1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</row>
    <row r="344" spans="1:21" x14ac:dyDescent="0.25">
      <c r="A344" s="1">
        <v>78</v>
      </c>
      <c r="B344" s="1">
        <v>1089</v>
      </c>
      <c r="C344" s="1">
        <v>1116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1</v>
      </c>
      <c r="M344" s="2">
        <v>1</v>
      </c>
      <c r="N344" s="2">
        <v>1</v>
      </c>
      <c r="O344" s="2">
        <v>1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</row>
    <row r="345" spans="1:21" x14ac:dyDescent="0.25">
      <c r="A345" s="1">
        <v>78</v>
      </c>
      <c r="B345" s="1">
        <v>1252</v>
      </c>
      <c r="C345" s="1">
        <v>1283</v>
      </c>
      <c r="D345" s="2">
        <v>0</v>
      </c>
      <c r="E345" s="2">
        <v>1</v>
      </c>
      <c r="F345" s="2">
        <v>0</v>
      </c>
      <c r="G345" s="2">
        <v>1</v>
      </c>
      <c r="H345" s="2">
        <v>0</v>
      </c>
      <c r="I345" s="2">
        <v>0</v>
      </c>
      <c r="J345" s="2">
        <v>0</v>
      </c>
      <c r="K345" s="2">
        <v>0</v>
      </c>
      <c r="L345" s="2">
        <v>1</v>
      </c>
      <c r="M345" s="2">
        <v>1</v>
      </c>
      <c r="N345" s="2">
        <v>1</v>
      </c>
      <c r="O345" s="2">
        <v>1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</row>
    <row r="346" spans="1:21" x14ac:dyDescent="0.25">
      <c r="A346" s="1">
        <v>78</v>
      </c>
      <c r="B346" s="1">
        <v>1448</v>
      </c>
      <c r="C346" s="1">
        <v>1468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1</v>
      </c>
      <c r="O346" s="2">
        <v>0</v>
      </c>
      <c r="P346" s="2">
        <v>0</v>
      </c>
      <c r="Q346" s="2">
        <v>0</v>
      </c>
      <c r="R346" s="2">
        <v>1</v>
      </c>
      <c r="S346" s="2">
        <v>0</v>
      </c>
      <c r="T346" s="2">
        <v>0</v>
      </c>
      <c r="U346" s="2">
        <v>0</v>
      </c>
    </row>
    <row r="347" spans="1:21" x14ac:dyDescent="0.25">
      <c r="A347" s="1">
        <v>78</v>
      </c>
      <c r="B347" s="1">
        <v>1568</v>
      </c>
      <c r="C347" s="1">
        <v>1600</v>
      </c>
      <c r="D347" s="2">
        <v>0</v>
      </c>
      <c r="E347" s="2">
        <v>1</v>
      </c>
      <c r="F347" s="2">
        <v>0</v>
      </c>
      <c r="G347" s="2">
        <v>1</v>
      </c>
      <c r="H347" s="2">
        <v>0</v>
      </c>
      <c r="I347" s="2">
        <v>0</v>
      </c>
      <c r="J347" s="2">
        <v>0</v>
      </c>
      <c r="K347" s="2">
        <v>0</v>
      </c>
      <c r="L347" s="2">
        <v>1</v>
      </c>
      <c r="M347" s="2">
        <v>1</v>
      </c>
      <c r="N347" s="2">
        <v>1</v>
      </c>
      <c r="O347" s="2">
        <v>1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</row>
    <row r="348" spans="1:21" x14ac:dyDescent="0.25">
      <c r="A348" s="1">
        <v>78</v>
      </c>
      <c r="B348" s="1">
        <v>1753</v>
      </c>
      <c r="C348" s="1">
        <v>1777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1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</row>
    <row r="349" spans="1:21" x14ac:dyDescent="0.25">
      <c r="A349" s="1">
        <v>78</v>
      </c>
      <c r="B349" s="1">
        <v>1791</v>
      </c>
      <c r="C349" s="1">
        <v>1836</v>
      </c>
      <c r="D349" s="2">
        <v>0</v>
      </c>
      <c r="E349" s="2">
        <v>1</v>
      </c>
      <c r="F349" s="2">
        <v>1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1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</row>
    <row r="350" spans="1:21" x14ac:dyDescent="0.25">
      <c r="A350" s="1">
        <v>78</v>
      </c>
      <c r="B350" s="1">
        <v>2022</v>
      </c>
      <c r="C350" s="1">
        <v>2044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1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</row>
    <row r="351" spans="1:21" x14ac:dyDescent="0.25">
      <c r="A351" s="1">
        <v>78</v>
      </c>
      <c r="B351" s="1">
        <v>2233</v>
      </c>
      <c r="C351" s="1">
        <v>2282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1</v>
      </c>
      <c r="M351" s="2">
        <v>1</v>
      </c>
      <c r="N351" s="2">
        <v>1</v>
      </c>
      <c r="O351" s="2">
        <v>1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</row>
    <row r="352" spans="1:21" x14ac:dyDescent="0.25">
      <c r="A352" s="1">
        <v>78</v>
      </c>
      <c r="B352" s="1">
        <v>2414</v>
      </c>
      <c r="C352" s="1">
        <v>2443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1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</row>
    <row r="353" spans="1:21" x14ac:dyDescent="0.25">
      <c r="A353" s="1">
        <v>78</v>
      </c>
      <c r="B353" s="1">
        <v>2511</v>
      </c>
      <c r="C353" s="1">
        <v>2559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1</v>
      </c>
      <c r="N353" s="2">
        <v>1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</row>
    <row r="354" spans="1:21" x14ac:dyDescent="0.25">
      <c r="A354" s="1">
        <v>78</v>
      </c>
      <c r="B354" s="1">
        <v>2715</v>
      </c>
      <c r="C354" s="1">
        <v>2739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</row>
    <row r="355" spans="1:21" x14ac:dyDescent="0.25">
      <c r="A355" s="1">
        <v>78</v>
      </c>
      <c r="B355" s="1">
        <v>3029</v>
      </c>
      <c r="C355" s="1">
        <v>3083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1</v>
      </c>
      <c r="M355" s="2">
        <v>0</v>
      </c>
      <c r="N355" s="2">
        <v>0</v>
      </c>
      <c r="O355" s="2">
        <v>1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</row>
    <row r="356" spans="1:21" x14ac:dyDescent="0.25">
      <c r="A356" s="1">
        <v>78</v>
      </c>
      <c r="B356" s="1">
        <v>3299</v>
      </c>
      <c r="C356" s="1">
        <v>3388</v>
      </c>
      <c r="D356" s="2">
        <v>0</v>
      </c>
      <c r="E356" s="2">
        <v>1</v>
      </c>
      <c r="F356" s="2">
        <v>1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1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</row>
    <row r="357" spans="1:21" x14ac:dyDescent="0.25">
      <c r="A357" s="1">
        <v>78</v>
      </c>
      <c r="B357" s="1">
        <v>3711</v>
      </c>
      <c r="C357" s="1">
        <v>3762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1</v>
      </c>
      <c r="M357" s="2">
        <v>1</v>
      </c>
      <c r="N357" s="2">
        <v>1</v>
      </c>
      <c r="O357" s="2">
        <v>1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</row>
    <row r="358" spans="1:21" x14ac:dyDescent="0.25">
      <c r="A358" s="1">
        <v>78</v>
      </c>
      <c r="B358" s="1">
        <v>3945</v>
      </c>
      <c r="C358" s="1">
        <v>4000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1</v>
      </c>
      <c r="M358" s="2">
        <v>0</v>
      </c>
      <c r="N358" s="2">
        <v>1</v>
      </c>
      <c r="O358" s="2">
        <v>1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</row>
    <row r="359" spans="1:21" x14ac:dyDescent="0.25">
      <c r="A359" s="1">
        <v>78</v>
      </c>
      <c r="B359" s="1">
        <v>4079</v>
      </c>
      <c r="C359" s="1">
        <v>4106</v>
      </c>
      <c r="D359" s="2">
        <v>0</v>
      </c>
      <c r="E359" s="2">
        <v>1</v>
      </c>
      <c r="F359" s="2">
        <v>1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1</v>
      </c>
      <c r="M359" s="2">
        <v>1</v>
      </c>
      <c r="N359" s="2">
        <v>0</v>
      </c>
      <c r="O359" s="2">
        <v>1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</row>
    <row r="360" spans="1:21" x14ac:dyDescent="0.25">
      <c r="A360" s="1">
        <v>78</v>
      </c>
      <c r="B360" s="1">
        <v>4577</v>
      </c>
      <c r="C360" s="1">
        <v>4593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1</v>
      </c>
      <c r="N360" s="2">
        <v>1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</row>
    <row r="361" spans="1:21" x14ac:dyDescent="0.25">
      <c r="A361" s="1">
        <v>78</v>
      </c>
      <c r="B361" s="1">
        <v>4723</v>
      </c>
      <c r="C361" s="1">
        <v>4760</v>
      </c>
      <c r="D361" s="2">
        <v>0</v>
      </c>
      <c r="E361" s="2">
        <v>1</v>
      </c>
      <c r="F361" s="2">
        <v>1</v>
      </c>
      <c r="G361" s="2">
        <v>1</v>
      </c>
      <c r="H361" s="2">
        <v>0</v>
      </c>
      <c r="I361" s="2">
        <v>0</v>
      </c>
      <c r="J361" s="2">
        <v>0</v>
      </c>
      <c r="K361" s="2">
        <v>0</v>
      </c>
      <c r="L361" s="2">
        <v>1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</row>
    <row r="362" spans="1:21" x14ac:dyDescent="0.25">
      <c r="A362" s="1">
        <v>79</v>
      </c>
      <c r="B362" s="1">
        <v>152</v>
      </c>
      <c r="C362" s="1">
        <v>190</v>
      </c>
      <c r="D362" s="2">
        <v>0</v>
      </c>
      <c r="E362" s="2">
        <v>1</v>
      </c>
      <c r="F362" s="2">
        <v>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</row>
    <row r="363" spans="1:21" x14ac:dyDescent="0.25">
      <c r="A363" s="1">
        <v>79</v>
      </c>
      <c r="B363" s="1">
        <v>367</v>
      </c>
      <c r="C363" s="1">
        <v>384</v>
      </c>
      <c r="D363" s="2">
        <v>0</v>
      </c>
      <c r="E363" s="2">
        <v>1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</row>
    <row r="364" spans="1:21" x14ac:dyDescent="0.25">
      <c r="A364" s="1">
        <v>79</v>
      </c>
      <c r="B364" s="1">
        <v>576</v>
      </c>
      <c r="C364" s="1">
        <v>621</v>
      </c>
      <c r="D364" s="2">
        <v>0</v>
      </c>
      <c r="E364" s="2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1</v>
      </c>
      <c r="U364" s="2">
        <v>0</v>
      </c>
    </row>
    <row r="365" spans="1:21" x14ac:dyDescent="0.25">
      <c r="A365" s="1">
        <v>79</v>
      </c>
      <c r="B365" s="1">
        <v>2148</v>
      </c>
      <c r="C365" s="1">
        <v>2163</v>
      </c>
      <c r="D365" s="2">
        <v>0</v>
      </c>
      <c r="E365" s="2">
        <v>1</v>
      </c>
      <c r="F365" s="2">
        <v>1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</row>
    <row r="366" spans="1:21" x14ac:dyDescent="0.25">
      <c r="A366" s="1">
        <v>79</v>
      </c>
      <c r="B366" s="1">
        <v>2452</v>
      </c>
      <c r="C366" s="1">
        <v>2491</v>
      </c>
      <c r="D366" s="2">
        <v>0</v>
      </c>
      <c r="E366" s="2">
        <v>1</v>
      </c>
      <c r="F366" s="2">
        <v>1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1</v>
      </c>
      <c r="U366" s="2">
        <v>1</v>
      </c>
    </row>
  </sheetData>
  <sortState ref="A2:U294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2018-07-06T01:58:43Z</dcterms:modified>
</cp:coreProperties>
</file>