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2f644de1b3b723/Desktop/FINAL DOCS BA/"/>
    </mc:Choice>
  </mc:AlternateContent>
  <xr:revisionPtr revIDLastSave="3" documentId="13_ncr:1_{DA6CE622-D169-4BF1-82E3-13DD86D2389A}" xr6:coauthVersionLast="47" xr6:coauthVersionMax="47" xr10:uidLastSave="{DBD57B83-E04E-4C6A-919B-0E6CB5BD8139}"/>
  <bookViews>
    <workbookView xWindow="-110" yWindow="-110" windowWidth="19420" windowHeight="10300" firstSheet="1" activeTab="4" xr2:uid="{00000000-000D-0000-FFFF-FFFF00000000}"/>
  </bookViews>
  <sheets>
    <sheet name="Gasoline Sales Data FORECASTING" sheetId="1" r:id="rId1"/>
    <sheet name="MAPE MOVING AVERAGE" sheetId="3" r:id="rId2"/>
    <sheet name="time series- hori pattern" sheetId="2" r:id="rId3"/>
    <sheet name="Sheet1" sheetId="5" r:id="rId4"/>
    <sheet name="Sheet3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C5" i="3"/>
  <c r="C6" i="3"/>
  <c r="C7" i="3"/>
  <c r="C8" i="3"/>
  <c r="C9" i="3"/>
  <c r="C10" i="3"/>
  <c r="C11" i="3"/>
  <c r="C12" i="3"/>
  <c r="C13" i="3"/>
  <c r="K10" i="6" l="1"/>
  <c r="K11" i="6"/>
  <c r="K12" i="6"/>
  <c r="K13" i="6"/>
  <c r="J6" i="6"/>
  <c r="J7" i="6"/>
  <c r="J8" i="6"/>
  <c r="J9" i="6"/>
  <c r="J10" i="6"/>
  <c r="J11" i="6"/>
  <c r="J12" i="6"/>
  <c r="J13" i="6"/>
  <c r="I8" i="6"/>
  <c r="I9" i="6"/>
  <c r="I10" i="6"/>
  <c r="I11" i="6"/>
  <c r="I12" i="6"/>
  <c r="I13" i="6"/>
  <c r="H5" i="6"/>
  <c r="H6" i="6"/>
  <c r="H7" i="6"/>
  <c r="H8" i="6"/>
  <c r="H9" i="6"/>
  <c r="H10" i="6"/>
  <c r="H11" i="6"/>
  <c r="H12" i="6"/>
  <c r="H13" i="6"/>
  <c r="G6" i="6"/>
  <c r="G7" i="6"/>
  <c r="G8" i="6"/>
  <c r="G9" i="6"/>
  <c r="G10" i="6"/>
  <c r="G11" i="6"/>
  <c r="G12" i="6"/>
  <c r="G13" i="6"/>
  <c r="F4" i="6"/>
  <c r="F5" i="6"/>
  <c r="F6" i="6"/>
  <c r="F7" i="6"/>
  <c r="F8" i="6"/>
  <c r="F9" i="6"/>
  <c r="F10" i="6"/>
  <c r="F11" i="6"/>
  <c r="F12" i="6"/>
  <c r="F13" i="6"/>
  <c r="D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G3" i="5" l="1"/>
  <c r="F3" i="5"/>
  <c r="E3" i="5"/>
  <c r="D5" i="5"/>
  <c r="D4" i="5"/>
  <c r="D3" i="5"/>
  <c r="I6" i="5" l="1"/>
  <c r="I7" i="5"/>
  <c r="I8" i="5"/>
  <c r="I9" i="5"/>
  <c r="I10" i="5"/>
  <c r="I11" i="5"/>
  <c r="I12" i="5"/>
  <c r="I13" i="5"/>
  <c r="H6" i="5"/>
  <c r="H7" i="5"/>
  <c r="H8" i="5"/>
  <c r="H9" i="5"/>
  <c r="H10" i="5"/>
  <c r="H11" i="5"/>
  <c r="H12" i="5"/>
  <c r="H13" i="5"/>
  <c r="H3" i="5"/>
  <c r="I3" i="5" s="1"/>
  <c r="G6" i="5"/>
  <c r="G7" i="5"/>
  <c r="G8" i="5"/>
  <c r="G9" i="5"/>
  <c r="G10" i="5"/>
  <c r="G11" i="5"/>
  <c r="G12" i="5"/>
  <c r="G13" i="5"/>
  <c r="F6" i="5"/>
  <c r="F7" i="5"/>
  <c r="F8" i="5"/>
  <c r="F9" i="5"/>
  <c r="F10" i="5"/>
  <c r="F11" i="5"/>
  <c r="F12" i="5"/>
  <c r="F13" i="5"/>
  <c r="E4" i="5"/>
  <c r="F4" i="5" s="1"/>
  <c r="E5" i="5"/>
  <c r="F5" i="5" s="1"/>
  <c r="E6" i="5"/>
  <c r="E7" i="5"/>
  <c r="E8" i="5"/>
  <c r="E9" i="5"/>
  <c r="E10" i="5"/>
  <c r="E11" i="5"/>
  <c r="E12" i="5"/>
  <c r="E13" i="5"/>
  <c r="D6" i="5"/>
  <c r="D7" i="5"/>
  <c r="D8" i="5"/>
  <c r="D9" i="5"/>
  <c r="D10" i="5"/>
  <c r="D11" i="5"/>
  <c r="D12" i="5"/>
  <c r="D13" i="5"/>
  <c r="F3" i="2"/>
  <c r="F4" i="2"/>
  <c r="F5" i="2"/>
  <c r="F6" i="2"/>
  <c r="F7" i="2"/>
  <c r="F8" i="2"/>
  <c r="F9" i="2"/>
  <c r="F10" i="2"/>
  <c r="F11" i="2"/>
  <c r="F12" i="2"/>
  <c r="F13" i="2"/>
  <c r="H5" i="5" l="1"/>
  <c r="I5" i="5" s="1"/>
  <c r="G5" i="5"/>
  <c r="G4" i="5"/>
  <c r="H4" i="5"/>
  <c r="I4" i="5" s="1"/>
  <c r="I15" i="5" s="1"/>
  <c r="H15" i="1"/>
  <c r="H4" i="3"/>
  <c r="H3" i="3"/>
  <c r="G4" i="3"/>
  <c r="G3" i="3"/>
  <c r="F4" i="3"/>
  <c r="F3" i="3"/>
  <c r="E4" i="3"/>
  <c r="E3" i="3"/>
  <c r="D4" i="3"/>
  <c r="D5" i="3"/>
  <c r="E5" i="3" s="1"/>
  <c r="D6" i="3"/>
  <c r="E6" i="3" s="1"/>
  <c r="D7" i="3"/>
  <c r="E7" i="3" s="1"/>
  <c r="D8" i="3"/>
  <c r="E8" i="3" s="1"/>
  <c r="F8" i="3" s="1"/>
  <c r="D9" i="3"/>
  <c r="E9" i="3" s="1"/>
  <c r="F9" i="3" s="1"/>
  <c r="D10" i="3"/>
  <c r="E10" i="3" s="1"/>
  <c r="D11" i="3"/>
  <c r="E11" i="3" s="1"/>
  <c r="D12" i="3"/>
  <c r="E12" i="3" s="1"/>
  <c r="D13" i="3"/>
  <c r="E13" i="3" s="1"/>
  <c r="C4" i="3"/>
  <c r="C3" i="3"/>
  <c r="H4" i="1"/>
  <c r="H5" i="1"/>
  <c r="H6" i="1"/>
  <c r="H7" i="1"/>
  <c r="H8" i="1"/>
  <c r="H9" i="1"/>
  <c r="H10" i="1"/>
  <c r="H11" i="1"/>
  <c r="H12" i="1"/>
  <c r="H13" i="1"/>
  <c r="H3" i="1"/>
  <c r="G3" i="1"/>
  <c r="G4" i="1"/>
  <c r="G5" i="1"/>
  <c r="G6" i="1"/>
  <c r="G7" i="1"/>
  <c r="G8" i="1"/>
  <c r="G9" i="1"/>
  <c r="G10" i="1"/>
  <c r="G11" i="1"/>
  <c r="G12" i="1"/>
  <c r="G13" i="1"/>
  <c r="F15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13" i="1"/>
  <c r="E13" i="1" s="1"/>
  <c r="F13" i="1" s="1"/>
  <c r="D3" i="1"/>
  <c r="C4" i="1"/>
  <c r="C5" i="1"/>
  <c r="C6" i="1"/>
  <c r="C7" i="1"/>
  <c r="C8" i="1"/>
  <c r="C9" i="1"/>
  <c r="C10" i="1"/>
  <c r="C11" i="1"/>
  <c r="C12" i="1"/>
  <c r="C13" i="1"/>
  <c r="C3" i="1"/>
  <c r="G12" i="3" l="1"/>
  <c r="H12" i="3" s="1"/>
  <c r="F12" i="3"/>
  <c r="F7" i="3"/>
  <c r="G7" i="3"/>
  <c r="H7" i="3" s="1"/>
  <c r="G11" i="3"/>
  <c r="H11" i="3" s="1"/>
  <c r="F11" i="3"/>
  <c r="G6" i="3"/>
  <c r="H6" i="3" s="1"/>
  <c r="F6" i="3"/>
  <c r="F10" i="3"/>
  <c r="G10" i="3"/>
  <c r="H10" i="3" s="1"/>
  <c r="G13" i="3"/>
  <c r="H13" i="3" s="1"/>
  <c r="F13" i="3"/>
  <c r="G5" i="3"/>
  <c r="H5" i="3" s="1"/>
  <c r="F5" i="3"/>
  <c r="G9" i="3"/>
  <c r="H9" i="3" s="1"/>
  <c r="G8" i="3"/>
  <c r="H8" i="3" s="1"/>
  <c r="G15" i="5"/>
  <c r="F14" i="3" l="1"/>
  <c r="H14" i="3"/>
</calcChain>
</file>

<file path=xl/sharedStrings.xml><?xml version="1.0" encoding="utf-8"?>
<sst xmlns="http://schemas.openxmlformats.org/spreadsheetml/2006/main" count="39" uniqueCount="17">
  <si>
    <t>Week</t>
  </si>
  <si>
    <t>Sales (1000s of gallons)</t>
  </si>
  <si>
    <t>Forecast</t>
  </si>
  <si>
    <t>Forecast Error</t>
  </si>
  <si>
    <t>Absolute value of forecast error</t>
  </si>
  <si>
    <t>Sq forecast error</t>
  </si>
  <si>
    <t xml:space="preserve">Percentage error </t>
  </si>
  <si>
    <t>Absolute percentage error</t>
  </si>
  <si>
    <t>Method 1</t>
  </si>
  <si>
    <t>MSE</t>
  </si>
  <si>
    <t>MAPE</t>
  </si>
  <si>
    <t>2 WEEK</t>
  </si>
  <si>
    <t>3 WEEK</t>
  </si>
  <si>
    <t>4 WEEK</t>
  </si>
  <si>
    <t>5 WEEK</t>
  </si>
  <si>
    <t>MEAN SQUARRED ERROR</t>
  </si>
  <si>
    <t>MEAN ABSOLUTE PERECENTAGE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</si>
</sst>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/>
    <xf numFmtId="9" fontId="0" fillId="0" borderId="0" xfId="1" applyFont="1"/>
    <xf numFmtId="0" fontId="5" fillId="0" borderId="0" xfId="0" applyFont="1"/>
    <xf numFmtId="10" fontId="5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series- hori pattern'!$B$1</c:f>
              <c:strCache>
                <c:ptCount val="1"/>
                <c:pt idx="0">
                  <c:v>Sales (1000s of gallons)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'time series- hori pattern'!$A$2:$A$13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'time series- hori pattern'!$B$2:$B$13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8-40A8-9B59-10221CD6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911504"/>
        <c:axId val="859913584"/>
      </c:lineChart>
      <c:catAx>
        <c:axId val="85991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13584"/>
        <c:crosses val="autoZero"/>
        <c:auto val="1"/>
        <c:lblAlgn val="ctr"/>
        <c:lblOffset val="100"/>
        <c:noMultiLvlLbl val="0"/>
      </c:catAx>
      <c:valAx>
        <c:axId val="85991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1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4</xdr:row>
      <xdr:rowOff>45720</xdr:rowOff>
    </xdr:from>
    <xdr:to>
      <xdr:col>17</xdr:col>
      <xdr:colOff>190500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AAC4F-70AD-4B87-AC23-EC5A42FFD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C3" sqref="C3"/>
    </sheetView>
  </sheetViews>
  <sheetFormatPr defaultRowHeight="14.5" x14ac:dyDescent="0.35"/>
  <cols>
    <col min="1" max="1" width="7.54296875" customWidth="1"/>
    <col min="2" max="2" width="23.7265625" bestFit="1" customWidth="1"/>
    <col min="3" max="3" width="10.54296875" customWidth="1"/>
    <col min="4" max="4" width="14.453125" customWidth="1"/>
    <col min="5" max="5" width="12.7265625" customWidth="1"/>
    <col min="6" max="15" width="9.1796875" customWidth="1"/>
  </cols>
  <sheetData>
    <row r="1" spans="1:15" x14ac:dyDescent="0.3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</row>
    <row r="2" spans="1:15" ht="15.5" x14ac:dyDescent="0.35">
      <c r="A2" s="8">
        <v>1</v>
      </c>
      <c r="B2" s="8">
        <v>17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5" x14ac:dyDescent="0.35">
      <c r="A3" s="8">
        <v>2</v>
      </c>
      <c r="B3" s="8">
        <v>21</v>
      </c>
      <c r="C3" s="1">
        <f>B2</f>
        <v>17</v>
      </c>
      <c r="D3" s="3">
        <f>C4-C3</f>
        <v>4</v>
      </c>
      <c r="E3" s="3">
        <f>ABS(D3)</f>
        <v>4</v>
      </c>
      <c r="F3" s="3">
        <f>E3*E3</f>
        <v>16</v>
      </c>
      <c r="G3" s="3">
        <f>D3/B3*100</f>
        <v>19.047619047619047</v>
      </c>
      <c r="H3" s="3">
        <f>E3/B3*100</f>
        <v>19.047619047619047</v>
      </c>
      <c r="I3" s="3"/>
      <c r="J3" s="3"/>
      <c r="K3" s="3"/>
      <c r="L3" s="3"/>
      <c r="M3" s="3"/>
      <c r="N3" s="3"/>
      <c r="O3" s="3"/>
    </row>
    <row r="4" spans="1:15" ht="15.5" x14ac:dyDescent="0.35">
      <c r="A4" s="8">
        <v>3</v>
      </c>
      <c r="B4" s="8">
        <v>19</v>
      </c>
      <c r="C4" s="1">
        <f t="shared" ref="C4:C13" si="0">B3</f>
        <v>21</v>
      </c>
      <c r="D4" s="3">
        <f t="shared" ref="D4:D13" si="1">C5-C4</f>
        <v>-2</v>
      </c>
      <c r="E4" s="3">
        <f t="shared" ref="E4:E13" si="2">ABS(D4)</f>
        <v>2</v>
      </c>
      <c r="F4" s="3">
        <f t="shared" ref="F4:F13" si="3">E4*E4</f>
        <v>4</v>
      </c>
      <c r="G4" s="3">
        <f t="shared" ref="G4:G13" si="4">D4/B4*100</f>
        <v>-10.526315789473683</v>
      </c>
      <c r="H4" s="3">
        <f t="shared" ref="H4:H13" si="5">E4/B4*100</f>
        <v>10.526315789473683</v>
      </c>
      <c r="I4" s="3"/>
      <c r="J4" s="3"/>
      <c r="K4" s="3"/>
      <c r="L4" s="3"/>
      <c r="M4" s="3"/>
      <c r="N4" s="3"/>
      <c r="O4" s="3"/>
    </row>
    <row r="5" spans="1:15" ht="15.5" x14ac:dyDescent="0.35">
      <c r="A5" s="8">
        <v>4</v>
      </c>
      <c r="B5" s="8">
        <v>23</v>
      </c>
      <c r="C5" s="1">
        <f t="shared" si="0"/>
        <v>19</v>
      </c>
      <c r="D5" s="3">
        <f t="shared" si="1"/>
        <v>4</v>
      </c>
      <c r="E5" s="3">
        <f t="shared" si="2"/>
        <v>4</v>
      </c>
      <c r="F5" s="3">
        <f t="shared" si="3"/>
        <v>16</v>
      </c>
      <c r="G5" s="3">
        <f t="shared" si="4"/>
        <v>17.391304347826086</v>
      </c>
      <c r="H5" s="3">
        <f t="shared" si="5"/>
        <v>17.391304347826086</v>
      </c>
      <c r="I5" s="3"/>
      <c r="J5" s="3"/>
      <c r="K5" s="3"/>
      <c r="L5" s="3"/>
      <c r="M5" s="3"/>
      <c r="N5" s="3"/>
      <c r="O5" s="3"/>
    </row>
    <row r="6" spans="1:15" ht="15.5" x14ac:dyDescent="0.35">
      <c r="A6" s="8">
        <v>5</v>
      </c>
      <c r="B6" s="8">
        <v>18</v>
      </c>
      <c r="C6" s="1">
        <f t="shared" si="0"/>
        <v>23</v>
      </c>
      <c r="D6" s="3">
        <f t="shared" si="1"/>
        <v>-5</v>
      </c>
      <c r="E6" s="3">
        <f t="shared" si="2"/>
        <v>5</v>
      </c>
      <c r="F6" s="3">
        <f t="shared" si="3"/>
        <v>25</v>
      </c>
      <c r="G6" s="3">
        <f t="shared" si="4"/>
        <v>-27.777777777777779</v>
      </c>
      <c r="H6" s="3">
        <f t="shared" si="5"/>
        <v>27.777777777777779</v>
      </c>
      <c r="I6" s="3"/>
      <c r="J6" s="3"/>
      <c r="K6" s="3"/>
      <c r="L6" s="3"/>
      <c r="M6" s="3"/>
      <c r="N6" s="3"/>
      <c r="O6" s="3"/>
    </row>
    <row r="7" spans="1:15" ht="15.5" x14ac:dyDescent="0.35">
      <c r="A7" s="8">
        <v>6</v>
      </c>
      <c r="B7" s="8">
        <v>16</v>
      </c>
      <c r="C7" s="1">
        <f t="shared" si="0"/>
        <v>18</v>
      </c>
      <c r="D7" s="3">
        <f t="shared" si="1"/>
        <v>-2</v>
      </c>
      <c r="E7" s="3">
        <f t="shared" si="2"/>
        <v>2</v>
      </c>
      <c r="F7" s="3">
        <f t="shared" si="3"/>
        <v>4</v>
      </c>
      <c r="G7" s="3">
        <f t="shared" si="4"/>
        <v>-12.5</v>
      </c>
      <c r="H7" s="3">
        <f t="shared" si="5"/>
        <v>12.5</v>
      </c>
      <c r="I7" s="3"/>
      <c r="J7" s="3"/>
      <c r="K7" s="3"/>
      <c r="L7" s="3"/>
      <c r="M7" s="3"/>
      <c r="N7" s="3"/>
      <c r="O7" s="3"/>
    </row>
    <row r="8" spans="1:15" ht="15.5" x14ac:dyDescent="0.35">
      <c r="A8" s="8">
        <v>7</v>
      </c>
      <c r="B8" s="8">
        <v>20</v>
      </c>
      <c r="C8" s="1">
        <f t="shared" si="0"/>
        <v>16</v>
      </c>
      <c r="D8" s="3">
        <f t="shared" si="1"/>
        <v>4</v>
      </c>
      <c r="E8" s="3">
        <f t="shared" si="2"/>
        <v>4</v>
      </c>
      <c r="F8" s="3">
        <f t="shared" si="3"/>
        <v>16</v>
      </c>
      <c r="G8" s="3">
        <f t="shared" si="4"/>
        <v>20</v>
      </c>
      <c r="H8" s="3">
        <f t="shared" si="5"/>
        <v>20</v>
      </c>
      <c r="I8" s="3"/>
      <c r="J8" s="3"/>
      <c r="K8" s="3"/>
      <c r="L8" s="3" t="s">
        <v>8</v>
      </c>
      <c r="M8" s="3"/>
      <c r="N8" s="3"/>
      <c r="O8" s="3"/>
    </row>
    <row r="9" spans="1:15" ht="15.5" x14ac:dyDescent="0.35">
      <c r="A9" s="8">
        <v>8</v>
      </c>
      <c r="B9" s="8">
        <v>18</v>
      </c>
      <c r="C9" s="1">
        <f t="shared" si="0"/>
        <v>20</v>
      </c>
      <c r="D9" s="3">
        <f t="shared" si="1"/>
        <v>-2</v>
      </c>
      <c r="E9" s="3">
        <f t="shared" si="2"/>
        <v>2</v>
      </c>
      <c r="F9" s="3">
        <f t="shared" si="3"/>
        <v>4</v>
      </c>
      <c r="G9" s="3">
        <f t="shared" si="4"/>
        <v>-11.111111111111111</v>
      </c>
      <c r="H9" s="3">
        <f t="shared" si="5"/>
        <v>11.111111111111111</v>
      </c>
      <c r="I9" s="3"/>
      <c r="J9" s="3"/>
      <c r="K9" s="3"/>
      <c r="L9" s="3"/>
      <c r="M9" s="3"/>
      <c r="N9" s="3"/>
      <c r="O9" s="3"/>
    </row>
    <row r="10" spans="1:15" ht="15.5" x14ac:dyDescent="0.35">
      <c r="A10" s="8">
        <v>9</v>
      </c>
      <c r="B10" s="8">
        <v>22</v>
      </c>
      <c r="C10" s="1">
        <f t="shared" si="0"/>
        <v>18</v>
      </c>
      <c r="D10" s="3">
        <f t="shared" si="1"/>
        <v>4</v>
      </c>
      <c r="E10" s="3">
        <f t="shared" si="2"/>
        <v>4</v>
      </c>
      <c r="F10" s="3">
        <f t="shared" si="3"/>
        <v>16</v>
      </c>
      <c r="G10" s="3">
        <f t="shared" si="4"/>
        <v>18.181818181818183</v>
      </c>
      <c r="H10" s="3">
        <f t="shared" si="5"/>
        <v>18.181818181818183</v>
      </c>
      <c r="I10" s="3"/>
      <c r="J10" s="3"/>
      <c r="K10" s="3"/>
      <c r="L10" s="3"/>
      <c r="M10" s="3"/>
      <c r="N10" s="3"/>
      <c r="O10" s="3"/>
    </row>
    <row r="11" spans="1:15" ht="15.5" x14ac:dyDescent="0.35">
      <c r="A11" s="8">
        <v>10</v>
      </c>
      <c r="B11" s="8">
        <v>20</v>
      </c>
      <c r="C11" s="1">
        <f t="shared" si="0"/>
        <v>22</v>
      </c>
      <c r="D11" s="3">
        <f t="shared" si="1"/>
        <v>-2</v>
      </c>
      <c r="E11" s="3">
        <f t="shared" si="2"/>
        <v>2</v>
      </c>
      <c r="F11" s="3">
        <f t="shared" si="3"/>
        <v>4</v>
      </c>
      <c r="G11" s="3">
        <f t="shared" si="4"/>
        <v>-10</v>
      </c>
      <c r="H11" s="3">
        <f t="shared" si="5"/>
        <v>10</v>
      </c>
      <c r="I11" s="3"/>
      <c r="J11" s="3"/>
      <c r="K11" s="3"/>
      <c r="L11" s="3"/>
      <c r="M11" s="3"/>
      <c r="N11" s="3"/>
      <c r="O11" s="3"/>
    </row>
    <row r="12" spans="1:15" ht="15.5" x14ac:dyDescent="0.35">
      <c r="A12" s="8">
        <v>11</v>
      </c>
      <c r="B12" s="8">
        <v>15</v>
      </c>
      <c r="C12" s="1">
        <f t="shared" si="0"/>
        <v>20</v>
      </c>
      <c r="D12" s="3">
        <f t="shared" si="1"/>
        <v>-5</v>
      </c>
      <c r="E12" s="3">
        <f t="shared" si="2"/>
        <v>5</v>
      </c>
      <c r="F12" s="3">
        <f t="shared" si="3"/>
        <v>25</v>
      </c>
      <c r="G12" s="3">
        <f t="shared" si="4"/>
        <v>-33.333333333333329</v>
      </c>
      <c r="H12" s="3">
        <f t="shared" si="5"/>
        <v>33.333333333333329</v>
      </c>
      <c r="I12" s="3"/>
      <c r="J12" s="3"/>
      <c r="K12" s="3"/>
      <c r="L12" s="3"/>
      <c r="M12" s="3"/>
      <c r="N12" s="3"/>
      <c r="O12" s="3"/>
    </row>
    <row r="13" spans="1:15" ht="15.5" x14ac:dyDescent="0.35">
      <c r="A13" s="8">
        <v>12</v>
      </c>
      <c r="B13" s="8">
        <v>22</v>
      </c>
      <c r="C13" s="1">
        <f t="shared" si="0"/>
        <v>15</v>
      </c>
      <c r="D13" s="3">
        <f t="shared" si="1"/>
        <v>7</v>
      </c>
      <c r="E13" s="3">
        <f t="shared" si="2"/>
        <v>7</v>
      </c>
      <c r="F13" s="3">
        <f t="shared" si="3"/>
        <v>49</v>
      </c>
      <c r="G13" s="3">
        <f t="shared" si="4"/>
        <v>31.818181818181817</v>
      </c>
      <c r="H13" s="3">
        <f t="shared" si="5"/>
        <v>31.818181818181817</v>
      </c>
      <c r="I13" s="3"/>
      <c r="J13" s="3"/>
      <c r="K13" s="3"/>
      <c r="L13" s="3"/>
      <c r="M13" s="3"/>
      <c r="N13" s="3"/>
      <c r="O13" s="3"/>
    </row>
    <row r="14" spans="1:15" x14ac:dyDescent="0.35">
      <c r="A14" s="6">
        <v>13</v>
      </c>
      <c r="B14" s="1"/>
      <c r="C14" s="1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5">
      <c r="A15" s="2"/>
      <c r="B15" s="2"/>
      <c r="C15" s="3"/>
      <c r="D15" s="3"/>
      <c r="E15" s="3"/>
      <c r="F15" s="11">
        <f>AVERAGE(F3:F13)</f>
        <v>16.272727272727273</v>
      </c>
      <c r="G15" s="3"/>
      <c r="H15" s="11">
        <f>AVERAGE(H3:H13)</f>
        <v>19.244314673376458</v>
      </c>
      <c r="I15" s="3"/>
      <c r="J15" s="3"/>
      <c r="K15" s="3"/>
      <c r="L15" s="3"/>
      <c r="M15" s="3"/>
      <c r="N15" s="3"/>
      <c r="O15" s="3"/>
    </row>
    <row r="16" spans="1:15" x14ac:dyDescent="0.3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5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C18" s="3"/>
      <c r="D18" s="2"/>
      <c r="E18" s="2"/>
      <c r="F18" s="2"/>
      <c r="I18" s="3"/>
      <c r="J18" s="2"/>
    </row>
    <row r="19" spans="1:15" x14ac:dyDescent="0.35">
      <c r="C19" s="3"/>
      <c r="D19" s="4"/>
      <c r="E19" s="2"/>
      <c r="F19" s="2"/>
      <c r="I19" s="3"/>
      <c r="J19" s="4"/>
    </row>
    <row r="20" spans="1:15" x14ac:dyDescent="0.35">
      <c r="C20" s="3"/>
      <c r="D20" s="5"/>
      <c r="E20" s="2"/>
      <c r="F20" s="2"/>
      <c r="I20" s="3"/>
      <c r="J20" s="5"/>
    </row>
    <row r="21" spans="1:15" x14ac:dyDescent="0.35">
      <c r="A21" s="2"/>
      <c r="B21" s="2"/>
      <c r="C21" s="2"/>
      <c r="D21" s="2"/>
      <c r="E21" s="2"/>
      <c r="F21" s="2"/>
    </row>
    <row r="22" spans="1:15" x14ac:dyDescent="0.35">
      <c r="A22" s="2"/>
      <c r="B22" s="2"/>
      <c r="C22" s="2"/>
      <c r="D22" s="2"/>
      <c r="E22" s="2"/>
      <c r="F22" s="2"/>
    </row>
    <row r="23" spans="1:15" x14ac:dyDescent="0.35">
      <c r="A23" s="2"/>
      <c r="B23" s="2"/>
      <c r="C23" s="2"/>
      <c r="D23" s="2"/>
      <c r="E23" s="2"/>
      <c r="F23" s="2"/>
    </row>
    <row r="24" spans="1:15" x14ac:dyDescent="0.35">
      <c r="A24" s="2"/>
      <c r="B24" s="2"/>
      <c r="C24" s="2"/>
      <c r="D24" s="2"/>
      <c r="E24" s="2"/>
      <c r="F24" s="2"/>
    </row>
    <row r="25" spans="1:15" x14ac:dyDescent="0.35">
      <c r="A25" s="2"/>
      <c r="B25" s="2"/>
      <c r="C25" s="2"/>
      <c r="D25" s="2"/>
      <c r="E25" s="2"/>
      <c r="F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2CFA-25A1-47B8-8E8F-FAD5021AF351}">
  <dimension ref="A1:I16"/>
  <sheetViews>
    <sheetView workbookViewId="0">
      <selection activeCell="G3" sqref="G3"/>
    </sheetView>
  </sheetViews>
  <sheetFormatPr defaultRowHeight="14.5" x14ac:dyDescent="0.35"/>
  <cols>
    <col min="1" max="1" width="6.1796875" bestFit="1" customWidth="1"/>
    <col min="2" max="2" width="21.7265625" bestFit="1" customWidth="1"/>
    <col min="3" max="3" width="12" bestFit="1" customWidth="1"/>
    <col min="4" max="4" width="13.453125" bestFit="1" customWidth="1"/>
    <col min="5" max="5" width="28.453125" bestFit="1" customWidth="1"/>
    <col min="6" max="6" width="15.453125" bestFit="1" customWidth="1"/>
    <col min="7" max="7" width="16" bestFit="1" customWidth="1"/>
    <col min="8" max="8" width="23.453125" bestFit="1" customWidth="1"/>
  </cols>
  <sheetData>
    <row r="1" spans="1:9" x14ac:dyDescent="0.35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"/>
    </row>
    <row r="2" spans="1:9" x14ac:dyDescent="0.35">
      <c r="A2">
        <v>1</v>
      </c>
      <c r="B2">
        <v>17</v>
      </c>
    </row>
    <row r="3" spans="1:9" x14ac:dyDescent="0.35">
      <c r="A3">
        <v>2</v>
      </c>
      <c r="B3">
        <v>21</v>
      </c>
      <c r="C3">
        <f>$B$2</f>
        <v>17</v>
      </c>
      <c r="D3">
        <f>B3-C3</f>
        <v>4</v>
      </c>
      <c r="E3">
        <f>ABS(D3)</f>
        <v>4</v>
      </c>
      <c r="F3">
        <f>E3*E3</f>
        <v>16</v>
      </c>
      <c r="G3">
        <f>E3/B3*100</f>
        <v>19.047619047619047</v>
      </c>
      <c r="H3">
        <f>G3</f>
        <v>19.047619047619047</v>
      </c>
    </row>
    <row r="4" spans="1:9" x14ac:dyDescent="0.35">
      <c r="A4">
        <v>3</v>
      </c>
      <c r="B4">
        <v>19</v>
      </c>
      <c r="C4">
        <f>AVERAGE(B2,B3)</f>
        <v>19</v>
      </c>
      <c r="D4">
        <f t="shared" ref="D4:D13" si="0">B4-C4</f>
        <v>0</v>
      </c>
      <c r="E4">
        <f t="shared" ref="E4:E13" si="1">ABS(D4)</f>
        <v>0</v>
      </c>
      <c r="F4">
        <f t="shared" ref="F4:F13" si="2">E4*E4</f>
        <v>0</v>
      </c>
      <c r="G4">
        <f t="shared" ref="G4:G13" si="3">E4/B4*100</f>
        <v>0</v>
      </c>
      <c r="H4">
        <f t="shared" ref="H4:H13" si="4">G4</f>
        <v>0</v>
      </c>
    </row>
    <row r="5" spans="1:9" x14ac:dyDescent="0.35">
      <c r="A5">
        <v>4</v>
      </c>
      <c r="B5">
        <v>23</v>
      </c>
      <c r="C5">
        <f>AVERAGE($B$2:B4)</f>
        <v>19</v>
      </c>
      <c r="D5">
        <f t="shared" si="0"/>
        <v>4</v>
      </c>
      <c r="E5">
        <f t="shared" si="1"/>
        <v>4</v>
      </c>
      <c r="F5">
        <f t="shared" si="2"/>
        <v>16</v>
      </c>
      <c r="G5">
        <f t="shared" si="3"/>
        <v>17.391304347826086</v>
      </c>
      <c r="H5">
        <f t="shared" si="4"/>
        <v>17.391304347826086</v>
      </c>
    </row>
    <row r="6" spans="1:9" x14ac:dyDescent="0.35">
      <c r="A6">
        <v>5</v>
      </c>
      <c r="B6">
        <v>18</v>
      </c>
      <c r="C6">
        <f>AVERAGE($B$2:B5)</f>
        <v>20</v>
      </c>
      <c r="D6">
        <f t="shared" si="0"/>
        <v>-2</v>
      </c>
      <c r="E6">
        <f t="shared" si="1"/>
        <v>2</v>
      </c>
      <c r="F6">
        <f t="shared" si="2"/>
        <v>4</v>
      </c>
      <c r="G6">
        <f t="shared" si="3"/>
        <v>11.111111111111111</v>
      </c>
      <c r="H6">
        <f t="shared" si="4"/>
        <v>11.111111111111111</v>
      </c>
    </row>
    <row r="7" spans="1:9" x14ac:dyDescent="0.35">
      <c r="A7">
        <v>6</v>
      </c>
      <c r="B7">
        <v>16</v>
      </c>
      <c r="C7">
        <f>AVERAGE($B$2:B6)</f>
        <v>19.600000000000001</v>
      </c>
      <c r="D7">
        <f t="shared" si="0"/>
        <v>-3.6000000000000014</v>
      </c>
      <c r="E7">
        <f t="shared" si="1"/>
        <v>3.6000000000000014</v>
      </c>
      <c r="F7">
        <f t="shared" si="2"/>
        <v>12.96000000000001</v>
      </c>
      <c r="G7">
        <f t="shared" si="3"/>
        <v>22.500000000000007</v>
      </c>
      <c r="H7">
        <f t="shared" si="4"/>
        <v>22.500000000000007</v>
      </c>
    </row>
    <row r="8" spans="1:9" x14ac:dyDescent="0.35">
      <c r="A8">
        <v>7</v>
      </c>
      <c r="B8">
        <v>20</v>
      </c>
      <c r="C8">
        <f>AVERAGE($B$2:B7)</f>
        <v>19</v>
      </c>
      <c r="D8">
        <f t="shared" si="0"/>
        <v>1</v>
      </c>
      <c r="E8">
        <f t="shared" si="1"/>
        <v>1</v>
      </c>
      <c r="F8">
        <f t="shared" si="2"/>
        <v>1</v>
      </c>
      <c r="G8">
        <f t="shared" si="3"/>
        <v>5</v>
      </c>
      <c r="H8">
        <f t="shared" si="4"/>
        <v>5</v>
      </c>
    </row>
    <row r="9" spans="1:9" x14ac:dyDescent="0.35">
      <c r="A9">
        <v>8</v>
      </c>
      <c r="B9">
        <v>18</v>
      </c>
      <c r="C9">
        <f>AVERAGE($B$2:B8)</f>
        <v>19.142857142857142</v>
      </c>
      <c r="D9">
        <f t="shared" si="0"/>
        <v>-1.1428571428571423</v>
      </c>
      <c r="E9">
        <f t="shared" si="1"/>
        <v>1.1428571428571423</v>
      </c>
      <c r="F9">
        <f t="shared" si="2"/>
        <v>1.3061224489795906</v>
      </c>
      <c r="G9">
        <f t="shared" si="3"/>
        <v>6.3492063492063462</v>
      </c>
      <c r="H9">
        <f t="shared" si="4"/>
        <v>6.3492063492063462</v>
      </c>
    </row>
    <row r="10" spans="1:9" x14ac:dyDescent="0.35">
      <c r="A10">
        <v>9</v>
      </c>
      <c r="B10">
        <v>22</v>
      </c>
      <c r="C10">
        <f>AVERAGE($B$2:B9)</f>
        <v>19</v>
      </c>
      <c r="D10">
        <f t="shared" si="0"/>
        <v>3</v>
      </c>
      <c r="E10">
        <f t="shared" si="1"/>
        <v>3</v>
      </c>
      <c r="F10">
        <f t="shared" si="2"/>
        <v>9</v>
      </c>
      <c r="G10">
        <f t="shared" si="3"/>
        <v>13.636363636363635</v>
      </c>
      <c r="H10">
        <f t="shared" si="4"/>
        <v>13.636363636363635</v>
      </c>
    </row>
    <row r="11" spans="1:9" x14ac:dyDescent="0.35">
      <c r="A11">
        <v>10</v>
      </c>
      <c r="B11">
        <v>20</v>
      </c>
      <c r="C11">
        <f>AVERAGE($B$2:B10)</f>
        <v>19.333333333333332</v>
      </c>
      <c r="D11">
        <f t="shared" si="0"/>
        <v>0.66666666666666785</v>
      </c>
      <c r="E11">
        <f t="shared" si="1"/>
        <v>0.66666666666666785</v>
      </c>
      <c r="F11">
        <f t="shared" si="2"/>
        <v>0.44444444444444603</v>
      </c>
      <c r="G11">
        <f t="shared" si="3"/>
        <v>3.3333333333333397</v>
      </c>
      <c r="H11">
        <f t="shared" si="4"/>
        <v>3.3333333333333397</v>
      </c>
    </row>
    <row r="12" spans="1:9" x14ac:dyDescent="0.35">
      <c r="A12">
        <v>11</v>
      </c>
      <c r="B12">
        <v>15</v>
      </c>
      <c r="C12">
        <f>AVERAGE($B$2:B11)</f>
        <v>19.399999999999999</v>
      </c>
      <c r="D12">
        <f t="shared" si="0"/>
        <v>-4.3999999999999986</v>
      </c>
      <c r="E12">
        <f t="shared" si="1"/>
        <v>4.3999999999999986</v>
      </c>
      <c r="F12">
        <f t="shared" si="2"/>
        <v>19.359999999999989</v>
      </c>
      <c r="G12">
        <f t="shared" si="3"/>
        <v>29.333333333333321</v>
      </c>
      <c r="H12">
        <f t="shared" si="4"/>
        <v>29.333333333333321</v>
      </c>
    </row>
    <row r="13" spans="1:9" x14ac:dyDescent="0.35">
      <c r="A13">
        <v>12</v>
      </c>
      <c r="B13">
        <v>22</v>
      </c>
      <c r="C13">
        <f>AVERAGE($B$2:B12)</f>
        <v>19</v>
      </c>
      <c r="D13">
        <f t="shared" si="0"/>
        <v>3</v>
      </c>
      <c r="E13">
        <f t="shared" si="1"/>
        <v>3</v>
      </c>
      <c r="F13">
        <f t="shared" si="2"/>
        <v>9</v>
      </c>
      <c r="G13">
        <f t="shared" si="3"/>
        <v>13.636363636363635</v>
      </c>
      <c r="H13">
        <f t="shared" si="4"/>
        <v>13.636363636363635</v>
      </c>
    </row>
    <row r="14" spans="1:9" x14ac:dyDescent="0.35">
      <c r="F14" s="9">
        <f>AVERAGE(F3:F13)</f>
        <v>8.0973242630385478</v>
      </c>
      <c r="H14" s="10">
        <f>AVERAGE(H3:H13)</f>
        <v>12.848966799559683</v>
      </c>
    </row>
    <row r="16" spans="1:9" x14ac:dyDescent="0.35">
      <c r="F16" t="s">
        <v>9</v>
      </c>
      <c r="H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F2CC-E045-473A-A5CC-F9819DE49907}">
  <dimension ref="A1:F13"/>
  <sheetViews>
    <sheetView workbookViewId="0">
      <selection activeCell="C20" sqref="C20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1</v>
      </c>
      <c r="B2">
        <v>17</v>
      </c>
    </row>
    <row r="3" spans="1:6" x14ac:dyDescent="0.35">
      <c r="A3">
        <v>2</v>
      </c>
      <c r="B3">
        <v>21</v>
      </c>
      <c r="F3">
        <f t="shared" ref="F3:F13" si="0">AVERAGE(B2:B3)</f>
        <v>19</v>
      </c>
    </row>
    <row r="4" spans="1:6" x14ac:dyDescent="0.35">
      <c r="A4">
        <v>3</v>
      </c>
      <c r="B4">
        <v>19</v>
      </c>
      <c r="F4">
        <f t="shared" si="0"/>
        <v>20</v>
      </c>
    </row>
    <row r="5" spans="1:6" x14ac:dyDescent="0.35">
      <c r="A5">
        <v>4</v>
      </c>
      <c r="B5">
        <v>23</v>
      </c>
      <c r="F5">
        <f t="shared" si="0"/>
        <v>21</v>
      </c>
    </row>
    <row r="6" spans="1:6" x14ac:dyDescent="0.35">
      <c r="A6">
        <v>5</v>
      </c>
      <c r="B6">
        <v>18</v>
      </c>
      <c r="F6">
        <f t="shared" si="0"/>
        <v>20.5</v>
      </c>
    </row>
    <row r="7" spans="1:6" x14ac:dyDescent="0.35">
      <c r="A7">
        <v>6</v>
      </c>
      <c r="B7">
        <v>16</v>
      </c>
      <c r="F7">
        <f t="shared" si="0"/>
        <v>17</v>
      </c>
    </row>
    <row r="8" spans="1:6" x14ac:dyDescent="0.35">
      <c r="A8">
        <v>7</v>
      </c>
      <c r="B8">
        <v>20</v>
      </c>
      <c r="F8">
        <f t="shared" si="0"/>
        <v>18</v>
      </c>
    </row>
    <row r="9" spans="1:6" x14ac:dyDescent="0.35">
      <c r="A9">
        <v>8</v>
      </c>
      <c r="B9">
        <v>18</v>
      </c>
      <c r="F9">
        <f t="shared" si="0"/>
        <v>19</v>
      </c>
    </row>
    <row r="10" spans="1:6" x14ac:dyDescent="0.35">
      <c r="A10">
        <v>9</v>
      </c>
      <c r="B10">
        <v>22</v>
      </c>
      <c r="F10">
        <f t="shared" si="0"/>
        <v>20</v>
      </c>
    </row>
    <row r="11" spans="1:6" x14ac:dyDescent="0.35">
      <c r="A11">
        <v>10</v>
      </c>
      <c r="B11">
        <v>20</v>
      </c>
      <c r="F11">
        <f t="shared" si="0"/>
        <v>21</v>
      </c>
    </row>
    <row r="12" spans="1:6" x14ac:dyDescent="0.35">
      <c r="A12">
        <v>11</v>
      </c>
      <c r="B12">
        <v>15</v>
      </c>
      <c r="F12">
        <f t="shared" si="0"/>
        <v>17.5</v>
      </c>
    </row>
    <row r="13" spans="1:6" x14ac:dyDescent="0.35">
      <c r="A13">
        <v>12</v>
      </c>
      <c r="B13">
        <v>22</v>
      </c>
      <c r="F13">
        <f t="shared" si="0"/>
        <v>18.5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A16F-EA90-41D0-B25F-648EED3CCEC3}">
  <dimension ref="A1:J19"/>
  <sheetViews>
    <sheetView workbookViewId="0">
      <selection activeCell="I15" sqref="I15"/>
    </sheetView>
  </sheetViews>
  <sheetFormatPr defaultRowHeight="14.5" x14ac:dyDescent="0.35"/>
  <cols>
    <col min="1" max="1" width="6.1796875" bestFit="1" customWidth="1"/>
    <col min="2" max="2" width="12.1796875" customWidth="1"/>
    <col min="4" max="4" width="8.26953125" bestFit="1" customWidth="1"/>
    <col min="5" max="5" width="13.453125" bestFit="1" customWidth="1"/>
    <col min="6" max="6" width="28.453125" bestFit="1" customWidth="1"/>
    <col min="7" max="7" width="15.453125" bestFit="1" customWidth="1"/>
    <col min="8" max="8" width="16" bestFit="1" customWidth="1"/>
    <col min="9" max="9" width="23.453125" bestFit="1" customWidth="1"/>
  </cols>
  <sheetData>
    <row r="1" spans="1:9" x14ac:dyDescent="0.35">
      <c r="A1" s="12" t="s">
        <v>0</v>
      </c>
      <c r="B1" s="14" t="s">
        <v>1</v>
      </c>
      <c r="C1" s="12"/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x14ac:dyDescent="0.35">
      <c r="A2">
        <v>1</v>
      </c>
      <c r="B2">
        <v>17</v>
      </c>
    </row>
    <row r="3" spans="1:9" x14ac:dyDescent="0.35">
      <c r="A3">
        <v>2</v>
      </c>
      <c r="B3">
        <v>21</v>
      </c>
      <c r="D3">
        <f>B2</f>
        <v>17</v>
      </c>
      <c r="E3">
        <f>D3-B3</f>
        <v>-4</v>
      </c>
      <c r="F3">
        <f>ABS(E3)</f>
        <v>4</v>
      </c>
      <c r="G3">
        <f>POWER(F3,2)</f>
        <v>16</v>
      </c>
      <c r="H3" s="15">
        <f>F3/B3</f>
        <v>0.19047619047619047</v>
      </c>
      <c r="I3" s="15">
        <f>ABS(H3)</f>
        <v>0.19047619047619047</v>
      </c>
    </row>
    <row r="4" spans="1:9" x14ac:dyDescent="0.35">
      <c r="A4">
        <v>3</v>
      </c>
      <c r="B4">
        <v>19</v>
      </c>
      <c r="D4">
        <f>AVERAGE(B2,B3)</f>
        <v>19</v>
      </c>
      <c r="E4">
        <f t="shared" ref="E4:E13" si="0">D4-B4</f>
        <v>0</v>
      </c>
      <c r="F4">
        <f t="shared" ref="F4:F13" si="1">ABS(E4)</f>
        <v>0</v>
      </c>
      <c r="G4">
        <f t="shared" ref="G4:G13" si="2">POWER(F4,2)</f>
        <v>0</v>
      </c>
      <c r="H4" s="15">
        <f t="shared" ref="H4:H13" si="3">F4/B4</f>
        <v>0</v>
      </c>
      <c r="I4" s="15">
        <f t="shared" ref="I4:I13" si="4">ABS(H4)</f>
        <v>0</v>
      </c>
    </row>
    <row r="5" spans="1:9" x14ac:dyDescent="0.35">
      <c r="A5">
        <v>4</v>
      </c>
      <c r="B5">
        <v>23</v>
      </c>
      <c r="D5">
        <f>AVERAGE($B$2:B4)</f>
        <v>19</v>
      </c>
      <c r="E5">
        <f t="shared" si="0"/>
        <v>-4</v>
      </c>
      <c r="F5">
        <f t="shared" si="1"/>
        <v>4</v>
      </c>
      <c r="G5">
        <f t="shared" si="2"/>
        <v>16</v>
      </c>
      <c r="H5" s="15">
        <f t="shared" si="3"/>
        <v>0.17391304347826086</v>
      </c>
      <c r="I5" s="15">
        <f t="shared" si="4"/>
        <v>0.17391304347826086</v>
      </c>
    </row>
    <row r="6" spans="1:9" x14ac:dyDescent="0.35">
      <c r="A6">
        <v>5</v>
      </c>
      <c r="B6">
        <v>18</v>
      </c>
      <c r="D6">
        <f>AVERAGE($B$2:B5)</f>
        <v>20</v>
      </c>
      <c r="E6">
        <f t="shared" si="0"/>
        <v>2</v>
      </c>
      <c r="F6">
        <f t="shared" si="1"/>
        <v>2</v>
      </c>
      <c r="G6">
        <f t="shared" si="2"/>
        <v>4</v>
      </c>
      <c r="H6" s="15">
        <f t="shared" si="3"/>
        <v>0.1111111111111111</v>
      </c>
      <c r="I6" s="15">
        <f t="shared" si="4"/>
        <v>0.1111111111111111</v>
      </c>
    </row>
    <row r="7" spans="1:9" x14ac:dyDescent="0.35">
      <c r="A7">
        <v>6</v>
      </c>
      <c r="B7">
        <v>16</v>
      </c>
      <c r="D7">
        <f>AVERAGE($B$2:B6)</f>
        <v>19.600000000000001</v>
      </c>
      <c r="E7">
        <f t="shared" si="0"/>
        <v>3.6000000000000014</v>
      </c>
      <c r="F7">
        <f t="shared" si="1"/>
        <v>3.6000000000000014</v>
      </c>
      <c r="G7">
        <f t="shared" si="2"/>
        <v>12.96000000000001</v>
      </c>
      <c r="H7" s="15">
        <f t="shared" si="3"/>
        <v>0.22500000000000009</v>
      </c>
      <c r="I7" s="15">
        <f t="shared" si="4"/>
        <v>0.22500000000000009</v>
      </c>
    </row>
    <row r="8" spans="1:9" x14ac:dyDescent="0.35">
      <c r="A8">
        <v>7</v>
      </c>
      <c r="B8">
        <v>20</v>
      </c>
      <c r="D8">
        <f>AVERAGE($B$2:B7)</f>
        <v>19</v>
      </c>
      <c r="E8">
        <f t="shared" si="0"/>
        <v>-1</v>
      </c>
      <c r="F8">
        <f t="shared" si="1"/>
        <v>1</v>
      </c>
      <c r="G8">
        <f t="shared" si="2"/>
        <v>1</v>
      </c>
      <c r="H8" s="15">
        <f t="shared" si="3"/>
        <v>0.05</v>
      </c>
      <c r="I8" s="15">
        <f t="shared" si="4"/>
        <v>0.05</v>
      </c>
    </row>
    <row r="9" spans="1:9" x14ac:dyDescent="0.35">
      <c r="A9">
        <v>8</v>
      </c>
      <c r="B9">
        <v>18</v>
      </c>
      <c r="D9">
        <f>AVERAGE($B$2:B8)</f>
        <v>19.142857142857142</v>
      </c>
      <c r="E9">
        <f t="shared" si="0"/>
        <v>1.1428571428571423</v>
      </c>
      <c r="F9">
        <f t="shared" si="1"/>
        <v>1.1428571428571423</v>
      </c>
      <c r="G9">
        <f t="shared" si="2"/>
        <v>1.3061224489795906</v>
      </c>
      <c r="H9" s="15">
        <f t="shared" si="3"/>
        <v>6.3492063492063461E-2</v>
      </c>
      <c r="I9" s="15">
        <f t="shared" si="4"/>
        <v>6.3492063492063461E-2</v>
      </c>
    </row>
    <row r="10" spans="1:9" x14ac:dyDescent="0.35">
      <c r="A10">
        <v>9</v>
      </c>
      <c r="B10">
        <v>22</v>
      </c>
      <c r="D10">
        <f>AVERAGE($B$2:B9)</f>
        <v>19</v>
      </c>
      <c r="E10">
        <f t="shared" si="0"/>
        <v>-3</v>
      </c>
      <c r="F10">
        <f t="shared" si="1"/>
        <v>3</v>
      </c>
      <c r="G10">
        <f t="shared" si="2"/>
        <v>9</v>
      </c>
      <c r="H10" s="15">
        <f t="shared" si="3"/>
        <v>0.13636363636363635</v>
      </c>
      <c r="I10" s="15">
        <f t="shared" si="4"/>
        <v>0.13636363636363635</v>
      </c>
    </row>
    <row r="11" spans="1:9" x14ac:dyDescent="0.35">
      <c r="A11">
        <v>10</v>
      </c>
      <c r="B11">
        <v>20</v>
      </c>
      <c r="D11">
        <f>AVERAGE($B$2:B10)</f>
        <v>19.333333333333332</v>
      </c>
      <c r="E11">
        <f t="shared" si="0"/>
        <v>-0.66666666666666785</v>
      </c>
      <c r="F11">
        <f t="shared" si="1"/>
        <v>0.66666666666666785</v>
      </c>
      <c r="G11">
        <f t="shared" si="2"/>
        <v>0.44444444444444603</v>
      </c>
      <c r="H11" s="15">
        <f t="shared" si="3"/>
        <v>3.3333333333333395E-2</v>
      </c>
      <c r="I11" s="15">
        <f t="shared" si="4"/>
        <v>3.3333333333333395E-2</v>
      </c>
    </row>
    <row r="12" spans="1:9" x14ac:dyDescent="0.35">
      <c r="A12">
        <v>11</v>
      </c>
      <c r="B12">
        <v>15</v>
      </c>
      <c r="D12">
        <f>AVERAGE($B$2:B11)</f>
        <v>19.399999999999999</v>
      </c>
      <c r="E12">
        <f t="shared" si="0"/>
        <v>4.3999999999999986</v>
      </c>
      <c r="F12">
        <f t="shared" si="1"/>
        <v>4.3999999999999986</v>
      </c>
      <c r="G12">
        <f t="shared" si="2"/>
        <v>19.359999999999989</v>
      </c>
      <c r="H12" s="15">
        <f t="shared" si="3"/>
        <v>0.29333333333333322</v>
      </c>
      <c r="I12" s="15">
        <f t="shared" si="4"/>
        <v>0.29333333333333322</v>
      </c>
    </row>
    <row r="13" spans="1:9" x14ac:dyDescent="0.35">
      <c r="A13">
        <v>12</v>
      </c>
      <c r="B13">
        <v>22</v>
      </c>
      <c r="D13">
        <f>AVERAGE($B$2:B12)</f>
        <v>19</v>
      </c>
      <c r="E13">
        <f t="shared" si="0"/>
        <v>-3</v>
      </c>
      <c r="F13">
        <f t="shared" si="1"/>
        <v>3</v>
      </c>
      <c r="G13">
        <f t="shared" si="2"/>
        <v>9</v>
      </c>
      <c r="H13" s="15">
        <f t="shared" si="3"/>
        <v>0.13636363636363635</v>
      </c>
      <c r="I13" s="15">
        <f t="shared" si="4"/>
        <v>0.13636363636363635</v>
      </c>
    </row>
    <row r="15" spans="1:9" x14ac:dyDescent="0.35">
      <c r="G15" s="16">
        <f>AVERAGE(G3:G13)</f>
        <v>8.0973242630385478</v>
      </c>
      <c r="I15" s="17">
        <f>AVERAGE(I3:I13)</f>
        <v>0.12848966799559686</v>
      </c>
    </row>
    <row r="16" spans="1:9" x14ac:dyDescent="0.35">
      <c r="G16" t="s">
        <v>9</v>
      </c>
      <c r="I16" t="s">
        <v>10</v>
      </c>
    </row>
    <row r="19" spans="8:10" x14ac:dyDescent="0.35">
      <c r="H19" t="s">
        <v>15</v>
      </c>
      <c r="J1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F5B6-62CD-4217-84AB-476AE8E29FCA}">
  <dimension ref="A1:N16"/>
  <sheetViews>
    <sheetView tabSelected="1" workbookViewId="0">
      <selection activeCell="F4" sqref="F4"/>
    </sheetView>
  </sheetViews>
  <sheetFormatPr defaultRowHeight="14.5" x14ac:dyDescent="0.35"/>
  <cols>
    <col min="3" max="3" width="15.1796875" customWidth="1"/>
  </cols>
  <sheetData>
    <row r="1" spans="1:14" x14ac:dyDescent="0.35">
      <c r="A1" s="12" t="s">
        <v>0</v>
      </c>
      <c r="B1" s="14" t="s">
        <v>1</v>
      </c>
      <c r="C1" s="12"/>
      <c r="D1" s="18" t="s">
        <v>11</v>
      </c>
      <c r="F1" s="12" t="s">
        <v>12</v>
      </c>
      <c r="H1" t="s">
        <v>13</v>
      </c>
      <c r="J1" t="s">
        <v>14</v>
      </c>
    </row>
    <row r="2" spans="1:14" x14ac:dyDescent="0.35">
      <c r="A2">
        <v>1</v>
      </c>
      <c r="B2">
        <v>17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4" x14ac:dyDescent="0.35">
      <c r="A3">
        <v>2</v>
      </c>
      <c r="B3">
        <v>21</v>
      </c>
      <c r="D3">
        <f>AVERAGE(B2:B3)</f>
        <v>19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1:14" x14ac:dyDescent="0.35">
      <c r="A4">
        <v>3</v>
      </c>
      <c r="B4">
        <v>19</v>
      </c>
      <c r="D4">
        <f t="shared" ref="D4:D13" si="0">AVERAGE(B3:B4)</f>
        <v>20</v>
      </c>
      <c r="E4">
        <f t="shared" ref="E4:E13" si="1">SQRT(SUMXMY2(B3:B4,D3:D4)/2)</f>
        <v>1.5811388300841898</v>
      </c>
      <c r="F4">
        <f t="shared" ref="F4:F13" si="2">AVERAGE(B2:B4)</f>
        <v>19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N4">
        <v>1</v>
      </c>
    </row>
    <row r="5" spans="1:14" x14ac:dyDescent="0.35">
      <c r="A5">
        <v>4</v>
      </c>
      <c r="B5">
        <v>23</v>
      </c>
      <c r="D5">
        <f t="shared" si="0"/>
        <v>21</v>
      </c>
      <c r="E5">
        <f t="shared" si="1"/>
        <v>1.5811388300841898</v>
      </c>
      <c r="F5">
        <f t="shared" si="2"/>
        <v>21</v>
      </c>
      <c r="G5" t="e">
        <v>#N/A</v>
      </c>
      <c r="H5">
        <f t="shared" ref="H5:H13" si="3">AVERAGE(B2:B5)</f>
        <v>20</v>
      </c>
      <c r="I5" t="e">
        <v>#N/A</v>
      </c>
      <c r="J5" t="e">
        <v>#N/A</v>
      </c>
      <c r="K5" t="e">
        <v>#N/A</v>
      </c>
      <c r="N5">
        <v>2</v>
      </c>
    </row>
    <row r="6" spans="1:14" x14ac:dyDescent="0.35">
      <c r="A6">
        <v>5</v>
      </c>
      <c r="B6">
        <v>18</v>
      </c>
      <c r="D6">
        <f t="shared" si="0"/>
        <v>20.5</v>
      </c>
      <c r="E6">
        <f t="shared" si="1"/>
        <v>2.2638462845343543</v>
      </c>
      <c r="F6">
        <f t="shared" si="2"/>
        <v>20</v>
      </c>
      <c r="G6">
        <f t="shared" ref="G6:G13" si="4">SQRT(SUMXMY2(B4:B6,F4:F6)/3)</f>
        <v>1.6329931618554521</v>
      </c>
      <c r="H6">
        <f t="shared" si="3"/>
        <v>20.25</v>
      </c>
      <c r="I6" t="e">
        <v>#N/A</v>
      </c>
      <c r="J6">
        <f t="shared" ref="J6:J13" si="5">AVERAGE(B2:B6)</f>
        <v>19.600000000000001</v>
      </c>
      <c r="K6" t="e">
        <v>#N/A</v>
      </c>
      <c r="N6">
        <v>3</v>
      </c>
    </row>
    <row r="7" spans="1:14" x14ac:dyDescent="0.35">
      <c r="A7">
        <v>6</v>
      </c>
      <c r="B7">
        <v>16</v>
      </c>
      <c r="D7">
        <f t="shared" si="0"/>
        <v>17</v>
      </c>
      <c r="E7">
        <f t="shared" si="1"/>
        <v>1.9039432764659772</v>
      </c>
      <c r="F7">
        <f t="shared" si="2"/>
        <v>19</v>
      </c>
      <c r="G7">
        <f t="shared" si="4"/>
        <v>2.3804761428476167</v>
      </c>
      <c r="H7">
        <f t="shared" si="3"/>
        <v>19</v>
      </c>
      <c r="I7" t="e">
        <v>#N/A</v>
      </c>
      <c r="J7">
        <f t="shared" si="5"/>
        <v>19.399999999999999</v>
      </c>
      <c r="K7" t="e">
        <v>#N/A</v>
      </c>
      <c r="N7">
        <v>4</v>
      </c>
    </row>
    <row r="8" spans="1:14" x14ac:dyDescent="0.35">
      <c r="A8">
        <v>7</v>
      </c>
      <c r="B8">
        <v>20</v>
      </c>
      <c r="D8">
        <f t="shared" si="0"/>
        <v>18</v>
      </c>
      <c r="E8">
        <f t="shared" si="1"/>
        <v>1.5811388300841898</v>
      </c>
      <c r="F8">
        <f t="shared" si="2"/>
        <v>18</v>
      </c>
      <c r="G8">
        <f t="shared" si="4"/>
        <v>2.3804761428476167</v>
      </c>
      <c r="H8">
        <f t="shared" si="3"/>
        <v>19.25</v>
      </c>
      <c r="I8">
        <f t="shared" ref="I8:I13" si="6">SQRT(SUMXMY2(B5:B8,H5:H8)/4)</f>
        <v>2.4302777619029476</v>
      </c>
      <c r="J8">
        <f t="shared" si="5"/>
        <v>19.2</v>
      </c>
      <c r="K8" t="e">
        <v>#N/A</v>
      </c>
      <c r="N8">
        <v>1</v>
      </c>
    </row>
    <row r="9" spans="1:14" x14ac:dyDescent="0.35">
      <c r="A9">
        <v>8</v>
      </c>
      <c r="B9">
        <v>18</v>
      </c>
      <c r="D9">
        <f t="shared" si="0"/>
        <v>19</v>
      </c>
      <c r="E9">
        <f t="shared" si="1"/>
        <v>1.5811388300841898</v>
      </c>
      <c r="F9">
        <f t="shared" si="2"/>
        <v>18</v>
      </c>
      <c r="G9">
        <f t="shared" si="4"/>
        <v>2.0816659994661326</v>
      </c>
      <c r="H9">
        <f t="shared" si="3"/>
        <v>18</v>
      </c>
      <c r="I9">
        <f t="shared" si="6"/>
        <v>1.9121323175972944</v>
      </c>
      <c r="J9">
        <f t="shared" si="5"/>
        <v>19</v>
      </c>
      <c r="K9" t="e">
        <v>#N/A</v>
      </c>
      <c r="N9">
        <v>2</v>
      </c>
    </row>
    <row r="10" spans="1:14" x14ac:dyDescent="0.35">
      <c r="A10">
        <v>9</v>
      </c>
      <c r="B10">
        <v>22</v>
      </c>
      <c r="D10">
        <f t="shared" si="0"/>
        <v>20</v>
      </c>
      <c r="E10">
        <f t="shared" si="1"/>
        <v>1.5811388300841898</v>
      </c>
      <c r="F10">
        <f t="shared" si="2"/>
        <v>20</v>
      </c>
      <c r="G10">
        <f t="shared" si="4"/>
        <v>1.6329931618554521</v>
      </c>
      <c r="H10">
        <f t="shared" si="3"/>
        <v>19</v>
      </c>
      <c r="I10">
        <f t="shared" si="6"/>
        <v>2.1542109924517607</v>
      </c>
      <c r="J10">
        <f t="shared" si="5"/>
        <v>18.8</v>
      </c>
      <c r="K10">
        <f t="shared" ref="K10:K13" si="7">SQRT(SUMXMY2(B6:B10,J6:J10)/5)</f>
        <v>2.2803508501982752</v>
      </c>
      <c r="N10">
        <v>3</v>
      </c>
    </row>
    <row r="11" spans="1:14" x14ac:dyDescent="0.35">
      <c r="A11">
        <v>10</v>
      </c>
      <c r="B11">
        <v>20</v>
      </c>
      <c r="D11">
        <f t="shared" si="0"/>
        <v>21</v>
      </c>
      <c r="E11">
        <f t="shared" si="1"/>
        <v>1.5811388300841898</v>
      </c>
      <c r="F11">
        <f t="shared" si="2"/>
        <v>20</v>
      </c>
      <c r="G11">
        <f t="shared" si="4"/>
        <v>1.1547005383792515</v>
      </c>
      <c r="H11">
        <f t="shared" si="3"/>
        <v>20</v>
      </c>
      <c r="I11">
        <f t="shared" si="6"/>
        <v>1.5461646096066226</v>
      </c>
      <c r="J11">
        <f t="shared" si="5"/>
        <v>19.2</v>
      </c>
      <c r="K11">
        <f t="shared" si="7"/>
        <v>2.1945386758952319</v>
      </c>
      <c r="N11">
        <v>4</v>
      </c>
    </row>
    <row r="12" spans="1:14" x14ac:dyDescent="0.35">
      <c r="A12">
        <v>11</v>
      </c>
      <c r="B12">
        <v>15</v>
      </c>
      <c r="D12">
        <f t="shared" si="0"/>
        <v>17.5</v>
      </c>
      <c r="E12">
        <f t="shared" si="1"/>
        <v>1.9039432764659772</v>
      </c>
      <c r="F12">
        <f t="shared" si="2"/>
        <v>19</v>
      </c>
      <c r="G12">
        <f t="shared" si="4"/>
        <v>2.5819888974716112</v>
      </c>
      <c r="H12">
        <f t="shared" si="3"/>
        <v>18.75</v>
      </c>
      <c r="I12">
        <f t="shared" si="6"/>
        <v>2.4011715890373182</v>
      </c>
      <c r="J12">
        <f t="shared" si="5"/>
        <v>19</v>
      </c>
      <c r="K12">
        <f t="shared" si="7"/>
        <v>2.3883048381645082</v>
      </c>
      <c r="N12">
        <v>1</v>
      </c>
    </row>
    <row r="13" spans="1:14" x14ac:dyDescent="0.35">
      <c r="A13">
        <v>12</v>
      </c>
      <c r="B13">
        <v>22</v>
      </c>
      <c r="D13">
        <f t="shared" si="0"/>
        <v>18.5</v>
      </c>
      <c r="E13">
        <f t="shared" si="1"/>
        <v>3.0413812651491097</v>
      </c>
      <c r="F13">
        <f t="shared" si="2"/>
        <v>19</v>
      </c>
      <c r="G13">
        <f t="shared" si="4"/>
        <v>2.8867513459481291</v>
      </c>
      <c r="H13">
        <f t="shared" si="3"/>
        <v>19.75</v>
      </c>
      <c r="I13">
        <f t="shared" si="6"/>
        <v>2.6516504294495533</v>
      </c>
      <c r="J13">
        <f t="shared" si="5"/>
        <v>19.399999999999999</v>
      </c>
      <c r="K13">
        <f t="shared" si="7"/>
        <v>2.6321094202179363</v>
      </c>
      <c r="N13">
        <v>2</v>
      </c>
    </row>
    <row r="14" spans="1:14" x14ac:dyDescent="0.35">
      <c r="A14">
        <v>13</v>
      </c>
      <c r="N14">
        <v>3</v>
      </c>
    </row>
    <row r="15" spans="1:14" x14ac:dyDescent="0.35">
      <c r="N15">
        <v>4</v>
      </c>
    </row>
    <row r="16" spans="1:14" x14ac:dyDescent="0.35">
      <c r="N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Gasoline Sales Data FORECASTING</vt:lpstr>
      <vt:lpstr>MAPE MOVING AVERAGE</vt:lpstr>
      <vt:lpstr>time series- hori pattern</vt:lpstr>
      <vt:lpstr>Sheet1</vt:lpstr>
      <vt:lpstr>Sheet3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sai rishik</cp:lastModifiedBy>
  <dcterms:created xsi:type="dcterms:W3CDTF">2011-06-07T16:18:11Z</dcterms:created>
  <dcterms:modified xsi:type="dcterms:W3CDTF">2022-03-29T11:57:50Z</dcterms:modified>
</cp:coreProperties>
</file>