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32f644de1b3b723/Desktop/PGDBM202094/"/>
    </mc:Choice>
  </mc:AlternateContent>
  <xr:revisionPtr revIDLastSave="0" documentId="8_{C1748675-FA8E-4E4C-8DFB-7E1F850115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Q4 MOVING AVERAGE" sheetId="3" r:id="rId2"/>
    <sheet name="Q4 MAPE and MSE 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3" l="1"/>
  <c r="G23" i="3"/>
  <c r="E23" i="3"/>
  <c r="C23" i="3"/>
  <c r="J22" i="3"/>
  <c r="I22" i="3"/>
  <c r="H22" i="3"/>
  <c r="G22" i="3"/>
  <c r="F22" i="3"/>
  <c r="E22" i="3"/>
  <c r="C22" i="3"/>
  <c r="D23" i="3" s="1"/>
  <c r="J21" i="3"/>
  <c r="I21" i="3"/>
  <c r="H21" i="3"/>
  <c r="G21" i="3"/>
  <c r="F21" i="3"/>
  <c r="E21" i="3"/>
  <c r="F23" i="3" s="1"/>
  <c r="C21" i="3"/>
  <c r="D22" i="3" s="1"/>
  <c r="J20" i="3"/>
  <c r="I20" i="3"/>
  <c r="H20" i="3"/>
  <c r="G20" i="3"/>
  <c r="H23" i="3" s="1"/>
  <c r="F20" i="3"/>
  <c r="E20" i="3"/>
  <c r="C20" i="3"/>
  <c r="D21" i="3" s="1"/>
  <c r="J19" i="3"/>
  <c r="I19" i="3"/>
  <c r="J23" i="3" s="1"/>
  <c r="H19" i="3"/>
  <c r="G19" i="3"/>
  <c r="F19" i="3"/>
  <c r="E19" i="3"/>
  <c r="C19" i="3"/>
  <c r="D20" i="3" s="1"/>
  <c r="J18" i="3"/>
  <c r="I18" i="3"/>
  <c r="H18" i="3"/>
  <c r="G18" i="3"/>
  <c r="F18" i="3"/>
  <c r="E18" i="3"/>
  <c r="C18" i="3"/>
  <c r="D19" i="3" s="1"/>
  <c r="J17" i="3"/>
  <c r="I17" i="3"/>
  <c r="H17" i="3"/>
  <c r="G17" i="3"/>
  <c r="F17" i="3"/>
  <c r="E17" i="3"/>
  <c r="C17" i="3"/>
  <c r="D18" i="3" s="1"/>
  <c r="J16" i="3"/>
  <c r="I16" i="3"/>
  <c r="H16" i="3"/>
  <c r="G16" i="3"/>
  <c r="F16" i="3"/>
  <c r="E16" i="3"/>
  <c r="C16" i="3"/>
  <c r="D17" i="3" s="1"/>
  <c r="J15" i="3"/>
  <c r="I15" i="3"/>
  <c r="H15" i="3"/>
  <c r="G15" i="3"/>
  <c r="F15" i="3"/>
  <c r="E15" i="3"/>
  <c r="C15" i="3"/>
  <c r="D16" i="3" s="1"/>
  <c r="J14" i="3"/>
  <c r="I14" i="3"/>
  <c r="H14" i="3"/>
  <c r="G14" i="3"/>
  <c r="F14" i="3"/>
  <c r="E14" i="3"/>
  <c r="C14" i="3"/>
  <c r="D15" i="3" s="1"/>
  <c r="I13" i="3"/>
  <c r="H13" i="3"/>
  <c r="G13" i="3"/>
  <c r="F13" i="3"/>
  <c r="E13" i="3"/>
  <c r="C13" i="3"/>
  <c r="D14" i="3" s="1"/>
  <c r="I12" i="3"/>
  <c r="G12" i="3"/>
  <c r="F12" i="3"/>
  <c r="E12" i="3"/>
  <c r="C12" i="3"/>
  <c r="D13" i="3" s="1"/>
  <c r="I11" i="3"/>
  <c r="G11" i="3"/>
  <c r="E11" i="3"/>
  <c r="C11" i="3"/>
  <c r="D12" i="3" s="1"/>
  <c r="I10" i="3"/>
  <c r="G10" i="3"/>
  <c r="E10" i="3"/>
  <c r="C10" i="3"/>
  <c r="D11" i="3" s="1"/>
  <c r="I9" i="3"/>
  <c r="J13" i="3" s="1"/>
  <c r="G9" i="3"/>
  <c r="H12" i="3" s="1"/>
  <c r="E9" i="3"/>
  <c r="F11" i="3" s="1"/>
  <c r="C9" i="3"/>
  <c r="D10" i="3" s="1"/>
  <c r="I8" i="3"/>
  <c r="J12" i="3" s="1"/>
  <c r="G8" i="3"/>
  <c r="E8" i="3"/>
  <c r="D8" i="3"/>
  <c r="C8" i="3"/>
  <c r="D9" i="3" s="1"/>
  <c r="I7" i="3"/>
  <c r="G7" i="3"/>
  <c r="H8" i="3" s="1"/>
  <c r="E7" i="3"/>
  <c r="F9" i="3" s="1"/>
  <c r="D7" i="3"/>
  <c r="C7" i="3"/>
  <c r="I6" i="3"/>
  <c r="G6" i="3"/>
  <c r="H9" i="3" s="1"/>
  <c r="E6" i="3"/>
  <c r="F7" i="3" s="1"/>
  <c r="D6" i="3"/>
  <c r="C6" i="3"/>
  <c r="G5" i="3"/>
  <c r="E5" i="3"/>
  <c r="C5" i="3"/>
  <c r="E4" i="3"/>
  <c r="F6" i="3" s="1"/>
  <c r="D4" i="3"/>
  <c r="C4" i="3"/>
  <c r="D5" i="3" s="1"/>
  <c r="C3" i="3"/>
  <c r="H2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5" i="2"/>
  <c r="C4" i="2"/>
  <c r="C3" i="2"/>
  <c r="F10" i="3" l="1"/>
  <c r="F8" i="3"/>
  <c r="H10" i="3"/>
  <c r="H11" i="3"/>
  <c r="J10" i="3"/>
  <c r="J11" i="3"/>
</calcChain>
</file>

<file path=xl/sharedStrings.xml><?xml version="1.0" encoding="utf-8"?>
<sst xmlns="http://schemas.openxmlformats.org/spreadsheetml/2006/main" count="18" uniqueCount="14">
  <si>
    <t>Week</t>
  </si>
  <si>
    <t>Sales (1000s of Litre)</t>
  </si>
  <si>
    <t>Forecast</t>
  </si>
  <si>
    <t>Forecast Error</t>
  </si>
  <si>
    <t>Absolute value of forecast error</t>
  </si>
  <si>
    <t>Sq forecast error</t>
  </si>
  <si>
    <t xml:space="preserve">Percentage error </t>
  </si>
  <si>
    <t>Absolute percentage error</t>
  </si>
  <si>
    <t xml:space="preserve">MSE </t>
  </si>
  <si>
    <t xml:space="preserve">MAPE </t>
  </si>
  <si>
    <t>2 WEEK M.A</t>
  </si>
  <si>
    <t xml:space="preserve">3 WEEK M.A </t>
  </si>
  <si>
    <t>4 WEEK M.A</t>
  </si>
  <si>
    <t>5 WEEK M.A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</si>
</sst>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9" fontId="0" fillId="0" borderId="0" xfId="1" applyFont="1"/>
    <xf numFmtId="9" fontId="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2" borderId="0" xfId="0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7" workbookViewId="0">
      <selection activeCell="D19" sqref="D19"/>
    </sheetView>
  </sheetViews>
  <sheetFormatPr defaultRowHeight="15.5" x14ac:dyDescent="0.35"/>
  <cols>
    <col min="2" max="2" width="20.75" bestFit="1" customWidth="1"/>
    <col min="3" max="3" width="12.33203125" customWidth="1"/>
    <col min="4" max="4" width="13.08203125" customWidth="1"/>
    <col min="5" max="5" width="12.1640625" customWidth="1"/>
    <col min="6" max="6" width="13.5" customWidth="1"/>
    <col min="7" max="7" width="14.75" customWidth="1"/>
  </cols>
  <sheetData>
    <row r="1" spans="1:14" x14ac:dyDescent="0.35">
      <c r="A1" s="1" t="s">
        <v>0</v>
      </c>
      <c r="B1" s="1" t="s">
        <v>1</v>
      </c>
      <c r="C1" s="4"/>
      <c r="E1" s="4"/>
      <c r="G1" s="4"/>
      <c r="I1" s="4"/>
      <c r="L1" s="4"/>
      <c r="M1" s="4"/>
      <c r="N1" s="4"/>
    </row>
    <row r="2" spans="1:14" x14ac:dyDescent="0.35">
      <c r="A2" s="2">
        <v>1</v>
      </c>
      <c r="B2" s="2">
        <v>17</v>
      </c>
    </row>
    <row r="3" spans="1:14" x14ac:dyDescent="0.35">
      <c r="A3" s="2">
        <v>2</v>
      </c>
      <c r="B3" s="2">
        <v>21</v>
      </c>
    </row>
    <row r="4" spans="1:14" x14ac:dyDescent="0.35">
      <c r="A4" s="2">
        <v>3</v>
      </c>
      <c r="B4" s="2">
        <v>19</v>
      </c>
    </row>
    <row r="5" spans="1:14" x14ac:dyDescent="0.35">
      <c r="A5" s="2">
        <v>4</v>
      </c>
      <c r="B5" s="2">
        <v>23</v>
      </c>
    </row>
    <row r="6" spans="1:14" x14ac:dyDescent="0.35">
      <c r="A6" s="2">
        <v>5</v>
      </c>
      <c r="B6" s="2">
        <v>18</v>
      </c>
    </row>
    <row r="7" spans="1:14" x14ac:dyDescent="0.35">
      <c r="A7" s="2">
        <v>6</v>
      </c>
      <c r="B7" s="2">
        <v>16</v>
      </c>
    </row>
    <row r="8" spans="1:14" x14ac:dyDescent="0.35">
      <c r="A8" s="2">
        <v>7</v>
      </c>
      <c r="B8" s="2">
        <v>20</v>
      </c>
    </row>
    <row r="9" spans="1:14" x14ac:dyDescent="0.35">
      <c r="A9" s="2">
        <v>8</v>
      </c>
      <c r="B9" s="2">
        <v>18</v>
      </c>
    </row>
    <row r="10" spans="1:14" x14ac:dyDescent="0.35">
      <c r="A10" s="2">
        <v>9</v>
      </c>
      <c r="B10" s="2">
        <v>22</v>
      </c>
    </row>
    <row r="11" spans="1:14" x14ac:dyDescent="0.35">
      <c r="A11" s="2">
        <v>10</v>
      </c>
      <c r="B11" s="2">
        <v>20</v>
      </c>
    </row>
    <row r="12" spans="1:14" x14ac:dyDescent="0.35">
      <c r="A12" s="2">
        <v>11</v>
      </c>
      <c r="B12" s="2">
        <v>15</v>
      </c>
    </row>
    <row r="13" spans="1:14" x14ac:dyDescent="0.35">
      <c r="A13" s="2">
        <v>12</v>
      </c>
      <c r="B13" s="2">
        <v>22</v>
      </c>
    </row>
    <row r="14" spans="1:14" x14ac:dyDescent="0.35">
      <c r="A14" s="2">
        <v>13</v>
      </c>
      <c r="B14" s="2">
        <v>31</v>
      </c>
    </row>
    <row r="15" spans="1:14" x14ac:dyDescent="0.35">
      <c r="A15" s="2">
        <v>14</v>
      </c>
      <c r="B15" s="2">
        <v>34</v>
      </c>
    </row>
    <row r="16" spans="1:14" x14ac:dyDescent="0.35">
      <c r="A16" s="2">
        <v>15</v>
      </c>
      <c r="B16" s="2">
        <v>31</v>
      </c>
    </row>
    <row r="17" spans="1:7" x14ac:dyDescent="0.35">
      <c r="A17" s="2">
        <v>16</v>
      </c>
      <c r="B17" s="2">
        <v>33</v>
      </c>
    </row>
    <row r="18" spans="1:7" x14ac:dyDescent="0.35">
      <c r="A18" s="2">
        <v>17</v>
      </c>
      <c r="B18" s="2">
        <v>28</v>
      </c>
    </row>
    <row r="19" spans="1:7" x14ac:dyDescent="0.35">
      <c r="A19" s="2">
        <v>18</v>
      </c>
      <c r="B19" s="2">
        <v>32</v>
      </c>
    </row>
    <row r="20" spans="1:7" x14ac:dyDescent="0.35">
      <c r="A20" s="2">
        <v>19</v>
      </c>
      <c r="B20" s="2">
        <v>30</v>
      </c>
    </row>
    <row r="21" spans="1:7" x14ac:dyDescent="0.35">
      <c r="A21" s="2">
        <v>20</v>
      </c>
      <c r="B21" s="2">
        <v>29</v>
      </c>
    </row>
    <row r="22" spans="1:7" x14ac:dyDescent="0.35">
      <c r="A22" s="2">
        <v>21</v>
      </c>
      <c r="B22" s="2">
        <v>34</v>
      </c>
    </row>
    <row r="23" spans="1:7" x14ac:dyDescent="0.35">
      <c r="A23" s="2">
        <v>22</v>
      </c>
      <c r="B23" s="2">
        <v>33</v>
      </c>
      <c r="G23" s="14"/>
    </row>
    <row r="24" spans="1:7" x14ac:dyDescent="0.35">
      <c r="A24" s="12"/>
      <c r="B2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opLeftCell="A16" workbookViewId="0">
      <selection activeCell="K15" sqref="K15"/>
    </sheetView>
  </sheetViews>
  <sheetFormatPr defaultRowHeight="15.5" x14ac:dyDescent="0.35"/>
  <sheetData>
    <row r="1" spans="1:10" x14ac:dyDescent="0.35">
      <c r="A1" s="1" t="s">
        <v>0</v>
      </c>
      <c r="B1" s="1" t="s">
        <v>1</v>
      </c>
      <c r="C1" s="4" t="s">
        <v>10</v>
      </c>
      <c r="E1" s="4" t="s">
        <v>11</v>
      </c>
      <c r="G1" s="4" t="s">
        <v>12</v>
      </c>
      <c r="I1" s="4" t="s">
        <v>13</v>
      </c>
    </row>
    <row r="2" spans="1:10" x14ac:dyDescent="0.35">
      <c r="A2" s="2">
        <v>1</v>
      </c>
      <c r="B2" s="2">
        <v>17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35">
      <c r="A3" s="2">
        <v>2</v>
      </c>
      <c r="B3" s="2">
        <v>21</v>
      </c>
      <c r="C3">
        <f t="shared" ref="C3:C23" si="0">AVERAGE(B2:B3)</f>
        <v>19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35">
      <c r="A4" s="2">
        <v>3</v>
      </c>
      <c r="B4" s="2">
        <v>19</v>
      </c>
      <c r="C4">
        <f t="shared" si="0"/>
        <v>20</v>
      </c>
      <c r="D4">
        <f t="shared" ref="D4:D23" si="1">SQRT(SUMXMY2(B3:B4,C3:C4)/2)</f>
        <v>1.5811388300841898</v>
      </c>
      <c r="E4">
        <f t="shared" ref="E4:E23" si="2">AVERAGE(B2:B4)</f>
        <v>19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</row>
    <row r="5" spans="1:10" x14ac:dyDescent="0.35">
      <c r="A5" s="2">
        <v>4</v>
      </c>
      <c r="B5" s="2">
        <v>23</v>
      </c>
      <c r="C5">
        <f t="shared" si="0"/>
        <v>21</v>
      </c>
      <c r="D5">
        <f t="shared" si="1"/>
        <v>1.5811388300841898</v>
      </c>
      <c r="E5">
        <f t="shared" si="2"/>
        <v>21</v>
      </c>
      <c r="F5" t="e">
        <v>#N/A</v>
      </c>
      <c r="G5">
        <f t="shared" ref="G5:G23" si="3">AVERAGE(B2:B5)</f>
        <v>20</v>
      </c>
      <c r="H5" t="e">
        <v>#N/A</v>
      </c>
      <c r="I5" t="e">
        <v>#N/A</v>
      </c>
      <c r="J5" t="e">
        <v>#N/A</v>
      </c>
    </row>
    <row r="6" spans="1:10" x14ac:dyDescent="0.35">
      <c r="A6" s="2">
        <v>5</v>
      </c>
      <c r="B6" s="2">
        <v>18</v>
      </c>
      <c r="C6">
        <f t="shared" si="0"/>
        <v>20.5</v>
      </c>
      <c r="D6">
        <f t="shared" si="1"/>
        <v>2.2638462845343543</v>
      </c>
      <c r="E6">
        <f t="shared" si="2"/>
        <v>20</v>
      </c>
      <c r="F6">
        <f t="shared" ref="F6:F23" si="4">SQRT(SUMXMY2(B4:B6,E4:E6)/3)</f>
        <v>1.6329931618554521</v>
      </c>
      <c r="G6">
        <f t="shared" si="3"/>
        <v>20.25</v>
      </c>
      <c r="H6" t="e">
        <v>#N/A</v>
      </c>
      <c r="I6">
        <f t="shared" ref="I6:I23" si="5">AVERAGE(B2:B6)</f>
        <v>19.600000000000001</v>
      </c>
      <c r="J6" t="e">
        <v>#N/A</v>
      </c>
    </row>
    <row r="7" spans="1:10" x14ac:dyDescent="0.35">
      <c r="A7" s="2">
        <v>6</v>
      </c>
      <c r="B7" s="2">
        <v>16</v>
      </c>
      <c r="C7">
        <f t="shared" si="0"/>
        <v>17</v>
      </c>
      <c r="D7">
        <f t="shared" si="1"/>
        <v>1.9039432764659772</v>
      </c>
      <c r="E7">
        <f t="shared" si="2"/>
        <v>19</v>
      </c>
      <c r="F7">
        <f t="shared" si="4"/>
        <v>2.3804761428476167</v>
      </c>
      <c r="G7">
        <f t="shared" si="3"/>
        <v>19</v>
      </c>
      <c r="H7" t="e">
        <v>#N/A</v>
      </c>
      <c r="I7">
        <f t="shared" si="5"/>
        <v>19.399999999999999</v>
      </c>
      <c r="J7" t="e">
        <v>#N/A</v>
      </c>
    </row>
    <row r="8" spans="1:10" x14ac:dyDescent="0.35">
      <c r="A8" s="2">
        <v>7</v>
      </c>
      <c r="B8" s="2">
        <v>20</v>
      </c>
      <c r="C8">
        <f t="shared" si="0"/>
        <v>18</v>
      </c>
      <c r="D8">
        <f t="shared" si="1"/>
        <v>1.5811388300841898</v>
      </c>
      <c r="E8">
        <f t="shared" si="2"/>
        <v>18</v>
      </c>
      <c r="F8">
        <f t="shared" si="4"/>
        <v>2.3804761428476167</v>
      </c>
      <c r="G8">
        <f t="shared" si="3"/>
        <v>19.25</v>
      </c>
      <c r="H8">
        <f t="shared" ref="H8:H23" si="6">SQRT(SUMXMY2(B5:B8,G5:G8)/4)</f>
        <v>2.4302777619029476</v>
      </c>
      <c r="I8">
        <f t="shared" si="5"/>
        <v>19.2</v>
      </c>
      <c r="J8" t="e">
        <v>#N/A</v>
      </c>
    </row>
    <row r="9" spans="1:10" x14ac:dyDescent="0.35">
      <c r="A9" s="2">
        <v>8</v>
      </c>
      <c r="B9" s="2">
        <v>18</v>
      </c>
      <c r="C9">
        <f t="shared" si="0"/>
        <v>19</v>
      </c>
      <c r="D9">
        <f t="shared" si="1"/>
        <v>1.5811388300841898</v>
      </c>
      <c r="E9">
        <f t="shared" si="2"/>
        <v>18</v>
      </c>
      <c r="F9">
        <f t="shared" si="4"/>
        <v>2.0816659994661326</v>
      </c>
      <c r="G9">
        <f t="shared" si="3"/>
        <v>18</v>
      </c>
      <c r="H9">
        <f t="shared" si="6"/>
        <v>1.9121323175972944</v>
      </c>
      <c r="I9">
        <f t="shared" si="5"/>
        <v>19</v>
      </c>
      <c r="J9" t="e">
        <v>#N/A</v>
      </c>
    </row>
    <row r="10" spans="1:10" x14ac:dyDescent="0.35">
      <c r="A10" s="2">
        <v>9</v>
      </c>
      <c r="B10" s="2">
        <v>22</v>
      </c>
      <c r="C10">
        <f t="shared" si="0"/>
        <v>20</v>
      </c>
      <c r="D10">
        <f t="shared" si="1"/>
        <v>1.5811388300841898</v>
      </c>
      <c r="E10">
        <f t="shared" si="2"/>
        <v>20</v>
      </c>
      <c r="F10">
        <f t="shared" si="4"/>
        <v>1.6329931618554521</v>
      </c>
      <c r="G10">
        <f t="shared" si="3"/>
        <v>19</v>
      </c>
      <c r="H10">
        <f t="shared" si="6"/>
        <v>2.1542109924517607</v>
      </c>
      <c r="I10">
        <f t="shared" si="5"/>
        <v>18.8</v>
      </c>
      <c r="J10">
        <f t="shared" ref="J10:J23" si="7">SQRT(SUMXMY2(B6:B10,I6:I10)/5)</f>
        <v>2.2803508501982752</v>
      </c>
    </row>
    <row r="11" spans="1:10" x14ac:dyDescent="0.35">
      <c r="A11" s="2">
        <v>10</v>
      </c>
      <c r="B11" s="2">
        <v>20</v>
      </c>
      <c r="C11">
        <f t="shared" si="0"/>
        <v>21</v>
      </c>
      <c r="D11">
        <f t="shared" si="1"/>
        <v>1.5811388300841898</v>
      </c>
      <c r="E11">
        <f t="shared" si="2"/>
        <v>20</v>
      </c>
      <c r="F11">
        <f t="shared" si="4"/>
        <v>1.1547005383792515</v>
      </c>
      <c r="G11">
        <f t="shared" si="3"/>
        <v>20</v>
      </c>
      <c r="H11">
        <f t="shared" si="6"/>
        <v>1.5461646096066226</v>
      </c>
      <c r="I11">
        <f t="shared" si="5"/>
        <v>19.2</v>
      </c>
      <c r="J11">
        <f t="shared" si="7"/>
        <v>2.1945386758952319</v>
      </c>
    </row>
    <row r="12" spans="1:10" x14ac:dyDescent="0.35">
      <c r="A12" s="2">
        <v>11</v>
      </c>
      <c r="B12" s="2">
        <v>15</v>
      </c>
      <c r="C12">
        <f t="shared" si="0"/>
        <v>17.5</v>
      </c>
      <c r="D12">
        <f t="shared" si="1"/>
        <v>1.9039432764659772</v>
      </c>
      <c r="E12">
        <f t="shared" si="2"/>
        <v>19</v>
      </c>
      <c r="F12">
        <f t="shared" si="4"/>
        <v>2.5819888974716112</v>
      </c>
      <c r="G12">
        <f t="shared" si="3"/>
        <v>18.75</v>
      </c>
      <c r="H12">
        <f t="shared" si="6"/>
        <v>2.4011715890373182</v>
      </c>
      <c r="I12">
        <f t="shared" si="5"/>
        <v>19</v>
      </c>
      <c r="J12">
        <f t="shared" si="7"/>
        <v>2.3883048381645082</v>
      </c>
    </row>
    <row r="13" spans="1:10" x14ac:dyDescent="0.35">
      <c r="A13" s="2">
        <v>12</v>
      </c>
      <c r="B13" s="2">
        <v>22</v>
      </c>
      <c r="C13">
        <f t="shared" si="0"/>
        <v>18.5</v>
      </c>
      <c r="D13">
        <f t="shared" si="1"/>
        <v>3.0413812651491097</v>
      </c>
      <c r="E13">
        <f t="shared" si="2"/>
        <v>19</v>
      </c>
      <c r="F13">
        <f t="shared" si="4"/>
        <v>2.8867513459481291</v>
      </c>
      <c r="G13">
        <f t="shared" si="3"/>
        <v>19.75</v>
      </c>
      <c r="H13">
        <f t="shared" si="6"/>
        <v>2.6516504294495533</v>
      </c>
      <c r="I13">
        <f t="shared" si="5"/>
        <v>19.399999999999999</v>
      </c>
      <c r="J13">
        <f t="shared" si="7"/>
        <v>2.6321094202179363</v>
      </c>
    </row>
    <row r="14" spans="1:10" x14ac:dyDescent="0.35">
      <c r="A14" s="2">
        <v>13</v>
      </c>
      <c r="B14" s="2">
        <v>31</v>
      </c>
      <c r="C14">
        <f t="shared" si="0"/>
        <v>26.5</v>
      </c>
      <c r="D14">
        <f t="shared" si="1"/>
        <v>4.0311288741492746</v>
      </c>
      <c r="E14">
        <f t="shared" si="2"/>
        <v>22.666666666666668</v>
      </c>
      <c r="F14">
        <f t="shared" si="4"/>
        <v>5.6108360768678205</v>
      </c>
      <c r="G14">
        <f t="shared" si="3"/>
        <v>22</v>
      </c>
      <c r="H14">
        <f t="shared" si="6"/>
        <v>5.0031240240473753</v>
      </c>
      <c r="I14">
        <f t="shared" si="5"/>
        <v>22</v>
      </c>
      <c r="J14">
        <f t="shared" si="7"/>
        <v>4.7883191205265341</v>
      </c>
    </row>
    <row r="15" spans="1:10" x14ac:dyDescent="0.35">
      <c r="A15" s="2">
        <v>14</v>
      </c>
      <c r="B15" s="2">
        <v>34</v>
      </c>
      <c r="C15">
        <f t="shared" si="0"/>
        <v>32.5</v>
      </c>
      <c r="D15">
        <f t="shared" si="1"/>
        <v>3.3541019662496847</v>
      </c>
      <c r="E15">
        <f t="shared" si="2"/>
        <v>29</v>
      </c>
      <c r="F15">
        <f t="shared" si="4"/>
        <v>5.8720934496550266</v>
      </c>
      <c r="G15">
        <f t="shared" si="3"/>
        <v>25.5</v>
      </c>
      <c r="H15">
        <f t="shared" si="6"/>
        <v>6.5645830027504415</v>
      </c>
      <c r="I15">
        <f t="shared" si="5"/>
        <v>24.4</v>
      </c>
      <c r="J15">
        <f t="shared" si="7"/>
        <v>6.2699282292543037</v>
      </c>
    </row>
    <row r="16" spans="1:10" x14ac:dyDescent="0.35">
      <c r="A16" s="2">
        <v>15</v>
      </c>
      <c r="B16" s="2">
        <v>31</v>
      </c>
      <c r="C16">
        <f t="shared" si="0"/>
        <v>32.5</v>
      </c>
      <c r="D16">
        <f t="shared" si="1"/>
        <v>1.5</v>
      </c>
      <c r="E16">
        <f t="shared" si="2"/>
        <v>32</v>
      </c>
      <c r="F16">
        <f t="shared" si="4"/>
        <v>5.6404622873320243</v>
      </c>
      <c r="G16">
        <f t="shared" si="3"/>
        <v>29.5</v>
      </c>
      <c r="H16">
        <f t="shared" si="6"/>
        <v>6.3356629487370935</v>
      </c>
      <c r="I16">
        <f t="shared" si="5"/>
        <v>26.6</v>
      </c>
      <c r="J16">
        <f t="shared" si="7"/>
        <v>6.5617070949563114</v>
      </c>
    </row>
    <row r="17" spans="1:10" x14ac:dyDescent="0.35">
      <c r="A17" s="2">
        <v>16</v>
      </c>
      <c r="B17" s="2">
        <v>33</v>
      </c>
      <c r="C17">
        <f t="shared" si="0"/>
        <v>32</v>
      </c>
      <c r="D17">
        <f t="shared" si="1"/>
        <v>1.2747548783981961</v>
      </c>
      <c r="E17">
        <f t="shared" si="2"/>
        <v>32.666666666666664</v>
      </c>
      <c r="F17">
        <f t="shared" si="4"/>
        <v>2.9502040105226119</v>
      </c>
      <c r="G17">
        <f t="shared" si="3"/>
        <v>32.25</v>
      </c>
      <c r="H17">
        <f t="shared" si="6"/>
        <v>6.2462488743244933</v>
      </c>
      <c r="I17">
        <f t="shared" si="5"/>
        <v>30.2</v>
      </c>
      <c r="J17">
        <f t="shared" si="7"/>
        <v>6.4361479162617137</v>
      </c>
    </row>
    <row r="18" spans="1:10" x14ac:dyDescent="0.35">
      <c r="A18" s="2">
        <v>17</v>
      </c>
      <c r="B18" s="2">
        <v>28</v>
      </c>
      <c r="C18">
        <f t="shared" si="0"/>
        <v>30.5</v>
      </c>
      <c r="D18">
        <f t="shared" si="1"/>
        <v>1.9039432764659772</v>
      </c>
      <c r="E18">
        <f t="shared" si="2"/>
        <v>30.666666666666668</v>
      </c>
      <c r="F18">
        <f t="shared" si="4"/>
        <v>1.6555182695279276</v>
      </c>
      <c r="G18">
        <f t="shared" si="3"/>
        <v>31.5</v>
      </c>
      <c r="H18">
        <f t="shared" si="6"/>
        <v>4.6720578977576892</v>
      </c>
      <c r="I18">
        <f t="shared" si="5"/>
        <v>31.4</v>
      </c>
      <c r="J18">
        <f t="shared" si="7"/>
        <v>6.5102995322796016</v>
      </c>
    </row>
    <row r="19" spans="1:10" x14ac:dyDescent="0.35">
      <c r="A19" s="2">
        <v>18</v>
      </c>
      <c r="B19" s="2">
        <v>32</v>
      </c>
      <c r="C19">
        <f t="shared" si="0"/>
        <v>30</v>
      </c>
      <c r="D19">
        <f t="shared" si="1"/>
        <v>2.2638462845343543</v>
      </c>
      <c r="E19">
        <f t="shared" si="2"/>
        <v>31</v>
      </c>
      <c r="F19">
        <f t="shared" si="4"/>
        <v>1.6555182695279276</v>
      </c>
      <c r="G19">
        <f t="shared" si="3"/>
        <v>31</v>
      </c>
      <c r="H19">
        <f t="shared" si="6"/>
        <v>2.0039024427351748</v>
      </c>
      <c r="I19">
        <f t="shared" si="5"/>
        <v>31.6</v>
      </c>
      <c r="J19">
        <f t="shared" si="7"/>
        <v>5.1201562476158875</v>
      </c>
    </row>
    <row r="20" spans="1:10" x14ac:dyDescent="0.35">
      <c r="A20" s="2">
        <v>19</v>
      </c>
      <c r="B20" s="2">
        <v>30</v>
      </c>
      <c r="C20">
        <f t="shared" si="0"/>
        <v>31</v>
      </c>
      <c r="D20">
        <f t="shared" si="1"/>
        <v>1.5811388300841898</v>
      </c>
      <c r="E20">
        <f t="shared" si="2"/>
        <v>30</v>
      </c>
      <c r="F20">
        <f t="shared" si="4"/>
        <v>1.6442942874387498</v>
      </c>
      <c r="G20">
        <f t="shared" si="3"/>
        <v>30.75</v>
      </c>
      <c r="H20">
        <f t="shared" si="6"/>
        <v>1.8957188610128877</v>
      </c>
      <c r="I20">
        <f t="shared" si="5"/>
        <v>30.8</v>
      </c>
      <c r="J20">
        <f t="shared" si="7"/>
        <v>2.8128277586798656</v>
      </c>
    </row>
    <row r="21" spans="1:10" x14ac:dyDescent="0.35">
      <c r="A21" s="2">
        <v>20</v>
      </c>
      <c r="B21" s="2">
        <v>29</v>
      </c>
      <c r="C21">
        <f t="shared" si="0"/>
        <v>29.5</v>
      </c>
      <c r="D21">
        <f t="shared" si="1"/>
        <v>0.79056941504209488</v>
      </c>
      <c r="E21">
        <f t="shared" si="2"/>
        <v>30.333333333333332</v>
      </c>
      <c r="F21">
        <f t="shared" si="4"/>
        <v>0.9622504486493757</v>
      </c>
      <c r="G21">
        <f t="shared" si="3"/>
        <v>29.75</v>
      </c>
      <c r="H21">
        <f t="shared" si="6"/>
        <v>1.8957188610128877</v>
      </c>
      <c r="I21">
        <f t="shared" si="5"/>
        <v>30.4</v>
      </c>
      <c r="J21">
        <f t="shared" si="7"/>
        <v>2.1052315787105225</v>
      </c>
    </row>
    <row r="22" spans="1:10" x14ac:dyDescent="0.35">
      <c r="A22" s="2">
        <v>21</v>
      </c>
      <c r="B22" s="2">
        <v>34</v>
      </c>
      <c r="C22">
        <f t="shared" si="0"/>
        <v>31.5</v>
      </c>
      <c r="D22">
        <f t="shared" si="1"/>
        <v>1.8027756377319946</v>
      </c>
      <c r="E22">
        <f t="shared" si="2"/>
        <v>31</v>
      </c>
      <c r="F22">
        <f t="shared" si="4"/>
        <v>1.895413567692442</v>
      </c>
      <c r="G22">
        <f t="shared" si="3"/>
        <v>31.25</v>
      </c>
      <c r="H22">
        <f t="shared" si="6"/>
        <v>1.5562374497485916</v>
      </c>
      <c r="I22">
        <f t="shared" si="5"/>
        <v>30.6</v>
      </c>
      <c r="J22">
        <f t="shared" si="7"/>
        <v>2.2750824160895786</v>
      </c>
    </row>
    <row r="23" spans="1:10" x14ac:dyDescent="0.35">
      <c r="A23" s="2">
        <v>22</v>
      </c>
      <c r="B23" s="2">
        <v>33</v>
      </c>
      <c r="C23">
        <f t="shared" si="0"/>
        <v>33.5</v>
      </c>
      <c r="D23">
        <f t="shared" si="1"/>
        <v>1.8027756377319946</v>
      </c>
      <c r="E23">
        <f t="shared" si="2"/>
        <v>32</v>
      </c>
      <c r="F23">
        <f t="shared" si="4"/>
        <v>1.9813949444585561</v>
      </c>
      <c r="G23" s="10">
        <f t="shared" si="3"/>
        <v>31.5</v>
      </c>
      <c r="H23">
        <f t="shared" si="6"/>
        <v>1.6535945694153691</v>
      </c>
      <c r="I23">
        <f t="shared" si="5"/>
        <v>31.6</v>
      </c>
      <c r="J23">
        <f t="shared" si="7"/>
        <v>1.8044389709823929</v>
      </c>
    </row>
    <row r="24" spans="1:10" x14ac:dyDescent="0.35">
      <c r="A24" s="9">
        <v>23</v>
      </c>
      <c r="B24" s="11">
        <v>31.5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topLeftCell="A16" workbookViewId="0">
      <selection activeCell="G26" sqref="G26"/>
    </sheetView>
  </sheetViews>
  <sheetFormatPr defaultRowHeight="15.5" x14ac:dyDescent="0.35"/>
  <cols>
    <col min="2" max="2" width="21.33203125" customWidth="1"/>
    <col min="3" max="3" width="15.6640625" customWidth="1"/>
    <col min="4" max="4" width="16.83203125" customWidth="1"/>
    <col min="5" max="5" width="25.25" customWidth="1"/>
    <col min="6" max="6" width="18.58203125" customWidth="1"/>
    <col min="7" max="7" width="18" customWidth="1"/>
    <col min="8" max="8" width="21.58203125" customWidth="1"/>
  </cols>
  <sheetData>
    <row r="1" spans="1:8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2">
        <v>1</v>
      </c>
      <c r="B2" s="2">
        <v>17</v>
      </c>
    </row>
    <row r="3" spans="1:8" x14ac:dyDescent="0.35">
      <c r="A3" s="2">
        <v>2</v>
      </c>
      <c r="B3" s="2">
        <v>21</v>
      </c>
      <c r="C3">
        <f>$B$2</f>
        <v>17</v>
      </c>
      <c r="D3">
        <f>B3-C3</f>
        <v>4</v>
      </c>
      <c r="E3">
        <f>ABS(D3)</f>
        <v>4</v>
      </c>
      <c r="F3">
        <f>E3*E3</f>
        <v>16</v>
      </c>
      <c r="G3" s="7">
        <f>E3/B3</f>
        <v>0.19047619047619047</v>
      </c>
      <c r="H3" s="7">
        <f>ABS(G3)</f>
        <v>0.19047619047619047</v>
      </c>
    </row>
    <row r="4" spans="1:8" x14ac:dyDescent="0.35">
      <c r="A4" s="2">
        <v>3</v>
      </c>
      <c r="B4" s="2">
        <v>19</v>
      </c>
      <c r="C4">
        <f>AVERAGE(B2,B3)</f>
        <v>19</v>
      </c>
      <c r="D4">
        <f t="shared" ref="D4:D23" si="0">B4-C4</f>
        <v>0</v>
      </c>
      <c r="E4">
        <f t="shared" ref="E4:E23" si="1">ABS(D4)</f>
        <v>0</v>
      </c>
      <c r="F4">
        <f t="shared" ref="F4:F23" si="2">E4*E4</f>
        <v>0</v>
      </c>
      <c r="G4" s="7">
        <f t="shared" ref="G4:G23" si="3">E4/B4</f>
        <v>0</v>
      </c>
      <c r="H4" s="7">
        <f t="shared" ref="H4:H23" si="4">ABS(G4)</f>
        <v>0</v>
      </c>
    </row>
    <row r="5" spans="1:8" x14ac:dyDescent="0.35">
      <c r="A5" s="2">
        <v>4</v>
      </c>
      <c r="B5" s="2">
        <v>23</v>
      </c>
      <c r="C5">
        <f>AVERAGE($B$2:B4)</f>
        <v>19</v>
      </c>
      <c r="D5">
        <f t="shared" si="0"/>
        <v>4</v>
      </c>
      <c r="E5">
        <f t="shared" si="1"/>
        <v>4</v>
      </c>
      <c r="F5">
        <f t="shared" si="2"/>
        <v>16</v>
      </c>
      <c r="G5" s="7">
        <f t="shared" si="3"/>
        <v>0.17391304347826086</v>
      </c>
      <c r="H5" s="7">
        <f t="shared" si="4"/>
        <v>0.17391304347826086</v>
      </c>
    </row>
    <row r="6" spans="1:8" x14ac:dyDescent="0.35">
      <c r="A6" s="2">
        <v>5</v>
      </c>
      <c r="B6" s="2">
        <v>18</v>
      </c>
      <c r="C6">
        <f>AVERAGE($B$2:B5)</f>
        <v>20</v>
      </c>
      <c r="D6">
        <f t="shared" si="0"/>
        <v>-2</v>
      </c>
      <c r="E6">
        <f t="shared" si="1"/>
        <v>2</v>
      </c>
      <c r="F6">
        <f t="shared" si="2"/>
        <v>4</v>
      </c>
      <c r="G6" s="7">
        <f t="shared" si="3"/>
        <v>0.1111111111111111</v>
      </c>
      <c r="H6" s="7">
        <f t="shared" si="4"/>
        <v>0.1111111111111111</v>
      </c>
    </row>
    <row r="7" spans="1:8" x14ac:dyDescent="0.35">
      <c r="A7" s="2">
        <v>6</v>
      </c>
      <c r="B7" s="2">
        <v>16</v>
      </c>
      <c r="C7">
        <f>AVERAGE($B$2:B6)</f>
        <v>19.600000000000001</v>
      </c>
      <c r="D7">
        <f t="shared" si="0"/>
        <v>-3.6000000000000014</v>
      </c>
      <c r="E7">
        <f t="shared" si="1"/>
        <v>3.6000000000000014</v>
      </c>
      <c r="F7">
        <f t="shared" si="2"/>
        <v>12.96000000000001</v>
      </c>
      <c r="G7" s="7">
        <f t="shared" si="3"/>
        <v>0.22500000000000009</v>
      </c>
      <c r="H7" s="7">
        <f t="shared" si="4"/>
        <v>0.22500000000000009</v>
      </c>
    </row>
    <row r="8" spans="1:8" x14ac:dyDescent="0.35">
      <c r="A8" s="2">
        <v>7</v>
      </c>
      <c r="B8" s="2">
        <v>20</v>
      </c>
      <c r="C8">
        <f>AVERAGE($B$2:B7)</f>
        <v>19</v>
      </c>
      <c r="D8">
        <f t="shared" si="0"/>
        <v>1</v>
      </c>
      <c r="E8">
        <f t="shared" si="1"/>
        <v>1</v>
      </c>
      <c r="F8">
        <f t="shared" si="2"/>
        <v>1</v>
      </c>
      <c r="G8" s="7">
        <f t="shared" si="3"/>
        <v>0.05</v>
      </c>
      <c r="H8" s="7">
        <f t="shared" si="4"/>
        <v>0.05</v>
      </c>
    </row>
    <row r="9" spans="1:8" x14ac:dyDescent="0.35">
      <c r="A9" s="2">
        <v>8</v>
      </c>
      <c r="B9" s="2">
        <v>18</v>
      </c>
      <c r="C9">
        <f>AVERAGE($B$2:B8)</f>
        <v>19.142857142857142</v>
      </c>
      <c r="D9">
        <f t="shared" si="0"/>
        <v>-1.1428571428571423</v>
      </c>
      <c r="E9">
        <f t="shared" si="1"/>
        <v>1.1428571428571423</v>
      </c>
      <c r="F9">
        <f t="shared" si="2"/>
        <v>1.3061224489795906</v>
      </c>
      <c r="G9" s="7">
        <f t="shared" si="3"/>
        <v>6.3492063492063461E-2</v>
      </c>
      <c r="H9" s="7">
        <f t="shared" si="4"/>
        <v>6.3492063492063461E-2</v>
      </c>
    </row>
    <row r="10" spans="1:8" x14ac:dyDescent="0.35">
      <c r="A10" s="2">
        <v>9</v>
      </c>
      <c r="B10" s="2">
        <v>22</v>
      </c>
      <c r="C10">
        <f>AVERAGE($B$2:B9)</f>
        <v>19</v>
      </c>
      <c r="D10">
        <f t="shared" si="0"/>
        <v>3</v>
      </c>
      <c r="E10">
        <f t="shared" si="1"/>
        <v>3</v>
      </c>
      <c r="F10">
        <f t="shared" si="2"/>
        <v>9</v>
      </c>
      <c r="G10" s="7">
        <f t="shared" si="3"/>
        <v>0.13636363636363635</v>
      </c>
      <c r="H10" s="7">
        <f t="shared" si="4"/>
        <v>0.13636363636363635</v>
      </c>
    </row>
    <row r="11" spans="1:8" x14ac:dyDescent="0.35">
      <c r="A11" s="2">
        <v>10</v>
      </c>
      <c r="B11" s="2">
        <v>20</v>
      </c>
      <c r="C11">
        <f>AVERAGE($B$2:B10)</f>
        <v>19.333333333333332</v>
      </c>
      <c r="D11">
        <f t="shared" si="0"/>
        <v>0.66666666666666785</v>
      </c>
      <c r="E11">
        <f t="shared" si="1"/>
        <v>0.66666666666666785</v>
      </c>
      <c r="F11">
        <f t="shared" si="2"/>
        <v>0.44444444444444603</v>
      </c>
      <c r="G11" s="7">
        <f t="shared" si="3"/>
        <v>3.3333333333333395E-2</v>
      </c>
      <c r="H11" s="7">
        <f t="shared" si="4"/>
        <v>3.3333333333333395E-2</v>
      </c>
    </row>
    <row r="12" spans="1:8" x14ac:dyDescent="0.35">
      <c r="A12" s="2">
        <v>11</v>
      </c>
      <c r="B12" s="2">
        <v>15</v>
      </c>
      <c r="C12">
        <f>AVERAGE($B$2:B11)</f>
        <v>19.399999999999999</v>
      </c>
      <c r="D12">
        <f t="shared" si="0"/>
        <v>-4.3999999999999986</v>
      </c>
      <c r="E12">
        <f t="shared" si="1"/>
        <v>4.3999999999999986</v>
      </c>
      <c r="F12">
        <f t="shared" si="2"/>
        <v>19.359999999999989</v>
      </c>
      <c r="G12" s="7">
        <f t="shared" si="3"/>
        <v>0.29333333333333322</v>
      </c>
      <c r="H12" s="7">
        <f t="shared" si="4"/>
        <v>0.29333333333333322</v>
      </c>
    </row>
    <row r="13" spans="1:8" x14ac:dyDescent="0.35">
      <c r="A13" s="2">
        <v>12</v>
      </c>
      <c r="B13" s="2">
        <v>22</v>
      </c>
      <c r="C13">
        <f>AVERAGE($B$2:B12)</f>
        <v>19</v>
      </c>
      <c r="D13">
        <f t="shared" si="0"/>
        <v>3</v>
      </c>
      <c r="E13">
        <f t="shared" si="1"/>
        <v>3</v>
      </c>
      <c r="F13">
        <f t="shared" si="2"/>
        <v>9</v>
      </c>
      <c r="G13" s="7">
        <f t="shared" si="3"/>
        <v>0.13636363636363635</v>
      </c>
      <c r="H13" s="7">
        <f t="shared" si="4"/>
        <v>0.13636363636363635</v>
      </c>
    </row>
    <row r="14" spans="1:8" x14ac:dyDescent="0.35">
      <c r="A14" s="2">
        <v>13</v>
      </c>
      <c r="B14" s="2">
        <v>31</v>
      </c>
      <c r="C14">
        <f>AVERAGE($B$2:B13)</f>
        <v>19.25</v>
      </c>
      <c r="D14">
        <f t="shared" si="0"/>
        <v>11.75</v>
      </c>
      <c r="E14">
        <f t="shared" si="1"/>
        <v>11.75</v>
      </c>
      <c r="F14">
        <f t="shared" si="2"/>
        <v>138.0625</v>
      </c>
      <c r="G14" s="7">
        <f t="shared" si="3"/>
        <v>0.37903225806451613</v>
      </c>
      <c r="H14" s="7">
        <f t="shared" si="4"/>
        <v>0.37903225806451613</v>
      </c>
    </row>
    <row r="15" spans="1:8" x14ac:dyDescent="0.35">
      <c r="A15" s="2">
        <v>14</v>
      </c>
      <c r="B15" s="2">
        <v>34</v>
      </c>
      <c r="C15">
        <f>AVERAGE($B$2:B14)</f>
        <v>20.153846153846153</v>
      </c>
      <c r="D15">
        <f t="shared" si="0"/>
        <v>13.846153846153847</v>
      </c>
      <c r="E15">
        <f t="shared" si="1"/>
        <v>13.846153846153847</v>
      </c>
      <c r="F15">
        <f t="shared" si="2"/>
        <v>191.71597633136096</v>
      </c>
      <c r="G15" s="7">
        <f t="shared" si="3"/>
        <v>0.40723981900452488</v>
      </c>
      <c r="H15" s="7">
        <f t="shared" si="4"/>
        <v>0.40723981900452488</v>
      </c>
    </row>
    <row r="16" spans="1:8" x14ac:dyDescent="0.35">
      <c r="A16" s="2">
        <v>15</v>
      </c>
      <c r="B16" s="2">
        <v>31</v>
      </c>
      <c r="C16">
        <f>AVERAGE($B$2:B15)</f>
        <v>21.142857142857142</v>
      </c>
      <c r="D16">
        <f t="shared" si="0"/>
        <v>9.8571428571428577</v>
      </c>
      <c r="E16">
        <f t="shared" si="1"/>
        <v>9.8571428571428577</v>
      </c>
      <c r="F16">
        <f t="shared" si="2"/>
        <v>97.163265306122454</v>
      </c>
      <c r="G16" s="7">
        <f t="shared" si="3"/>
        <v>0.31797235023041476</v>
      </c>
      <c r="H16" s="7">
        <f t="shared" si="4"/>
        <v>0.31797235023041476</v>
      </c>
    </row>
    <row r="17" spans="1:8" x14ac:dyDescent="0.35">
      <c r="A17" s="2">
        <v>16</v>
      </c>
      <c r="B17" s="2">
        <v>33</v>
      </c>
      <c r="C17">
        <f>AVERAGE($B$2:B16)</f>
        <v>21.8</v>
      </c>
      <c r="D17">
        <f t="shared" si="0"/>
        <v>11.2</v>
      </c>
      <c r="E17">
        <f t="shared" si="1"/>
        <v>11.2</v>
      </c>
      <c r="F17">
        <f t="shared" si="2"/>
        <v>125.43999999999998</v>
      </c>
      <c r="G17" s="7">
        <f t="shared" si="3"/>
        <v>0.33939393939393936</v>
      </c>
      <c r="H17" s="7">
        <f t="shared" si="4"/>
        <v>0.33939393939393936</v>
      </c>
    </row>
    <row r="18" spans="1:8" x14ac:dyDescent="0.35">
      <c r="A18" s="2">
        <v>17</v>
      </c>
      <c r="B18" s="2">
        <v>28</v>
      </c>
      <c r="C18">
        <f>AVERAGE($B$2:B17)</f>
        <v>22.5</v>
      </c>
      <c r="D18">
        <f t="shared" si="0"/>
        <v>5.5</v>
      </c>
      <c r="E18">
        <f t="shared" si="1"/>
        <v>5.5</v>
      </c>
      <c r="F18">
        <f t="shared" si="2"/>
        <v>30.25</v>
      </c>
      <c r="G18" s="7">
        <f t="shared" si="3"/>
        <v>0.19642857142857142</v>
      </c>
      <c r="H18" s="7">
        <f t="shared" si="4"/>
        <v>0.19642857142857142</v>
      </c>
    </row>
    <row r="19" spans="1:8" x14ac:dyDescent="0.35">
      <c r="A19" s="2">
        <v>18</v>
      </c>
      <c r="B19" s="2">
        <v>32</v>
      </c>
      <c r="C19">
        <f>AVERAGE($B$2:B18)</f>
        <v>22.823529411764707</v>
      </c>
      <c r="D19">
        <f t="shared" si="0"/>
        <v>9.1764705882352935</v>
      </c>
      <c r="E19">
        <f t="shared" si="1"/>
        <v>9.1764705882352935</v>
      </c>
      <c r="F19">
        <f t="shared" si="2"/>
        <v>84.207612456747398</v>
      </c>
      <c r="G19" s="7">
        <f t="shared" si="3"/>
        <v>0.28676470588235292</v>
      </c>
      <c r="H19" s="7">
        <f t="shared" si="4"/>
        <v>0.28676470588235292</v>
      </c>
    </row>
    <row r="20" spans="1:8" x14ac:dyDescent="0.35">
      <c r="A20" s="2">
        <v>19</v>
      </c>
      <c r="B20" s="2">
        <v>30</v>
      </c>
      <c r="C20">
        <f>AVERAGE($B$2:B19)</f>
        <v>23.333333333333332</v>
      </c>
      <c r="D20">
        <f t="shared" si="0"/>
        <v>6.6666666666666679</v>
      </c>
      <c r="E20">
        <f t="shared" si="1"/>
        <v>6.6666666666666679</v>
      </c>
      <c r="F20">
        <f t="shared" si="2"/>
        <v>44.444444444444457</v>
      </c>
      <c r="G20" s="7">
        <f t="shared" si="3"/>
        <v>0.22222222222222227</v>
      </c>
      <c r="H20" s="7">
        <f t="shared" si="4"/>
        <v>0.22222222222222227</v>
      </c>
    </row>
    <row r="21" spans="1:8" x14ac:dyDescent="0.35">
      <c r="A21" s="2">
        <v>20</v>
      </c>
      <c r="B21" s="2">
        <v>29</v>
      </c>
      <c r="C21">
        <f>AVERAGE($B$2:B20)</f>
        <v>23.684210526315791</v>
      </c>
      <c r="D21">
        <f t="shared" si="0"/>
        <v>5.3157894736842088</v>
      </c>
      <c r="E21">
        <f t="shared" si="1"/>
        <v>5.3157894736842088</v>
      </c>
      <c r="F21">
        <f t="shared" si="2"/>
        <v>28.257617728531837</v>
      </c>
      <c r="G21" s="7">
        <f t="shared" si="3"/>
        <v>0.18330308529945546</v>
      </c>
      <c r="H21" s="7">
        <f t="shared" si="4"/>
        <v>0.18330308529945546</v>
      </c>
    </row>
    <row r="22" spans="1:8" x14ac:dyDescent="0.35">
      <c r="A22" s="2">
        <v>21</v>
      </c>
      <c r="B22" s="2">
        <v>34</v>
      </c>
      <c r="C22">
        <f>AVERAGE($B$2:B21)</f>
        <v>23.95</v>
      </c>
      <c r="D22">
        <f t="shared" si="0"/>
        <v>10.050000000000001</v>
      </c>
      <c r="E22">
        <f t="shared" si="1"/>
        <v>10.050000000000001</v>
      </c>
      <c r="F22">
        <f t="shared" si="2"/>
        <v>101.00250000000001</v>
      </c>
      <c r="G22" s="7">
        <f t="shared" si="3"/>
        <v>0.29558823529411765</v>
      </c>
      <c r="H22" s="7">
        <f t="shared" si="4"/>
        <v>0.29558823529411765</v>
      </c>
    </row>
    <row r="23" spans="1:8" x14ac:dyDescent="0.35">
      <c r="A23" s="2">
        <v>22</v>
      </c>
      <c r="B23" s="2">
        <v>33</v>
      </c>
      <c r="C23">
        <f>AVERAGE($B$2:B22)</f>
        <v>24.428571428571427</v>
      </c>
      <c r="D23">
        <f t="shared" si="0"/>
        <v>8.571428571428573</v>
      </c>
      <c r="E23">
        <f t="shared" si="1"/>
        <v>8.571428571428573</v>
      </c>
      <c r="F23">
        <f t="shared" si="2"/>
        <v>73.469387755102062</v>
      </c>
      <c r="G23" s="7">
        <f t="shared" si="3"/>
        <v>0.25974025974025977</v>
      </c>
      <c r="H23" s="7">
        <f t="shared" si="4"/>
        <v>0.25974025974025977</v>
      </c>
    </row>
    <row r="24" spans="1:8" ht="16" thickBot="1" x14ac:dyDescent="0.4"/>
    <row r="25" spans="1:8" ht="16" thickBot="1" x14ac:dyDescent="0.4">
      <c r="F25" s="6" t="s">
        <v>8</v>
      </c>
      <c r="H25" s="5" t="s">
        <v>9</v>
      </c>
    </row>
    <row r="26" spans="1:8" x14ac:dyDescent="0.35">
      <c r="F26" s="5">
        <f>AVERAGE(F3:F23)</f>
        <v>47.765898615034907</v>
      </c>
      <c r="H26" s="8">
        <f>AVERAGE(H3:H23)</f>
        <v>0.20481294259580662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Q4 MOVING AVERAGE</vt:lpstr>
      <vt:lpstr>Q4 MAPE and MSE 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sai rishik</cp:lastModifiedBy>
  <dcterms:created xsi:type="dcterms:W3CDTF">2009-01-18T11:34:45Z</dcterms:created>
  <dcterms:modified xsi:type="dcterms:W3CDTF">2022-03-29T12:04:18Z</dcterms:modified>
</cp:coreProperties>
</file>