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-105" yWindow="-105" windowWidth="23250" windowHeight="12450" firstSheet="1" activeTab="3"/>
  </bookViews>
  <sheets>
    <sheet name="Sheet4" sheetId="12" state="hidden" r:id="rId1"/>
    <sheet name="attendance data " sheetId="1" r:id="rId2"/>
    <sheet name="Sheet3" sheetId="8" state="hidden" r:id="rId3"/>
    <sheet name="dashboard" sheetId="16" r:id="rId4"/>
  </sheets>
  <definedNames>
    <definedName name="_xlnm._FilterDatabase" localSheetId="2" hidden="1">Sheet3!$A$1:$AN$32</definedName>
    <definedName name="_xlnm.Print_Area" localSheetId="0">Sheet4!$A$1:$AA$30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2" i="8" l="1"/>
  <c r="AM32" i="8"/>
  <c r="AL32" i="8"/>
  <c r="AK32" i="8"/>
  <c r="AJ32" i="8"/>
  <c r="E32" i="8"/>
  <c r="AN31" i="8"/>
  <c r="AM31" i="8"/>
  <c r="AL31" i="8"/>
  <c r="AK31" i="8"/>
  <c r="AJ31" i="8"/>
  <c r="E31" i="8"/>
  <c r="AN30" i="8"/>
  <c r="AM30" i="8"/>
  <c r="AL30" i="8"/>
  <c r="AK30" i="8"/>
  <c r="AJ30" i="8"/>
  <c r="E30" i="8"/>
  <c r="AN29" i="8"/>
  <c r="AM29" i="8"/>
  <c r="AL29" i="8"/>
  <c r="AK29" i="8"/>
  <c r="AJ29" i="8"/>
  <c r="E29" i="8"/>
  <c r="AN28" i="8"/>
  <c r="AM28" i="8"/>
  <c r="AL28" i="8"/>
  <c r="AK28" i="8"/>
  <c r="AJ28" i="8"/>
  <c r="E28" i="8"/>
  <c r="AN27" i="8"/>
  <c r="AM27" i="8"/>
  <c r="AL27" i="8"/>
  <c r="AK27" i="8"/>
  <c r="AJ27" i="8"/>
  <c r="E27" i="8"/>
  <c r="AN26" i="8"/>
  <c r="AM26" i="8"/>
  <c r="AL26" i="8"/>
  <c r="AK26" i="8"/>
  <c r="AJ26" i="8"/>
  <c r="E26" i="8"/>
  <c r="AN25" i="8"/>
  <c r="AM25" i="8"/>
  <c r="AL25" i="8"/>
  <c r="AK25" i="8"/>
  <c r="AJ25" i="8"/>
  <c r="E25" i="8"/>
  <c r="AN24" i="8"/>
  <c r="AM24" i="8"/>
  <c r="AL24" i="8"/>
  <c r="AK24" i="8"/>
  <c r="AJ24" i="8"/>
  <c r="E24" i="8"/>
  <c r="AN23" i="8"/>
  <c r="AM23" i="8"/>
  <c r="AL23" i="8"/>
  <c r="AK23" i="8"/>
  <c r="AJ23" i="8"/>
  <c r="E23" i="8"/>
  <c r="AN22" i="8"/>
  <c r="AM22" i="8"/>
  <c r="AL22" i="8"/>
  <c r="AK22" i="8"/>
  <c r="AJ22" i="8"/>
  <c r="E22" i="8"/>
  <c r="AN21" i="8"/>
  <c r="AM21" i="8"/>
  <c r="AL21" i="8"/>
  <c r="AK21" i="8"/>
  <c r="AJ21" i="8"/>
  <c r="E21" i="8"/>
  <c r="AN20" i="8"/>
  <c r="AM20" i="8"/>
  <c r="AL20" i="8"/>
  <c r="AK20" i="8"/>
  <c r="AJ20" i="8"/>
  <c r="E20" i="8"/>
  <c r="AN19" i="8"/>
  <c r="AM19" i="8"/>
  <c r="AL19" i="8"/>
  <c r="AK19" i="8"/>
  <c r="AJ19" i="8"/>
  <c r="E19" i="8"/>
  <c r="AN18" i="8"/>
  <c r="AM18" i="8"/>
  <c r="AL18" i="8"/>
  <c r="AK18" i="8"/>
  <c r="AJ18" i="8"/>
  <c r="E18" i="8"/>
  <c r="AN17" i="8"/>
  <c r="AM17" i="8"/>
  <c r="AL17" i="8"/>
  <c r="AK17" i="8"/>
  <c r="AJ17" i="8"/>
  <c r="E17" i="8"/>
  <c r="AN16" i="8"/>
  <c r="AM16" i="8"/>
  <c r="AL16" i="8"/>
  <c r="AK16" i="8"/>
  <c r="AJ16" i="8"/>
  <c r="E16" i="8"/>
  <c r="AN15" i="8"/>
  <c r="AM15" i="8"/>
  <c r="AL15" i="8"/>
  <c r="AK15" i="8"/>
  <c r="AJ15" i="8"/>
  <c r="E15" i="8"/>
  <c r="AN14" i="8"/>
  <c r="AM14" i="8"/>
  <c r="AL14" i="8"/>
  <c r="AK14" i="8"/>
  <c r="AJ14" i="8"/>
  <c r="E14" i="8"/>
  <c r="AN13" i="8"/>
  <c r="AM13" i="8"/>
  <c r="AL13" i="8"/>
  <c r="AK13" i="8"/>
  <c r="AJ13" i="8"/>
  <c r="E13" i="8"/>
  <c r="AN12" i="8"/>
  <c r="AM12" i="8"/>
  <c r="AL12" i="8"/>
  <c r="AK12" i="8"/>
  <c r="AJ12" i="8"/>
  <c r="E12" i="8"/>
  <c r="AN11" i="8"/>
  <c r="AM11" i="8"/>
  <c r="AL11" i="8"/>
  <c r="AK11" i="8"/>
  <c r="AJ11" i="8"/>
  <c r="E11" i="8"/>
  <c r="AN10" i="8"/>
  <c r="AM10" i="8"/>
  <c r="AL10" i="8"/>
  <c r="AK10" i="8"/>
  <c r="AJ10" i="8"/>
  <c r="E10" i="8"/>
  <c r="AN9" i="8"/>
  <c r="AM9" i="8"/>
  <c r="AL9" i="8"/>
  <c r="AK9" i="8"/>
  <c r="AJ9" i="8"/>
  <c r="E9" i="8"/>
  <c r="AN8" i="8"/>
  <c r="AM8" i="8"/>
  <c r="AL8" i="8"/>
  <c r="AK8" i="8"/>
  <c r="AJ8" i="8"/>
  <c r="E8" i="8"/>
  <c r="AN7" i="8"/>
  <c r="AM7" i="8"/>
  <c r="AL7" i="8"/>
  <c r="AK7" i="8"/>
  <c r="AJ7" i="8"/>
  <c r="E7" i="8"/>
  <c r="AN6" i="8"/>
  <c r="AM6" i="8"/>
  <c r="AL6" i="8"/>
  <c r="AK6" i="8"/>
  <c r="AJ6" i="8"/>
  <c r="E6" i="8"/>
  <c r="AN5" i="8"/>
  <c r="AM5" i="8"/>
  <c r="AL5" i="8"/>
  <c r="AK5" i="8"/>
  <c r="AJ5" i="8"/>
  <c r="E5" i="8"/>
  <c r="AN4" i="8"/>
  <c r="AM4" i="8"/>
  <c r="AL4" i="8"/>
  <c r="AK4" i="8"/>
  <c r="AJ4" i="8"/>
  <c r="E4" i="8"/>
  <c r="AN3" i="8"/>
  <c r="AM3" i="8"/>
  <c r="AL3" i="8"/>
  <c r="AK3" i="8"/>
  <c r="AJ3" i="8"/>
  <c r="E3" i="8"/>
  <c r="AN32" i="1"/>
  <c r="AM32" i="1"/>
  <c r="AL32" i="1"/>
  <c r="AK32" i="1"/>
  <c r="AP32" i="1" s="1"/>
  <c r="AJ32" i="1"/>
  <c r="E32" i="1"/>
  <c r="AN31" i="1"/>
  <c r="AM31" i="1"/>
  <c r="AL31" i="1"/>
  <c r="AK31" i="1"/>
  <c r="AP31" i="1" s="1"/>
  <c r="AJ31" i="1"/>
  <c r="E31" i="1"/>
  <c r="AN30" i="1"/>
  <c r="AM30" i="1"/>
  <c r="AL30" i="1"/>
  <c r="AK30" i="1"/>
  <c r="AP30" i="1" s="1"/>
  <c r="AJ30" i="1"/>
  <c r="E30" i="1"/>
  <c r="AN29" i="1"/>
  <c r="AM29" i="1"/>
  <c r="AL29" i="1"/>
  <c r="AK29" i="1"/>
  <c r="AP29" i="1" s="1"/>
  <c r="AJ29" i="1"/>
  <c r="E29" i="1"/>
  <c r="AN28" i="1"/>
  <c r="AM28" i="1"/>
  <c r="AL28" i="1"/>
  <c r="AK28" i="1"/>
  <c r="AP28" i="1" s="1"/>
  <c r="AJ28" i="1"/>
  <c r="E28" i="1"/>
  <c r="AN27" i="1"/>
  <c r="AM27" i="1"/>
  <c r="AL27" i="1"/>
  <c r="AK27" i="1"/>
  <c r="AP27" i="1" s="1"/>
  <c r="AJ27" i="1"/>
  <c r="E27" i="1"/>
  <c r="AN26" i="1"/>
  <c r="AM26" i="1"/>
  <c r="AL26" i="1"/>
  <c r="AK26" i="1"/>
  <c r="AP26" i="1" s="1"/>
  <c r="AJ26" i="1"/>
  <c r="E26" i="1"/>
  <c r="AN25" i="1"/>
  <c r="AM25" i="1"/>
  <c r="AL25" i="1"/>
  <c r="AK25" i="1"/>
  <c r="AP25" i="1" s="1"/>
  <c r="AJ25" i="1"/>
  <c r="E25" i="1"/>
  <c r="AN24" i="1"/>
  <c r="AM24" i="1"/>
  <c r="AL24" i="1"/>
  <c r="AK24" i="1"/>
  <c r="AP24" i="1" s="1"/>
  <c r="AJ24" i="1"/>
  <c r="E24" i="1"/>
  <c r="AN23" i="1"/>
  <c r="AM23" i="1"/>
  <c r="AL23" i="1"/>
  <c r="AK23" i="1"/>
  <c r="AP23" i="1" s="1"/>
  <c r="AJ23" i="1"/>
  <c r="E23" i="1"/>
  <c r="AN22" i="1"/>
  <c r="AM22" i="1"/>
  <c r="AL22" i="1"/>
  <c r="AK22" i="1"/>
  <c r="AP22" i="1" s="1"/>
  <c r="AJ22" i="1"/>
  <c r="E22" i="1"/>
  <c r="AN21" i="1"/>
  <c r="AM21" i="1"/>
  <c r="AL21" i="1"/>
  <c r="AK21" i="1"/>
  <c r="AJ21" i="1"/>
  <c r="E21" i="1"/>
  <c r="AN20" i="1"/>
  <c r="AM20" i="1"/>
  <c r="AL20" i="1"/>
  <c r="AK20" i="1"/>
  <c r="AP20" i="1" s="1"/>
  <c r="AJ20" i="1"/>
  <c r="E20" i="1"/>
  <c r="AN19" i="1"/>
  <c r="AM19" i="1"/>
  <c r="AL19" i="1"/>
  <c r="AK19" i="1"/>
  <c r="AP19" i="1" s="1"/>
  <c r="AJ19" i="1"/>
  <c r="E19" i="1"/>
  <c r="AN18" i="1"/>
  <c r="AM18" i="1"/>
  <c r="AL18" i="1"/>
  <c r="AK18" i="1"/>
  <c r="AP18" i="1" s="1"/>
  <c r="AJ18" i="1"/>
  <c r="E18" i="1"/>
  <c r="AN17" i="1"/>
  <c r="AM17" i="1"/>
  <c r="AL17" i="1"/>
  <c r="AK17" i="1"/>
  <c r="AP17" i="1" s="1"/>
  <c r="AJ17" i="1"/>
  <c r="E17" i="1"/>
  <c r="AN16" i="1"/>
  <c r="AM16" i="1"/>
  <c r="AL16" i="1"/>
  <c r="AK16" i="1"/>
  <c r="AP16" i="1" s="1"/>
  <c r="AJ16" i="1"/>
  <c r="E16" i="1"/>
  <c r="AN15" i="1"/>
  <c r="AM15" i="1"/>
  <c r="AL15" i="1"/>
  <c r="AK15" i="1"/>
  <c r="AP15" i="1" s="1"/>
  <c r="AJ15" i="1"/>
  <c r="E15" i="1"/>
  <c r="AN14" i="1"/>
  <c r="AM14" i="1"/>
  <c r="AL14" i="1"/>
  <c r="AK14" i="1"/>
  <c r="AP14" i="1" s="1"/>
  <c r="AJ14" i="1"/>
  <c r="E14" i="1"/>
  <c r="AN13" i="1"/>
  <c r="AM13" i="1"/>
  <c r="AL13" i="1"/>
  <c r="AK13" i="1"/>
  <c r="AP13" i="1" s="1"/>
  <c r="AJ13" i="1"/>
  <c r="E13" i="1"/>
  <c r="AN12" i="1"/>
  <c r="AM12" i="1"/>
  <c r="AL12" i="1"/>
  <c r="AK12" i="1"/>
  <c r="AP12" i="1" s="1"/>
  <c r="AJ12" i="1"/>
  <c r="E12" i="1"/>
  <c r="AN11" i="1"/>
  <c r="AM11" i="1"/>
  <c r="AL11" i="1"/>
  <c r="AK11" i="1"/>
  <c r="AP11" i="1" s="1"/>
  <c r="AJ11" i="1"/>
  <c r="E11" i="1"/>
  <c r="AN10" i="1"/>
  <c r="AM10" i="1"/>
  <c r="AL10" i="1"/>
  <c r="AK10" i="1"/>
  <c r="AP10" i="1" s="1"/>
  <c r="AJ10" i="1"/>
  <c r="E10" i="1"/>
  <c r="AN9" i="1"/>
  <c r="AM9" i="1"/>
  <c r="AL9" i="1"/>
  <c r="AK9" i="1"/>
  <c r="AP9" i="1" s="1"/>
  <c r="AJ9" i="1"/>
  <c r="E9" i="1"/>
  <c r="AN8" i="1"/>
  <c r="AM8" i="1"/>
  <c r="AL8" i="1"/>
  <c r="AK8" i="1"/>
  <c r="AP8" i="1" s="1"/>
  <c r="AJ8" i="1"/>
  <c r="E8" i="1"/>
  <c r="AN7" i="1"/>
  <c r="AM7" i="1"/>
  <c r="AL7" i="1"/>
  <c r="AK7" i="1"/>
  <c r="AP7" i="1" s="1"/>
  <c r="AJ7" i="1"/>
  <c r="E7" i="1"/>
  <c r="AN6" i="1"/>
  <c r="AM6" i="1"/>
  <c r="AL6" i="1"/>
  <c r="AK6" i="1"/>
  <c r="AP6" i="1" s="1"/>
  <c r="AJ6" i="1"/>
  <c r="E6" i="1"/>
  <c r="AN5" i="1"/>
  <c r="AM5" i="1"/>
  <c r="AL5" i="1"/>
  <c r="AK5" i="1"/>
  <c r="AP5" i="1" s="1"/>
  <c r="AJ5" i="1"/>
  <c r="E5" i="1"/>
  <c r="AN4" i="1"/>
  <c r="AM4" i="1"/>
  <c r="AL4" i="1"/>
  <c r="AK4" i="1"/>
  <c r="AP4" i="1" s="1"/>
  <c r="AJ4" i="1"/>
  <c r="E4" i="1"/>
  <c r="AN3" i="1"/>
  <c r="AN33" i="1" s="1"/>
  <c r="AM3" i="1"/>
  <c r="AL3" i="1"/>
  <c r="AL33" i="1" s="1"/>
  <c r="AK3" i="1"/>
  <c r="AP3" i="1" s="1"/>
  <c r="AJ3" i="1"/>
  <c r="E3" i="1"/>
  <c r="E33" i="1"/>
  <c r="AJ33" i="1" l="1"/>
  <c r="AP21" i="1"/>
  <c r="AM33" i="1"/>
  <c r="AP3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K33" i="1"/>
  <c r="AO33" i="1" l="1"/>
</calcChain>
</file>

<file path=xl/sharedStrings.xml><?xml version="1.0" encoding="utf-8"?>
<sst xmlns="http://schemas.openxmlformats.org/spreadsheetml/2006/main" count="2039" uniqueCount="74">
  <si>
    <t>Employee ID</t>
  </si>
  <si>
    <t>Employee Name</t>
  </si>
  <si>
    <t>Designation</t>
  </si>
  <si>
    <t>S.No</t>
  </si>
  <si>
    <t>Aaron</t>
  </si>
  <si>
    <t>Abraham</t>
  </si>
  <si>
    <t>Adolf</t>
  </si>
  <si>
    <t>Agustin</t>
  </si>
  <si>
    <t>Albert</t>
  </si>
  <si>
    <t>Barack</t>
  </si>
  <si>
    <t>Barin</t>
  </si>
  <si>
    <t>Barrett</t>
  </si>
  <si>
    <t>Benjamin</t>
  </si>
  <si>
    <t>Bernard</t>
  </si>
  <si>
    <t>Cadman</t>
  </si>
  <si>
    <t>Caleb</t>
  </si>
  <si>
    <t xml:space="preserve">Cayden </t>
  </si>
  <si>
    <t>Chad</t>
  </si>
  <si>
    <t>Coen</t>
  </si>
  <si>
    <t>Dangelo</t>
  </si>
  <si>
    <t>Daniel</t>
  </si>
  <si>
    <t>Denzel</t>
  </si>
  <si>
    <t>Derik</t>
  </si>
  <si>
    <t>Duke</t>
  </si>
  <si>
    <t>Eason</t>
  </si>
  <si>
    <t>Edric</t>
  </si>
  <si>
    <t>Edward</t>
  </si>
  <si>
    <t>Emmot</t>
  </si>
  <si>
    <t>Ethan</t>
  </si>
  <si>
    <t>Oliver</t>
  </si>
  <si>
    <t>Oscar</t>
  </si>
  <si>
    <t>Zayn</t>
  </si>
  <si>
    <t>patrick</t>
  </si>
  <si>
    <t>Ragnar</t>
  </si>
  <si>
    <t>HR Manager</t>
  </si>
  <si>
    <t>Sales Manager</t>
  </si>
  <si>
    <t>Financial Analyst</t>
  </si>
  <si>
    <t>Marketing Specialist</t>
  </si>
  <si>
    <t>Executive Officer</t>
  </si>
  <si>
    <t>Director</t>
  </si>
  <si>
    <t>Sunday</t>
  </si>
  <si>
    <t>Monday</t>
  </si>
  <si>
    <t>Tuesday</t>
  </si>
  <si>
    <t>Wednesday</t>
  </si>
  <si>
    <t>Thursday</t>
  </si>
  <si>
    <t>Friday</t>
  </si>
  <si>
    <t>Saturday</t>
  </si>
  <si>
    <t>Present</t>
  </si>
  <si>
    <t>Casual Leave</t>
  </si>
  <si>
    <t>Sick Leave</t>
  </si>
  <si>
    <t>Absent</t>
  </si>
  <si>
    <t>P</t>
  </si>
  <si>
    <t>A</t>
  </si>
  <si>
    <t>CL</t>
  </si>
  <si>
    <t>SL</t>
  </si>
  <si>
    <t>W End</t>
  </si>
  <si>
    <t>Weekend Leave</t>
  </si>
  <si>
    <t>Manager</t>
  </si>
  <si>
    <t>Row Labels</t>
  </si>
  <si>
    <t>(blank)</t>
  </si>
  <si>
    <t>Grand Total</t>
  </si>
  <si>
    <t>Column Labels</t>
  </si>
  <si>
    <t>Total Days</t>
  </si>
  <si>
    <t>Total Absent</t>
  </si>
  <si>
    <t>Helan</t>
  </si>
  <si>
    <t>Leo</t>
  </si>
  <si>
    <t>Rocky</t>
  </si>
  <si>
    <t>Sylvia</t>
  </si>
  <si>
    <t>Bucky</t>
  </si>
  <si>
    <t>Agatha</t>
  </si>
  <si>
    <t>Count of Total Absent</t>
  </si>
  <si>
    <t>Count of Employee Name</t>
  </si>
  <si>
    <t>Sum of Sick Leave</t>
  </si>
  <si>
    <t>Sum of Casual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</si>
</sst>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2">
    <xf numFmtId="0" fontId="0" fillId="0" borderId="0" xfId="0"/>
    <xf numFmtId="15" fontId="2" fillId="3" borderId="1" xfId="0" applyNumberFormat="1" applyFont="1" applyFill="1" applyBorder="1" applyAlignment="1">
      <alignment horizontal="center" vertical="center" textRotation="90"/>
    </xf>
    <xf numFmtId="1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4" xfId="0" applyBorder="1"/>
    <xf numFmtId="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" vertical="center"/>
    </xf>
    <xf numFmtId="0" fontId="0" fillId="4" borderId="0" xfId="0" applyFill="1" applyBorder="1"/>
    <xf numFmtId="15" fontId="2" fillId="5" borderId="4" xfId="1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5" fontId="2" fillId="5" borderId="1" xfId="1" applyNumberFormat="1" applyFont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Leaves</a:t>
            </a:r>
            <a:r>
              <a:rPr lang="en-US" baseline="0"/>
              <a:t> From Each Dept</a:t>
            </a:r>
            <a:endParaRPr lang="en-US"/>
          </a:p>
        </c:rich>
      </c:tx>
      <c:layout>
        <c:manualLayout>
          <c:xMode val="edge"/>
          <c:yMode val="edge"/>
          <c:x val="0.31147212856805612"/>
          <c:y val="5.0035488521681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7147673882779617E-2"/>
          <c:y val="0.14645854127389005"/>
          <c:w val="0.76344685039370075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Agatha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6EB-A690-4018D62155C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Bucky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2C-46EB-A690-4018D62155C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Helan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2C-46EB-A690-4018D62155C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2C-46EB-A690-4018D62155C0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Rocky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Sheet4!$F$5:$F$11</c:f>
              <c:numCache>
                <c:formatCode>General</c:formatCode>
                <c:ptCount val="6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2C-46EB-A690-4018D62155C0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Sylvia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Sheet4!$G$5:$G$11</c:f>
              <c:numCache>
                <c:formatCode>General</c:formatCode>
                <c:ptCount val="6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2C-46EB-A690-4018D6215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201887"/>
        <c:axId val="335202719"/>
      </c:barChart>
      <c:catAx>
        <c:axId val="3352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Desigination </a:t>
                </a:r>
              </a:p>
            </c:rich>
          </c:tx>
          <c:layout>
            <c:manualLayout>
              <c:xMode val="edge"/>
              <c:yMode val="edge"/>
              <c:x val="0.45176854340517447"/>
              <c:y val="0.8850785499638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719"/>
        <c:crosses val="autoZero"/>
        <c:auto val="1"/>
        <c:lblAlgn val="ctr"/>
        <c:lblOffset val="100"/>
        <c:noMultiLvlLbl val="0"/>
      </c:catAx>
      <c:valAx>
        <c:axId val="3352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days Absent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1887"/>
        <c:crosses val="autoZero"/>
        <c:crossBetween val="between"/>
      </c:valAx>
      <c:spPr>
        <a:pattFill prst="wdDnDiag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243314720608"/>
          <c:y val="0.31445623644870474"/>
          <c:w val="0.17103756685279384"/>
          <c:h val="0.47780250294800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80">
      <a:fgClr>
        <a:schemeClr val="accent6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Employees in each Department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D9-4038-83C5-DF5641CD8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D9-4038-83C5-DF5641CD8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D9-4038-83C5-DF5641CD8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D9-4038-83C5-DF5641CD84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D9-4038-83C5-DF5641CD84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D9-4038-83C5-DF5641CD84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D9-4038-83C5-DF5641CD84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Sheet4!$P$4:$P$10</c:f>
              <c:strCache>
                <c:ptCount val="6"/>
                <c:pt idx="0">
                  <c:v>Agatha</c:v>
                </c:pt>
                <c:pt idx="1">
                  <c:v>Bucky</c:v>
                </c:pt>
                <c:pt idx="2">
                  <c:v>Helan</c:v>
                </c:pt>
                <c:pt idx="3">
                  <c:v>Leo</c:v>
                </c:pt>
                <c:pt idx="4">
                  <c:v>Rocky</c:v>
                </c:pt>
                <c:pt idx="5">
                  <c:v>Sylvia</c:v>
                </c:pt>
              </c:strCache>
            </c:strRef>
          </c:cat>
          <c:val>
            <c:numRef>
              <c:f>Sheet4!$Q$4:$Q$10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B74-85CF-2950F5AF1F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solidDmnd">
      <a:fgClr>
        <a:schemeClr val="accent6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/>
              <a:t>Leaves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Sheet4!$U$3</c:f>
              <c:strCache>
                <c:ptCount val="1"/>
                <c:pt idx="0">
                  <c:v>Sum of Sick 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Sheet4!$T$4:$T$11</c:f>
              <c:strCache>
                <c:ptCount val="7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  <c:pt idx="6">
                  <c:v>(blank)</c:v>
                </c:pt>
              </c:strCache>
            </c:strRef>
          </c:cat>
          <c:val>
            <c:numRef>
              <c:f>Sheet4!$U$4:$U$11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23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4E7-8E46-3FEDF024D1A5}"/>
            </c:ext>
          </c:extLst>
        </c:ser>
        <c:ser>
          <c:idx val="1"/>
          <c:order val="1"/>
          <c:tx>
            <c:strRef>
              <c:f>Sheet4!$V$3</c:f>
              <c:strCache>
                <c:ptCount val="1"/>
                <c:pt idx="0">
                  <c:v>Sum of Casual Leave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Sheet4!$T$4:$T$11</c:f>
              <c:strCache>
                <c:ptCount val="7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  <c:pt idx="6">
                  <c:v>(blank)</c:v>
                </c:pt>
              </c:strCache>
            </c:strRef>
          </c:cat>
          <c:val>
            <c:numRef>
              <c:f>Sheet4!$V$4:$V$11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4E7-8E46-3FEDF024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46128"/>
        <c:axId val="1827946544"/>
      </c:barChart>
      <c:catAx>
        <c:axId val="18279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6544"/>
        <c:crosses val="autoZero"/>
        <c:auto val="1"/>
        <c:lblAlgn val="ctr"/>
        <c:lblOffset val="100"/>
        <c:noMultiLvlLbl val="0"/>
      </c:catAx>
      <c:valAx>
        <c:axId val="18279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Leaves</a:t>
            </a:r>
            <a:r>
              <a:rPr lang="en-US" baseline="0"/>
              <a:t> From Each Dept</a:t>
            </a:r>
            <a:endParaRPr lang="en-US"/>
          </a:p>
        </c:rich>
      </c:tx>
      <c:layout>
        <c:manualLayout>
          <c:xMode val="edge"/>
          <c:yMode val="edge"/>
          <c:x val="0.31147212856805612"/>
          <c:y val="5.0035488521681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7147673882779617E-2"/>
          <c:y val="0.14645854127389005"/>
          <c:w val="0.76344685039370075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Agatha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E-4C74-8A64-74763954A31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Bucky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E-4C74-8A64-74763954A31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Helan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E-4C74-8A64-74763954A31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E-4C74-8A64-74763954A31F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Rocky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Sheet4!$F$5:$F$11</c:f>
              <c:numCache>
                <c:formatCode>General</c:formatCode>
                <c:ptCount val="6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E-4C74-8A64-74763954A31F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Sylvia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</c:strCache>
            </c:strRef>
          </c:cat>
          <c:val>
            <c:numRef>
              <c:f>Sheet4!$G$5:$G$11</c:f>
              <c:numCache>
                <c:formatCode>General</c:formatCode>
                <c:ptCount val="6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E-4C74-8A64-74763954A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201887"/>
        <c:axId val="335202719"/>
      </c:barChart>
      <c:catAx>
        <c:axId val="3352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Designation </a:t>
                </a:r>
              </a:p>
            </c:rich>
          </c:tx>
          <c:layout>
            <c:manualLayout>
              <c:xMode val="edge"/>
              <c:yMode val="edge"/>
              <c:x val="0.45176854340517447"/>
              <c:y val="0.8850785499638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2719"/>
        <c:crosses val="autoZero"/>
        <c:auto val="1"/>
        <c:lblAlgn val="ctr"/>
        <c:lblOffset val="100"/>
        <c:noMultiLvlLbl val="0"/>
      </c:catAx>
      <c:valAx>
        <c:axId val="3352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days Absent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1887"/>
        <c:crosses val="autoZero"/>
        <c:crossBetween val="between"/>
      </c:valAx>
      <c:spPr>
        <a:pattFill prst="wdDnDiag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243314720608"/>
          <c:y val="0.31445623644870474"/>
          <c:w val="0.17103756685279384"/>
          <c:h val="0.47780250294800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80">
      <a:fgClr>
        <a:schemeClr val="accent6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Employees in each Department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2A-4C93-BAF2-DC18E15C6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72A-4C93-BAF2-DC18E15C6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72A-4C93-BAF2-DC18E15C67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72A-4C93-BAF2-DC18E15C67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72A-4C93-BAF2-DC18E15C67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72A-4C93-BAF2-DC18E15C67D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D-572A-4C93-BAF2-DC18E15C6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Sheet4!$P$4:$P$10</c:f>
              <c:strCache>
                <c:ptCount val="6"/>
                <c:pt idx="0">
                  <c:v>Agatha</c:v>
                </c:pt>
                <c:pt idx="1">
                  <c:v>Bucky</c:v>
                </c:pt>
                <c:pt idx="2">
                  <c:v>Helan</c:v>
                </c:pt>
                <c:pt idx="3">
                  <c:v>Leo</c:v>
                </c:pt>
                <c:pt idx="4">
                  <c:v>Rocky</c:v>
                </c:pt>
                <c:pt idx="5">
                  <c:v>Sylvia</c:v>
                </c:pt>
              </c:strCache>
            </c:strRef>
          </c:cat>
          <c:val>
            <c:numRef>
              <c:f>Sheet4!$Q$4:$Q$10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2A-4C93-BAF2-DC18E15C67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solidDmnd">
      <a:fgClr>
        <a:schemeClr val="accent6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sheet.xlsx]Sheet4!PivotTable6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/>
              <a:t>Leaves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Sheet4!$U$3</c:f>
              <c:strCache>
                <c:ptCount val="1"/>
                <c:pt idx="0">
                  <c:v>Sum of Sick 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Sheet4!$T$4:$T$11</c:f>
              <c:strCache>
                <c:ptCount val="7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  <c:pt idx="6">
                  <c:v>(blank)</c:v>
                </c:pt>
              </c:strCache>
            </c:strRef>
          </c:cat>
          <c:val>
            <c:numRef>
              <c:f>Sheet4!$U$4:$U$11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23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2DE-93C4-8D6CACDC9AE8}"/>
            </c:ext>
          </c:extLst>
        </c:ser>
        <c:ser>
          <c:idx val="1"/>
          <c:order val="1"/>
          <c:tx>
            <c:strRef>
              <c:f>Sheet4!$V$3</c:f>
              <c:strCache>
                <c:ptCount val="1"/>
                <c:pt idx="0">
                  <c:v>Sum of Casual Leave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Sheet4!$T$4:$T$11</c:f>
              <c:strCache>
                <c:ptCount val="7"/>
                <c:pt idx="0">
                  <c:v>Director</c:v>
                </c:pt>
                <c:pt idx="1">
                  <c:v>Executive Officer</c:v>
                </c:pt>
                <c:pt idx="2">
                  <c:v>Financial Analyst</c:v>
                </c:pt>
                <c:pt idx="3">
                  <c:v>HR Manager</c:v>
                </c:pt>
                <c:pt idx="4">
                  <c:v>Marketing Specialist</c:v>
                </c:pt>
                <c:pt idx="5">
                  <c:v>Sales Manager</c:v>
                </c:pt>
                <c:pt idx="6">
                  <c:v>(blank)</c:v>
                </c:pt>
              </c:strCache>
            </c:strRef>
          </c:cat>
          <c:val>
            <c:numRef>
              <c:f>Sheet4!$V$4:$V$11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3-42DE-93C4-8D6CACDC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46128"/>
        <c:axId val="1827946544"/>
      </c:barChart>
      <c:catAx>
        <c:axId val="18279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6544"/>
        <c:crosses val="autoZero"/>
        <c:auto val="1"/>
        <c:lblAlgn val="ctr"/>
        <c:lblOffset val="100"/>
        <c:noMultiLvlLbl val="0"/>
      </c:catAx>
      <c:valAx>
        <c:axId val="18279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7</xdr:col>
      <xdr:colOff>733424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12</xdr:row>
      <xdr:rowOff>180975</xdr:rowOff>
    </xdr:from>
    <xdr:to>
      <xdr:col>18</xdr:col>
      <xdr:colOff>152400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506412</xdr:colOff>
      <xdr:row>12</xdr:row>
      <xdr:rowOff>38100</xdr:rowOff>
    </xdr:from>
    <xdr:to>
      <xdr:col>23</xdr:col>
      <xdr:colOff>65087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123825</xdr:rowOff>
    </xdr:from>
    <xdr:to>
      <xdr:col>18</xdr:col>
      <xdr:colOff>457200</xdr:colOff>
      <xdr:row>4</xdr:row>
      <xdr:rowOff>161925</xdr:rowOff>
    </xdr:to>
    <xdr:sp macro="" textlink="">
      <xdr:nvSpPr>
        <xdr:cNvPr id="2" name="Rectangle 1"/>
        <xdr:cNvSpPr/>
      </xdr:nvSpPr>
      <xdr:spPr>
        <a:xfrm>
          <a:off x="895350" y="123825"/>
          <a:ext cx="10534650" cy="8001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This Dashboard says about the absentees in each department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in the month of September 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57149</xdr:colOff>
      <xdr:row>5</xdr:row>
      <xdr:rowOff>180974</xdr:rowOff>
    </xdr:from>
    <xdr:to>
      <xdr:col>8</xdr:col>
      <xdr:colOff>542924</xdr:colOff>
      <xdr:row>20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6</xdr:row>
      <xdr:rowOff>104775</xdr:rowOff>
    </xdr:from>
    <xdr:to>
      <xdr:col>16</xdr:col>
      <xdr:colOff>333375</xdr:colOff>
      <xdr:row>20</xdr:row>
      <xdr:rowOff>57150</xdr:rowOff>
    </xdr:to>
    <xdr:sp macro="" textlink="">
      <xdr:nvSpPr>
        <xdr:cNvPr id="4" name="Oval 3"/>
        <xdr:cNvSpPr/>
      </xdr:nvSpPr>
      <xdr:spPr>
        <a:xfrm>
          <a:off x="5934075" y="1247775"/>
          <a:ext cx="4152900" cy="26193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This chart says about the leaves took</a:t>
          </a:r>
        </a:p>
        <a:p>
          <a:pPr algn="l"/>
          <a:r>
            <a:rPr lang="en-US" sz="1200" b="1"/>
            <a:t>under each manager</a:t>
          </a:r>
          <a:r>
            <a:rPr lang="en-US" sz="1200" b="1" baseline="0"/>
            <a:t> </a:t>
          </a:r>
          <a:r>
            <a:rPr lang="en-US" sz="1200" b="1"/>
            <a:t> </a:t>
          </a:r>
        </a:p>
        <a:p>
          <a:pPr algn="l"/>
          <a:endParaRPr lang="en-US" sz="1200" b="1"/>
        </a:p>
        <a:p>
          <a:pPr algn="l"/>
          <a:r>
            <a:rPr lang="en-US" sz="1200" b="1"/>
            <a:t> </a:t>
          </a:r>
          <a:r>
            <a:rPr lang="en-US" sz="1050" b="1">
              <a:solidFill>
                <a:schemeClr val="tx1"/>
              </a:solidFill>
            </a:rPr>
            <a:t>During</a:t>
          </a:r>
          <a:r>
            <a:rPr lang="en-US" sz="1050" b="1" baseline="0">
              <a:solidFill>
                <a:schemeClr val="tx1"/>
              </a:solidFill>
            </a:rPr>
            <a:t> this processes we get to know about financial analyst are took the  highest leaves</a:t>
          </a:r>
        </a:p>
        <a:p>
          <a:pPr algn="l"/>
          <a:endParaRPr lang="en-US" sz="1050" b="1" baseline="0">
            <a:solidFill>
              <a:schemeClr val="tx1"/>
            </a:solidFill>
          </a:endParaRPr>
        </a:p>
        <a:p>
          <a:pPr algn="l"/>
          <a:r>
            <a:rPr lang="en-US" sz="1050" b="1" baseline="0">
              <a:solidFill>
                <a:schemeClr val="tx1"/>
              </a:solidFill>
            </a:rPr>
            <a:t>Agartha should reduce their leave schedule in her team.</a:t>
          </a:r>
        </a:p>
        <a:p>
          <a:pPr algn="l"/>
          <a:endParaRPr lang="en-US" sz="105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9</xdr:col>
      <xdr:colOff>366713</xdr:colOff>
      <xdr:row>38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25</xdr:row>
      <xdr:rowOff>0</xdr:rowOff>
    </xdr:from>
    <xdr:to>
      <xdr:col>16</xdr:col>
      <xdr:colOff>342900</xdr:colOff>
      <xdr:row>30</xdr:row>
      <xdr:rowOff>114300</xdr:rowOff>
    </xdr:to>
    <xdr:sp macro="" textlink="">
      <xdr:nvSpPr>
        <xdr:cNvPr id="9" name="Rounded Rectangle 8"/>
        <xdr:cNvSpPr/>
      </xdr:nvSpPr>
      <xdr:spPr>
        <a:xfrm>
          <a:off x="6105525" y="4762500"/>
          <a:ext cx="3990975" cy="10668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Under leo's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team we can see the lowest peoples are there.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230332</xdr:colOff>
      <xdr:row>39</xdr:row>
      <xdr:rowOff>137679</xdr:rowOff>
    </xdr:from>
    <xdr:to>
      <xdr:col>8</xdr:col>
      <xdr:colOff>144607</xdr:colOff>
      <xdr:row>54</xdr:row>
      <xdr:rowOff>23379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562842</xdr:colOff>
      <xdr:row>42</xdr:row>
      <xdr:rowOff>129886</xdr:rowOff>
    </xdr:from>
    <xdr:to>
      <xdr:col>17</xdr:col>
      <xdr:colOff>331932</xdr:colOff>
      <xdr:row>49</xdr:row>
      <xdr:rowOff>158750</xdr:rowOff>
    </xdr:to>
    <xdr:sp macro="" textlink="">
      <xdr:nvSpPr>
        <xdr:cNvPr id="5" name="Rectangle 4"/>
        <xdr:cNvSpPr/>
      </xdr:nvSpPr>
      <xdr:spPr>
        <a:xfrm>
          <a:off x="6018069" y="8009659"/>
          <a:ext cx="4618181" cy="134215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we can see that exective officers have the lovest count of sick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leave and financial analyst have highest casual leave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86.928375462965" createdVersion="6" refreshedVersion="6" minRefreshableVersion="3" recordCount="31">
  <cacheSource type="worksheet">
    <worksheetSource ref="A1:AP32" sheet="attendance data "/>
  </cacheSource>
  <cacheFields count="42">
    <cacheField name="S.No" numFmtId="0">
      <sharedItems containsString="0" containsBlank="1" containsNumber="1" containsInteger="1" minValue="1" maxValue="30"/>
    </cacheField>
    <cacheField name="Employee ID" numFmtId="0">
      <sharedItems containsString="0" containsBlank="1" containsNumber="1" containsInteger="1" minValue="10001" maxValue="10030"/>
    </cacheField>
    <cacheField name="Employee Name" numFmtId="0">
      <sharedItems containsBlank="1"/>
    </cacheField>
    <cacheField name="Designation" numFmtId="0">
      <sharedItems containsBlank="1" count="7">
        <m/>
        <s v="HR Manager"/>
        <s v="Sales Manager"/>
        <s v="Financial Analyst"/>
        <s v="Marketing Specialist"/>
        <s v="Executive Officer"/>
        <s v="Director"/>
      </sharedItems>
    </cacheField>
    <cacheField name="Manager" numFmtId="0">
      <sharedItems containsBlank="1" count="7">
        <m/>
        <s v="Sylvia"/>
        <s v="Agatha"/>
        <s v="Rocky"/>
        <s v="Bucky"/>
        <s v="Leo"/>
        <s v="Helan"/>
      </sharedItems>
    </cacheField>
    <cacheField name="1-Sep-24" numFmtId="0">
      <sharedItems/>
    </cacheField>
    <cacheField name="2-Sep-24" numFmtId="0">
      <sharedItems/>
    </cacheField>
    <cacheField name="3-Sep-24" numFmtId="0">
      <sharedItems/>
    </cacheField>
    <cacheField name="4-Sep-24" numFmtId="0">
      <sharedItems/>
    </cacheField>
    <cacheField name="5-Sep-24" numFmtId="0">
      <sharedItems/>
    </cacheField>
    <cacheField name="6-Sep-24" numFmtId="0">
      <sharedItems/>
    </cacheField>
    <cacheField name="7-Sep-24" numFmtId="0">
      <sharedItems/>
    </cacheField>
    <cacheField name="8-Sep-24" numFmtId="0">
      <sharedItems/>
    </cacheField>
    <cacheField name="9-Sep-24" numFmtId="0">
      <sharedItems/>
    </cacheField>
    <cacheField name="10-Sep-24" numFmtId="0">
      <sharedItems/>
    </cacheField>
    <cacheField name="11-Sep-24" numFmtId="0">
      <sharedItems/>
    </cacheField>
    <cacheField name="12-Sep-24" numFmtId="0">
      <sharedItems/>
    </cacheField>
    <cacheField name="13-Sep-24" numFmtId="0">
      <sharedItems/>
    </cacheField>
    <cacheField name="14-Sep-24" numFmtId="0">
      <sharedItems/>
    </cacheField>
    <cacheField name="15-Sep-24" numFmtId="0">
      <sharedItems/>
    </cacheField>
    <cacheField name="16-Sep-24" numFmtId="0">
      <sharedItems/>
    </cacheField>
    <cacheField name="17-Sep-24" numFmtId="0">
      <sharedItems/>
    </cacheField>
    <cacheField name="18-Sep-24" numFmtId="0">
      <sharedItems/>
    </cacheField>
    <cacheField name="19-Sep-24" numFmtId="0">
      <sharedItems/>
    </cacheField>
    <cacheField name="20-Sep-24" numFmtId="0">
      <sharedItems/>
    </cacheField>
    <cacheField name="21-Sep-24" numFmtId="0">
      <sharedItems/>
    </cacheField>
    <cacheField name="22-Sep-24" numFmtId="0">
      <sharedItems/>
    </cacheField>
    <cacheField name="23-Sep-24" numFmtId="0">
      <sharedItems/>
    </cacheField>
    <cacheField name="24-Sep-24" numFmtId="0">
      <sharedItems/>
    </cacheField>
    <cacheField name="25-Sep-24" numFmtId="0">
      <sharedItems/>
    </cacheField>
    <cacheField name="26-Sep-24" numFmtId="0">
      <sharedItems/>
    </cacheField>
    <cacheField name="27-Sep-24" numFmtId="0">
      <sharedItems/>
    </cacheField>
    <cacheField name="28-Sep-24" numFmtId="0">
      <sharedItems/>
    </cacheField>
    <cacheField name="29-Sep-24" numFmtId="0">
      <sharedItems/>
    </cacheField>
    <cacheField name="30-Sep-24" numFmtId="0">
      <sharedItems/>
    </cacheField>
    <cacheField name="Present" numFmtId="0">
      <sharedItems containsString="0" containsBlank="1" containsNumber="1" containsInteger="1" minValue="10" maxValue="23"/>
    </cacheField>
    <cacheField name="Casual Leave" numFmtId="0">
      <sharedItems containsString="0" containsBlank="1" containsNumber="1" containsInteger="1" minValue="0" maxValue="3" count="5">
        <m/>
        <n v="0"/>
        <n v="3"/>
        <n v="1"/>
        <n v="2"/>
      </sharedItems>
    </cacheField>
    <cacheField name="Sick Leave" numFmtId="0">
      <sharedItems containsString="0" containsBlank="1" containsNumber="1" containsInteger="1" minValue="0" maxValue="14"/>
    </cacheField>
    <cacheField name="Absent" numFmtId="0">
      <sharedItems containsString="0" containsBlank="1" containsNumber="1" containsInteger="1" minValue="0" maxValue="10"/>
    </cacheField>
    <cacheField name="Weekend Leave" numFmtId="0">
      <sharedItems containsString="0" containsBlank="1" containsNumber="1" containsInteger="1" minValue="5" maxValue="5"/>
    </cacheField>
    <cacheField name="Total Days" numFmtId="0">
      <sharedItems containsString="0" containsBlank="1" containsNumber="1" containsInteger="1" minValue="30" maxValue="30"/>
    </cacheField>
    <cacheField name="Total Absent" numFmtId="0">
      <sharedItems containsString="0" containsBlank="1" containsNumber="1" containsInteger="1" minValue="2" maxValue="15" count="13">
        <m/>
        <n v="4"/>
        <n v="10"/>
        <n v="7"/>
        <n v="5"/>
        <n v="2"/>
        <n v="14"/>
        <n v="12"/>
        <n v="11"/>
        <n v="8"/>
        <n v="9"/>
        <n v="1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x v="0"/>
    <x v="0"/>
    <s v="Sunday"/>
    <s v="Monday"/>
    <s v="Tuesday"/>
    <s v="Wednesday"/>
    <s v="Thursday"/>
    <s v="Friday"/>
    <s v="Saturday"/>
    <s v="Sunday"/>
    <s v="Monday"/>
    <s v="Tuesday"/>
    <s v="Wednesday"/>
    <s v="Thursday"/>
    <s v="Friday"/>
    <s v="Saturday"/>
    <s v="Sunday"/>
    <s v="Monday"/>
    <s v="Tuesday"/>
    <s v="Wednesday"/>
    <s v="Thursday"/>
    <s v="Friday"/>
    <s v="Saturday"/>
    <s v="Sunday"/>
    <s v="Monday"/>
    <s v="Tuesday"/>
    <s v="Wednesday"/>
    <s v="Thursday"/>
    <s v="Friday"/>
    <s v="Saturday"/>
    <s v="Sunday"/>
    <s v="Monday"/>
    <m/>
    <x v="0"/>
    <m/>
    <m/>
    <m/>
    <m/>
    <x v="0"/>
  </r>
  <r>
    <n v="1"/>
    <n v="10001"/>
    <s v="Aaron"/>
    <x v="1"/>
    <x v="1"/>
    <s v="W End"/>
    <s v="P"/>
    <s v="P"/>
    <s v="P"/>
    <s v="P"/>
    <s v="SL"/>
    <s v="P"/>
    <s v="W End"/>
    <s v="P"/>
    <s v="P"/>
    <s v="P"/>
    <s v="P"/>
    <s v="SL"/>
    <s v="P"/>
    <s v="W End"/>
    <s v="P"/>
    <s v="A"/>
    <s v="P"/>
    <s v="P"/>
    <s v="P"/>
    <s v="P"/>
    <s v="W End"/>
    <s v="P"/>
    <s v="P"/>
    <s v="P"/>
    <s v="P"/>
    <s v="SL"/>
    <s v="P"/>
    <s v="W End"/>
    <s v="P"/>
    <n v="21"/>
    <x v="1"/>
    <n v="3"/>
    <n v="1"/>
    <n v="5"/>
    <n v="30"/>
    <x v="1"/>
  </r>
  <r>
    <n v="2"/>
    <n v="10002"/>
    <s v="Abraham"/>
    <x v="2"/>
    <x v="2"/>
    <s v="W End"/>
    <s v="P"/>
    <s v="P"/>
    <s v="A"/>
    <s v="A"/>
    <s v="A"/>
    <s v="P"/>
    <s v="W End"/>
    <s v="P"/>
    <s v="SL"/>
    <s v="P"/>
    <s v="P"/>
    <s v="SL"/>
    <s v="A"/>
    <s v="W End"/>
    <s v="P"/>
    <s v="P"/>
    <s v="P"/>
    <s v="P"/>
    <s v="P"/>
    <s v="P"/>
    <s v="W End"/>
    <s v="P"/>
    <s v="SL"/>
    <s v="P"/>
    <s v="P"/>
    <s v="SL"/>
    <s v="SL"/>
    <s v="W End"/>
    <s v="A"/>
    <n v="15"/>
    <x v="1"/>
    <n v="5"/>
    <n v="5"/>
    <n v="5"/>
    <n v="30"/>
    <x v="2"/>
  </r>
  <r>
    <n v="3"/>
    <n v="10003"/>
    <s v="Adolf"/>
    <x v="3"/>
    <x v="3"/>
    <s v="W End"/>
    <s v="P"/>
    <s v="P"/>
    <s v="P"/>
    <s v="SL"/>
    <s v="SL"/>
    <s v="P"/>
    <s v="W End"/>
    <s v="P"/>
    <s v="A"/>
    <s v="P"/>
    <s v="P"/>
    <s v="P"/>
    <s v="A"/>
    <s v="W End"/>
    <s v="P"/>
    <s v="P"/>
    <s v="P"/>
    <s v="P"/>
    <s v="P"/>
    <s v="P"/>
    <s v="W End"/>
    <s v="P"/>
    <s v="A"/>
    <s v="P"/>
    <s v="P"/>
    <s v="P"/>
    <s v="SL"/>
    <s v="W End"/>
    <s v="SL"/>
    <n v="18"/>
    <x v="1"/>
    <n v="4"/>
    <n v="3"/>
    <n v="5"/>
    <n v="30"/>
    <x v="3"/>
  </r>
  <r>
    <n v="4"/>
    <n v="10004"/>
    <s v="Agustin"/>
    <x v="1"/>
    <x v="1"/>
    <s v="W End"/>
    <s v="P"/>
    <s v="P"/>
    <s v="P"/>
    <s v="P"/>
    <s v="P"/>
    <s v="P"/>
    <s v="W End"/>
    <s v="SL"/>
    <s v="A"/>
    <s v="P"/>
    <s v="P"/>
    <s v="P"/>
    <s v="A"/>
    <s v="W End"/>
    <s v="P"/>
    <s v="P"/>
    <s v="P"/>
    <s v="P"/>
    <s v="P"/>
    <s v="P"/>
    <s v="W End"/>
    <s v="SL"/>
    <s v="A"/>
    <s v="P"/>
    <s v="P"/>
    <s v="P"/>
    <s v="P"/>
    <s v="W End"/>
    <s v="P"/>
    <n v="20"/>
    <x v="1"/>
    <n v="2"/>
    <n v="3"/>
    <n v="5"/>
    <n v="30"/>
    <x v="4"/>
  </r>
  <r>
    <n v="5"/>
    <n v="10005"/>
    <s v="Albert"/>
    <x v="4"/>
    <x v="4"/>
    <s v="W End"/>
    <s v="P"/>
    <s v="P"/>
    <s v="P"/>
    <s v="CL"/>
    <s v="P"/>
    <s v="P"/>
    <s v="W End"/>
    <s v="P"/>
    <s v="A"/>
    <s v="P"/>
    <s v="P"/>
    <s v="P"/>
    <s v="P"/>
    <s v="W End"/>
    <s v="CL"/>
    <s v="P"/>
    <s v="P"/>
    <s v="P"/>
    <s v="P"/>
    <s v="P"/>
    <s v="W End"/>
    <s v="P"/>
    <s v="CL"/>
    <s v="P"/>
    <s v="P"/>
    <s v="P"/>
    <s v="P"/>
    <s v="W End"/>
    <s v="P"/>
    <n v="21"/>
    <x v="2"/>
    <n v="0"/>
    <n v="1"/>
    <n v="5"/>
    <n v="30"/>
    <x v="1"/>
  </r>
  <r>
    <n v="6"/>
    <n v="10006"/>
    <s v="Barack"/>
    <x v="5"/>
    <x v="5"/>
    <s v="W End"/>
    <s v="P"/>
    <s v="SL"/>
    <s v="P"/>
    <s v="P"/>
    <s v="P"/>
    <s v="P"/>
    <s v="W End"/>
    <s v="A"/>
    <s v="A"/>
    <s v="P"/>
    <s v="P"/>
    <s v="P"/>
    <s v="P"/>
    <s v="W End"/>
    <s v="P"/>
    <s v="P"/>
    <s v="P"/>
    <s v="P"/>
    <s v="P"/>
    <s v="P"/>
    <s v="W End"/>
    <s v="A"/>
    <s v="A"/>
    <s v="P"/>
    <s v="P"/>
    <s v="P"/>
    <s v="P"/>
    <s v="W End"/>
    <s v="P"/>
    <n v="20"/>
    <x v="1"/>
    <n v="1"/>
    <n v="4"/>
    <n v="5"/>
    <n v="30"/>
    <x v="4"/>
  </r>
  <r>
    <n v="7"/>
    <n v="10007"/>
    <s v="Barin"/>
    <x v="3"/>
    <x v="3"/>
    <s v="W End"/>
    <s v="P"/>
    <s v="SL"/>
    <s v="P"/>
    <s v="P"/>
    <s v="P"/>
    <s v="P"/>
    <s v="W End"/>
    <s v="P"/>
    <s v="P"/>
    <s v="P"/>
    <s v="P"/>
    <s v="P"/>
    <s v="P"/>
    <s v="W End"/>
    <s v="P"/>
    <s v="P"/>
    <s v="P"/>
    <s v="CL"/>
    <s v="P"/>
    <s v="P"/>
    <s v="W End"/>
    <s v="P"/>
    <s v="P"/>
    <s v="P"/>
    <s v="P"/>
    <s v="P"/>
    <s v="P"/>
    <s v="W End"/>
    <s v="P"/>
    <n v="23"/>
    <x v="3"/>
    <n v="1"/>
    <n v="0"/>
    <n v="5"/>
    <n v="30"/>
    <x v="5"/>
  </r>
  <r>
    <n v="8"/>
    <n v="10008"/>
    <s v="Barrett"/>
    <x v="4"/>
    <x v="4"/>
    <s v="W End"/>
    <s v="P"/>
    <s v="CL"/>
    <s v="A"/>
    <s v="A"/>
    <s v="P"/>
    <s v="P"/>
    <s v="W End"/>
    <s v="A"/>
    <s v="P"/>
    <s v="P"/>
    <s v="CL"/>
    <s v="P"/>
    <s v="P"/>
    <s v="W End"/>
    <s v="P"/>
    <s v="P"/>
    <s v="P"/>
    <s v="P"/>
    <s v="P"/>
    <s v="P"/>
    <s v="W End"/>
    <s v="A"/>
    <s v="P"/>
    <s v="P"/>
    <s v="P"/>
    <s v="P"/>
    <s v="P"/>
    <s v="W End"/>
    <s v="A"/>
    <n v="18"/>
    <x v="4"/>
    <n v="0"/>
    <n v="5"/>
    <n v="5"/>
    <n v="30"/>
    <x v="3"/>
  </r>
  <r>
    <n v="9"/>
    <n v="10009"/>
    <s v="Benjamin"/>
    <x v="3"/>
    <x v="3"/>
    <s v="W End"/>
    <s v="P"/>
    <s v="SL"/>
    <s v="A"/>
    <s v="A"/>
    <s v="P"/>
    <s v="P"/>
    <s v="W End"/>
    <s v="P"/>
    <s v="P"/>
    <s v="P"/>
    <s v="P"/>
    <s v="P"/>
    <s v="P"/>
    <s v="W End"/>
    <s v="P"/>
    <s v="P"/>
    <s v="P"/>
    <s v="P"/>
    <s v="P"/>
    <s v="P"/>
    <s v="W End"/>
    <s v="P"/>
    <s v="P"/>
    <s v="P"/>
    <s v="CL"/>
    <s v="P"/>
    <s v="P"/>
    <s v="W End"/>
    <s v="A"/>
    <n v="20"/>
    <x v="3"/>
    <n v="1"/>
    <n v="3"/>
    <n v="5"/>
    <n v="30"/>
    <x v="4"/>
  </r>
  <r>
    <n v="10"/>
    <n v="10010"/>
    <s v="Bernard"/>
    <x v="1"/>
    <x v="1"/>
    <s v="W End"/>
    <s v="P"/>
    <s v="P"/>
    <s v="A"/>
    <s v="P"/>
    <s v="SL"/>
    <s v="P"/>
    <s v="W End"/>
    <s v="P"/>
    <s v="P"/>
    <s v="P"/>
    <s v="P"/>
    <s v="P"/>
    <s v="P"/>
    <s v="W End"/>
    <s v="P"/>
    <s v="CL"/>
    <s v="P"/>
    <s v="P"/>
    <s v="P"/>
    <s v="P"/>
    <s v="W End"/>
    <s v="P"/>
    <s v="P"/>
    <s v="P"/>
    <s v="P"/>
    <s v="P"/>
    <s v="SL"/>
    <s v="W End"/>
    <s v="P"/>
    <n v="21"/>
    <x v="3"/>
    <n v="2"/>
    <n v="1"/>
    <n v="5"/>
    <n v="30"/>
    <x v="1"/>
  </r>
  <r>
    <n v="11"/>
    <n v="10011"/>
    <s v="Cadman"/>
    <x v="5"/>
    <x v="5"/>
    <s v="W End"/>
    <s v="SL"/>
    <s v="SL"/>
    <s v="A"/>
    <s v="P"/>
    <s v="P"/>
    <s v="SL"/>
    <s v="W End"/>
    <s v="P"/>
    <s v="P"/>
    <s v="P"/>
    <s v="P"/>
    <s v="P"/>
    <s v="P"/>
    <s v="W End"/>
    <s v="P"/>
    <s v="P"/>
    <s v="SL"/>
    <s v="P"/>
    <s v="SL"/>
    <s v="P"/>
    <s v="W End"/>
    <s v="P"/>
    <s v="P"/>
    <s v="P"/>
    <s v="P"/>
    <s v="P"/>
    <s v="SL"/>
    <s v="W End"/>
    <s v="P"/>
    <n v="18"/>
    <x v="1"/>
    <n v="6"/>
    <n v="1"/>
    <n v="5"/>
    <n v="30"/>
    <x v="3"/>
  </r>
  <r>
    <n v="12"/>
    <n v="10012"/>
    <s v="Caleb"/>
    <x v="5"/>
    <x v="5"/>
    <s v="W End"/>
    <s v="SL"/>
    <s v="P"/>
    <s v="SL"/>
    <s v="SL"/>
    <s v="P"/>
    <s v="SL"/>
    <s v="W End"/>
    <s v="SL"/>
    <s v="P"/>
    <s v="SL"/>
    <s v="P"/>
    <s v="P"/>
    <s v="P"/>
    <s v="W End"/>
    <s v="SL"/>
    <s v="P"/>
    <s v="SL"/>
    <s v="P"/>
    <s v="SL"/>
    <s v="SL"/>
    <s v="W End"/>
    <s v="SL"/>
    <s v="P"/>
    <s v="SL"/>
    <s v="P"/>
    <s v="P"/>
    <s v="SL"/>
    <s v="W End"/>
    <s v="SL"/>
    <n v="11"/>
    <x v="1"/>
    <n v="14"/>
    <n v="0"/>
    <n v="5"/>
    <n v="30"/>
    <x v="6"/>
  </r>
  <r>
    <n v="13"/>
    <n v="10013"/>
    <s v="Cayden "/>
    <x v="3"/>
    <x v="3"/>
    <s v="W End"/>
    <s v="P"/>
    <s v="P"/>
    <s v="A"/>
    <s v="A"/>
    <s v="P"/>
    <s v="P"/>
    <s v="W End"/>
    <s v="A"/>
    <s v="P"/>
    <s v="A"/>
    <s v="CL"/>
    <s v="P"/>
    <s v="P"/>
    <s v="W End"/>
    <s v="A"/>
    <s v="P"/>
    <s v="P"/>
    <s v="A"/>
    <s v="P"/>
    <s v="A"/>
    <s v="W End"/>
    <s v="A"/>
    <s v="P"/>
    <s v="A"/>
    <s v="P"/>
    <s v="P"/>
    <s v="SL"/>
    <s v="W End"/>
    <s v="A"/>
    <n v="13"/>
    <x v="3"/>
    <n v="1"/>
    <n v="10"/>
    <n v="5"/>
    <n v="30"/>
    <x v="7"/>
  </r>
  <r>
    <n v="14"/>
    <n v="10014"/>
    <s v="Chad"/>
    <x v="6"/>
    <x v="6"/>
    <s v="W End"/>
    <s v="P"/>
    <s v="P"/>
    <s v="A"/>
    <s v="P"/>
    <s v="P"/>
    <s v="A"/>
    <s v="W End"/>
    <s v="A"/>
    <s v="P"/>
    <s v="SL"/>
    <s v="P"/>
    <s v="P"/>
    <s v="P"/>
    <s v="W End"/>
    <s v="SL"/>
    <s v="CL"/>
    <s v="A"/>
    <s v="A"/>
    <s v="P"/>
    <s v="SL"/>
    <s v="W End"/>
    <s v="A"/>
    <s v="P"/>
    <s v="SL"/>
    <s v="P"/>
    <s v="P"/>
    <s v="P"/>
    <s v="W End"/>
    <s v="P"/>
    <n v="14"/>
    <x v="3"/>
    <n v="4"/>
    <n v="6"/>
    <n v="5"/>
    <n v="30"/>
    <x v="8"/>
  </r>
  <r>
    <n v="15"/>
    <n v="10015"/>
    <s v="Coen"/>
    <x v="4"/>
    <x v="4"/>
    <s v="W End"/>
    <s v="P"/>
    <s v="P"/>
    <s v="P"/>
    <s v="SL"/>
    <s v="P"/>
    <s v="A"/>
    <s v="W End"/>
    <s v="A"/>
    <s v="P"/>
    <s v="A"/>
    <s v="P"/>
    <s v="P"/>
    <s v="A"/>
    <s v="W End"/>
    <s v="A"/>
    <s v="P"/>
    <s v="A"/>
    <s v="SL"/>
    <s v="P"/>
    <s v="A"/>
    <s v="W End"/>
    <s v="A"/>
    <s v="P"/>
    <s v="A"/>
    <s v="P"/>
    <s v="P"/>
    <s v="P"/>
    <s v="W End"/>
    <s v="SL"/>
    <n v="13"/>
    <x v="1"/>
    <n v="3"/>
    <n v="9"/>
    <n v="5"/>
    <n v="30"/>
    <x v="7"/>
  </r>
  <r>
    <n v="16"/>
    <n v="10016"/>
    <s v="Dangelo"/>
    <x v="4"/>
    <x v="4"/>
    <s v="W End"/>
    <s v="P"/>
    <s v="P"/>
    <s v="P"/>
    <s v="SL"/>
    <s v="P"/>
    <s v="P"/>
    <s v="W End"/>
    <s v="SL"/>
    <s v="P"/>
    <s v="SL"/>
    <s v="P"/>
    <s v="P"/>
    <s v="P"/>
    <s v="W End"/>
    <s v="SL"/>
    <s v="P"/>
    <s v="P"/>
    <s v="P"/>
    <s v="P"/>
    <s v="SL"/>
    <s v="W End"/>
    <s v="SL"/>
    <s v="P"/>
    <s v="SL"/>
    <s v="P"/>
    <s v="P"/>
    <s v="P"/>
    <s v="W End"/>
    <s v="SL"/>
    <n v="17"/>
    <x v="1"/>
    <n v="8"/>
    <n v="0"/>
    <n v="5"/>
    <n v="30"/>
    <x v="9"/>
  </r>
  <r>
    <n v="17"/>
    <n v="10017"/>
    <s v="Daniel"/>
    <x v="6"/>
    <x v="6"/>
    <s v="W End"/>
    <s v="P"/>
    <s v="P"/>
    <s v="P"/>
    <s v="A"/>
    <s v="P"/>
    <s v="P"/>
    <s v="W End"/>
    <s v="SL"/>
    <s v="P"/>
    <s v="A"/>
    <s v="P"/>
    <s v="P"/>
    <s v="A"/>
    <s v="W End"/>
    <s v="A"/>
    <s v="P"/>
    <s v="P"/>
    <s v="P"/>
    <s v="P"/>
    <s v="A"/>
    <s v="W End"/>
    <s v="SL"/>
    <s v="P"/>
    <s v="A"/>
    <s v="CL"/>
    <s v="P"/>
    <s v="P"/>
    <s v="W End"/>
    <s v="A"/>
    <n v="15"/>
    <x v="3"/>
    <n v="2"/>
    <n v="7"/>
    <n v="5"/>
    <n v="30"/>
    <x v="2"/>
  </r>
  <r>
    <n v="18"/>
    <n v="10018"/>
    <s v="Denzel"/>
    <x v="2"/>
    <x v="2"/>
    <s v="W End"/>
    <s v="P"/>
    <s v="A"/>
    <s v="P"/>
    <s v="P"/>
    <s v="P"/>
    <s v="SL"/>
    <s v="W End"/>
    <s v="P"/>
    <s v="P"/>
    <s v="P"/>
    <s v="CL"/>
    <s v="SL"/>
    <s v="P"/>
    <s v="W End"/>
    <s v="P"/>
    <s v="CL"/>
    <s v="SL"/>
    <s v="P"/>
    <s v="P"/>
    <s v="P"/>
    <s v="W End"/>
    <s v="P"/>
    <s v="P"/>
    <s v="P"/>
    <s v="P"/>
    <s v="SL"/>
    <s v="P"/>
    <s v="W End"/>
    <s v="P"/>
    <n v="18"/>
    <x v="4"/>
    <n v="4"/>
    <n v="1"/>
    <n v="5"/>
    <n v="30"/>
    <x v="3"/>
  </r>
  <r>
    <n v="19"/>
    <n v="10019"/>
    <s v="Derik"/>
    <x v="2"/>
    <x v="2"/>
    <s v="W End"/>
    <s v="SL"/>
    <s v="A"/>
    <s v="A"/>
    <s v="P"/>
    <s v="P"/>
    <s v="A"/>
    <s v="W End"/>
    <s v="P"/>
    <s v="P"/>
    <s v="P"/>
    <s v="P"/>
    <s v="A"/>
    <s v="P"/>
    <s v="W End"/>
    <s v="P"/>
    <s v="P"/>
    <s v="A"/>
    <s v="P"/>
    <s v="SL"/>
    <s v="P"/>
    <s v="W End"/>
    <s v="P"/>
    <s v="P"/>
    <s v="P"/>
    <s v="P"/>
    <s v="A"/>
    <s v="P"/>
    <s v="W End"/>
    <s v="P"/>
    <n v="17"/>
    <x v="1"/>
    <n v="2"/>
    <n v="6"/>
    <n v="5"/>
    <n v="30"/>
    <x v="9"/>
  </r>
  <r>
    <n v="20"/>
    <n v="10020"/>
    <s v="Duke"/>
    <x v="3"/>
    <x v="3"/>
    <s v="W End"/>
    <s v="SL"/>
    <s v="A"/>
    <s v="SL"/>
    <s v="P"/>
    <s v="SL"/>
    <s v="P"/>
    <s v="W End"/>
    <s v="P"/>
    <s v="P"/>
    <s v="P"/>
    <s v="P"/>
    <s v="SL"/>
    <s v="P"/>
    <s v="W End"/>
    <s v="P"/>
    <s v="P"/>
    <s v="P"/>
    <s v="P"/>
    <s v="SL"/>
    <s v="P"/>
    <s v="W End"/>
    <s v="P"/>
    <s v="P"/>
    <s v="CL"/>
    <s v="P"/>
    <s v="A"/>
    <s v="P"/>
    <s v="W End"/>
    <s v="P"/>
    <n v="17"/>
    <x v="3"/>
    <n v="5"/>
    <n v="2"/>
    <n v="5"/>
    <n v="30"/>
    <x v="9"/>
  </r>
  <r>
    <n v="21"/>
    <n v="10021"/>
    <s v="Eason"/>
    <x v="1"/>
    <x v="1"/>
    <s v="W End"/>
    <s v="SL"/>
    <s v="A"/>
    <s v="A"/>
    <s v="P"/>
    <s v="A"/>
    <s v="SL"/>
    <s v="W End"/>
    <s v="P"/>
    <s v="P"/>
    <s v="P"/>
    <s v="P"/>
    <s v="A"/>
    <s v="P"/>
    <s v="W End"/>
    <s v="P"/>
    <s v="P"/>
    <s v="SL"/>
    <s v="P"/>
    <s v="SL"/>
    <s v="P"/>
    <s v="W End"/>
    <s v="P"/>
    <s v="P"/>
    <s v="P"/>
    <s v="P"/>
    <s v="SL"/>
    <s v="P"/>
    <s v="W End"/>
    <s v="P"/>
    <n v="16"/>
    <x v="1"/>
    <n v="5"/>
    <n v="4"/>
    <n v="5"/>
    <n v="30"/>
    <x v="10"/>
  </r>
  <r>
    <n v="22"/>
    <n v="10022"/>
    <s v="Edric"/>
    <x v="3"/>
    <x v="3"/>
    <s v="W End"/>
    <s v="SL"/>
    <s v="A"/>
    <s v="A"/>
    <s v="P"/>
    <s v="A"/>
    <s v="SL"/>
    <s v="W End"/>
    <s v="SL"/>
    <s v="P"/>
    <s v="CL"/>
    <s v="P"/>
    <s v="A"/>
    <s v="P"/>
    <s v="W End"/>
    <s v="CL"/>
    <s v="P"/>
    <s v="SL"/>
    <s v="P"/>
    <s v="SL"/>
    <s v="CL"/>
    <s v="W End"/>
    <s v="P"/>
    <s v="SL"/>
    <s v="P"/>
    <s v="P"/>
    <s v="SL"/>
    <s v="SL"/>
    <s v="W End"/>
    <s v="P"/>
    <n v="10"/>
    <x v="2"/>
    <n v="8"/>
    <n v="4"/>
    <n v="5"/>
    <n v="30"/>
    <x v="11"/>
  </r>
  <r>
    <n v="23"/>
    <n v="10023"/>
    <s v="Edward"/>
    <x v="3"/>
    <x v="3"/>
    <s v="W End"/>
    <s v="P"/>
    <s v="P"/>
    <s v="P"/>
    <s v="P"/>
    <s v="P"/>
    <s v="A"/>
    <s v="W End"/>
    <s v="A"/>
    <s v="P"/>
    <s v="P"/>
    <s v="P"/>
    <s v="P"/>
    <s v="P"/>
    <s v="W End"/>
    <s v="P"/>
    <s v="SL"/>
    <s v="A"/>
    <s v="P"/>
    <s v="P"/>
    <s v="P"/>
    <s v="W End"/>
    <s v="P"/>
    <s v="A"/>
    <s v="P"/>
    <s v="CL"/>
    <s v="P"/>
    <s v="A"/>
    <s v="W End"/>
    <s v="P"/>
    <n v="18"/>
    <x v="3"/>
    <n v="1"/>
    <n v="5"/>
    <n v="5"/>
    <n v="30"/>
    <x v="3"/>
  </r>
  <r>
    <n v="24"/>
    <n v="10024"/>
    <s v="Emmot"/>
    <x v="6"/>
    <x v="6"/>
    <s v="W End"/>
    <s v="P"/>
    <s v="P"/>
    <s v="P"/>
    <s v="CL"/>
    <s v="P"/>
    <s v="P"/>
    <s v="W End"/>
    <s v="P"/>
    <s v="P"/>
    <s v="P"/>
    <s v="P"/>
    <s v="P"/>
    <s v="P"/>
    <s v="W End"/>
    <s v="P"/>
    <s v="A"/>
    <s v="P"/>
    <s v="P"/>
    <s v="P"/>
    <s v="P"/>
    <s v="W End"/>
    <s v="SL"/>
    <s v="A"/>
    <s v="P"/>
    <s v="P"/>
    <s v="P"/>
    <s v="SL"/>
    <s v="W End"/>
    <s v="P"/>
    <n v="20"/>
    <x v="3"/>
    <n v="2"/>
    <n v="2"/>
    <n v="5"/>
    <n v="30"/>
    <x v="4"/>
  </r>
  <r>
    <n v="25"/>
    <n v="10025"/>
    <s v="Ethan"/>
    <x v="6"/>
    <x v="6"/>
    <s v="W End"/>
    <s v="P"/>
    <s v="P"/>
    <s v="SL"/>
    <s v="P"/>
    <s v="P"/>
    <s v="P"/>
    <s v="W End"/>
    <s v="P"/>
    <s v="P"/>
    <s v="P"/>
    <s v="CL"/>
    <s v="P"/>
    <s v="P"/>
    <s v="W End"/>
    <s v="P"/>
    <s v="P"/>
    <s v="P"/>
    <s v="SL"/>
    <s v="P"/>
    <s v="P"/>
    <s v="W End"/>
    <s v="P"/>
    <s v="P"/>
    <s v="P"/>
    <s v="P"/>
    <s v="P"/>
    <s v="A"/>
    <s v="W End"/>
    <s v="P"/>
    <n v="21"/>
    <x v="3"/>
    <n v="2"/>
    <n v="1"/>
    <n v="5"/>
    <n v="30"/>
    <x v="1"/>
  </r>
  <r>
    <n v="26"/>
    <n v="10026"/>
    <s v="Oliver"/>
    <x v="3"/>
    <x v="3"/>
    <s v="W End"/>
    <s v="P"/>
    <s v="P"/>
    <s v="A"/>
    <s v="P"/>
    <s v="P"/>
    <s v="P"/>
    <s v="W End"/>
    <s v="P"/>
    <s v="P"/>
    <s v="P"/>
    <s v="P"/>
    <s v="P"/>
    <s v="P"/>
    <s v="W End"/>
    <s v="P"/>
    <s v="P"/>
    <s v="P"/>
    <s v="SL"/>
    <s v="P"/>
    <s v="P"/>
    <s v="W End"/>
    <s v="A"/>
    <s v="A"/>
    <s v="P"/>
    <s v="P"/>
    <s v="P"/>
    <s v="SL"/>
    <s v="W End"/>
    <s v="P"/>
    <n v="20"/>
    <x v="1"/>
    <n v="2"/>
    <n v="3"/>
    <n v="5"/>
    <n v="30"/>
    <x v="4"/>
  </r>
  <r>
    <n v="27"/>
    <n v="10027"/>
    <s v="Oscar"/>
    <x v="4"/>
    <x v="4"/>
    <s v="W End"/>
    <s v="P"/>
    <s v="P"/>
    <s v="P"/>
    <s v="P"/>
    <s v="P"/>
    <s v="P"/>
    <s v="W End"/>
    <s v="P"/>
    <s v="P"/>
    <s v="P"/>
    <s v="P"/>
    <s v="P"/>
    <s v="P"/>
    <s v="W End"/>
    <s v="P"/>
    <s v="P"/>
    <s v="P"/>
    <s v="A"/>
    <s v="P"/>
    <s v="P"/>
    <s v="W End"/>
    <s v="P"/>
    <s v="P"/>
    <s v="P"/>
    <s v="P"/>
    <s v="P"/>
    <s v="A"/>
    <s v="W End"/>
    <s v="P"/>
    <n v="23"/>
    <x v="1"/>
    <n v="0"/>
    <n v="2"/>
    <n v="5"/>
    <n v="30"/>
    <x v="5"/>
  </r>
  <r>
    <n v="28"/>
    <n v="10028"/>
    <s v="patrick"/>
    <x v="1"/>
    <x v="1"/>
    <s v="W End"/>
    <s v="P"/>
    <s v="P"/>
    <s v="P"/>
    <s v="A"/>
    <s v="P"/>
    <s v="P"/>
    <s v="W End"/>
    <s v="P"/>
    <s v="P"/>
    <s v="P"/>
    <s v="P"/>
    <s v="P"/>
    <s v="P"/>
    <s v="W End"/>
    <s v="CL"/>
    <s v="P"/>
    <s v="P"/>
    <s v="A"/>
    <s v="P"/>
    <s v="P"/>
    <s v="W End"/>
    <s v="A"/>
    <s v="P"/>
    <s v="P"/>
    <s v="P"/>
    <s v="P"/>
    <s v="P"/>
    <s v="W End"/>
    <s v="A"/>
    <n v="20"/>
    <x v="3"/>
    <n v="0"/>
    <n v="4"/>
    <n v="5"/>
    <n v="30"/>
    <x v="4"/>
  </r>
  <r>
    <n v="29"/>
    <n v="10029"/>
    <s v="Ragnar"/>
    <x v="6"/>
    <x v="6"/>
    <s v="W End"/>
    <s v="SL"/>
    <s v="P"/>
    <s v="P"/>
    <s v="SL"/>
    <s v="P"/>
    <s v="P"/>
    <s v="W End"/>
    <s v="P"/>
    <s v="P"/>
    <s v="P"/>
    <s v="P"/>
    <s v="P"/>
    <s v="P"/>
    <s v="W End"/>
    <s v="P"/>
    <s v="P"/>
    <s v="P"/>
    <s v="A"/>
    <s v="P"/>
    <s v="P"/>
    <s v="W End"/>
    <s v="P"/>
    <s v="P"/>
    <s v="P"/>
    <s v="P"/>
    <s v="P"/>
    <s v="P"/>
    <s v="W End"/>
    <s v="P"/>
    <n v="22"/>
    <x v="1"/>
    <n v="2"/>
    <n v="1"/>
    <n v="5"/>
    <n v="30"/>
    <x v="12"/>
  </r>
  <r>
    <n v="30"/>
    <n v="10030"/>
    <s v="Zayn"/>
    <x v="2"/>
    <x v="2"/>
    <s v="W End"/>
    <s v="P"/>
    <s v="P"/>
    <s v="P"/>
    <s v="P"/>
    <s v="P"/>
    <s v="P"/>
    <s v="W End"/>
    <s v="P"/>
    <s v="P"/>
    <s v="P"/>
    <s v="P"/>
    <s v="P"/>
    <s v="P"/>
    <s v="W End"/>
    <s v="P"/>
    <s v="P"/>
    <s v="P"/>
    <s v="P"/>
    <s v="P"/>
    <s v="P"/>
    <s v="W End"/>
    <s v="P"/>
    <s v="SL"/>
    <s v="A"/>
    <s v="A"/>
    <s v="P"/>
    <s v="P"/>
    <s v="W End"/>
    <s v="P"/>
    <n v="22"/>
    <x v="1"/>
    <n v="1"/>
    <n v="2"/>
    <n v="5"/>
    <n v="3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11" firstHeaderRow="1" firstDataRow="2" firstDataCol="1"/>
  <pivotFields count="42">
    <pivotField showAll="0"/>
    <pivotField showAll="0"/>
    <pivotField showAll="0"/>
    <pivotField axis="axisRow" showAll="0">
      <items count="8">
        <item x="6"/>
        <item x="5"/>
        <item x="3"/>
        <item x="1"/>
        <item x="4"/>
        <item x="2"/>
        <item x="0"/>
        <item t="default"/>
      </items>
    </pivotField>
    <pivotField axis="axisCol" showAll="0">
      <items count="8">
        <item x="2"/>
        <item x="4"/>
        <item x="6"/>
        <item x="5"/>
        <item x="3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otal Absent" fld="41" subtotal="count" baseField="0" baseItem="0"/>
  </dataFields>
  <chartFormats count="12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T3:V11" firstHeaderRow="0" firstDataRow="1" firstDataCol="1"/>
  <pivotFields count="42">
    <pivotField showAll="0"/>
    <pivotField showAll="0"/>
    <pivotField showAll="0"/>
    <pivotField axis="axisRow" showAll="0">
      <items count="8">
        <item x="6"/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ck Leave" fld="37" baseField="3" baseItem="0"/>
    <dataField name="Sum of Casual Leave" fld="36" baseField="3" baseItem="0"/>
  </dataFields>
  <chartFormats count="8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P3:Q10" firstHeaderRow="1" firstDataRow="1" firstDataCol="1"/>
  <pivotFields count="42">
    <pivotField showAll="0"/>
    <pivotField showAll="0"/>
    <pivotField dataField="1" showAll="0"/>
    <pivotField showAll="0"/>
    <pivotField axis="axisRow" showAll="0">
      <items count="8">
        <item x="2"/>
        <item x="4"/>
        <item x="6"/>
        <item x="5"/>
        <item x="3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 Name" fld="2" subtotal="count" baseField="0" baseItem="0"/>
  </dataFields>
  <chartFormats count="45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1"/>
  <sheetViews>
    <sheetView topLeftCell="Q1" zoomScale="75" zoomScaleNormal="75" workbookViewId="0">
      <selection activeCell="P3" sqref="P3"/>
    </sheetView>
  </sheetViews>
  <sheetFormatPr defaultRowHeight="15" x14ac:dyDescent="0.25"/>
  <cols>
    <col min="1" max="1" width="20.42578125" bestFit="1" customWidth="1"/>
    <col min="2" max="2" width="14" bestFit="1" customWidth="1"/>
    <col min="3" max="4" width="6.140625" bestFit="1" customWidth="1"/>
    <col min="5" max="5" width="4.140625" bestFit="1" customWidth="1"/>
    <col min="6" max="7" width="6.140625" bestFit="1" customWidth="1"/>
    <col min="8" max="8" width="11.28515625" bestFit="1" customWidth="1"/>
    <col min="9" max="9" width="11.28515625" customWidth="1"/>
    <col min="10" max="13" width="3" customWidth="1"/>
    <col min="14" max="14" width="7.28515625" customWidth="1"/>
    <col min="15" max="15" width="11.28515625" bestFit="1" customWidth="1"/>
    <col min="16" max="16" width="14" customWidth="1"/>
    <col min="17" max="18" width="24" customWidth="1"/>
    <col min="20" max="20" width="20" bestFit="1" customWidth="1"/>
    <col min="21" max="21" width="16.7109375" customWidth="1"/>
    <col min="22" max="22" width="19.140625" customWidth="1"/>
    <col min="23" max="23" width="14" customWidth="1"/>
    <col min="24" max="24" width="22.28515625" customWidth="1"/>
    <col min="25" max="26" width="19" customWidth="1"/>
    <col min="27" max="27" width="11.28515625" bestFit="1" customWidth="1"/>
    <col min="28" max="29" width="19.140625" customWidth="1"/>
    <col min="30" max="30" width="19" customWidth="1"/>
    <col min="31" max="31" width="2" customWidth="1"/>
    <col min="32" max="32" width="20" customWidth="1"/>
    <col min="33" max="33" width="20.5703125" customWidth="1"/>
    <col min="34" max="34" width="14" customWidth="1"/>
    <col min="35" max="35" width="2" customWidth="1"/>
    <col min="36" max="36" width="19.140625" bestFit="1" customWidth="1"/>
    <col min="37" max="37" width="16.7109375" bestFit="1" customWidth="1"/>
    <col min="38" max="38" width="14" bestFit="1" customWidth="1"/>
    <col min="39" max="40" width="3" customWidth="1"/>
    <col min="41" max="41" width="7.28515625" customWidth="1"/>
    <col min="42" max="42" width="11.28515625" bestFit="1" customWidth="1"/>
  </cols>
  <sheetData>
    <row r="3" spans="1:38" x14ac:dyDescent="0.25">
      <c r="A3" s="7" t="s">
        <v>70</v>
      </c>
      <c r="B3" s="7" t="s">
        <v>61</v>
      </c>
      <c r="P3" s="7" t="s">
        <v>58</v>
      </c>
      <c r="Q3" t="s">
        <v>71</v>
      </c>
      <c r="T3" s="7" t="s">
        <v>58</v>
      </c>
      <c r="U3" t="s">
        <v>72</v>
      </c>
      <c r="V3" t="s">
        <v>73</v>
      </c>
    </row>
    <row r="4" spans="1:38" x14ac:dyDescent="0.25">
      <c r="A4" s="7" t="s">
        <v>58</v>
      </c>
      <c r="B4" t="s">
        <v>69</v>
      </c>
      <c r="C4" t="s">
        <v>68</v>
      </c>
      <c r="D4" t="s">
        <v>64</v>
      </c>
      <c r="E4" t="s">
        <v>65</v>
      </c>
      <c r="F4" t="s">
        <v>66</v>
      </c>
      <c r="G4" t="s">
        <v>67</v>
      </c>
      <c r="H4" t="s">
        <v>60</v>
      </c>
      <c r="P4" s="8" t="s">
        <v>69</v>
      </c>
      <c r="Q4" s="11">
        <v>4</v>
      </c>
      <c r="R4" s="11"/>
      <c r="T4" s="8" t="s">
        <v>39</v>
      </c>
      <c r="U4" s="11">
        <v>12</v>
      </c>
      <c r="V4" s="11">
        <v>4</v>
      </c>
      <c r="AB4" s="8"/>
      <c r="AC4" s="11"/>
      <c r="AD4" s="11"/>
      <c r="AJ4" s="12"/>
      <c r="AK4" s="13"/>
      <c r="AL4" s="14"/>
    </row>
    <row r="5" spans="1:38" x14ac:dyDescent="0.25">
      <c r="A5" s="8" t="s">
        <v>39</v>
      </c>
      <c r="B5" s="11"/>
      <c r="C5" s="11"/>
      <c r="D5" s="11">
        <v>5</v>
      </c>
      <c r="E5" s="11"/>
      <c r="F5" s="11"/>
      <c r="G5" s="11"/>
      <c r="H5" s="11">
        <v>5</v>
      </c>
      <c r="P5" s="8" t="s">
        <v>68</v>
      </c>
      <c r="Q5" s="11">
        <v>5</v>
      </c>
      <c r="R5" s="11"/>
      <c r="T5" s="8" t="s">
        <v>38</v>
      </c>
      <c r="U5" s="11">
        <v>21</v>
      </c>
      <c r="V5" s="11">
        <v>0</v>
      </c>
      <c r="AB5" s="8"/>
      <c r="AC5" s="11"/>
      <c r="AD5" s="11"/>
      <c r="AF5" s="8"/>
      <c r="AG5" s="11"/>
      <c r="AJ5" s="15"/>
      <c r="AK5" s="16"/>
      <c r="AL5" s="17"/>
    </row>
    <row r="6" spans="1:38" x14ac:dyDescent="0.25">
      <c r="A6" s="8" t="s">
        <v>38</v>
      </c>
      <c r="B6" s="11"/>
      <c r="C6" s="11"/>
      <c r="D6" s="11"/>
      <c r="E6" s="11">
        <v>3</v>
      </c>
      <c r="F6" s="11"/>
      <c r="G6" s="11"/>
      <c r="H6" s="11">
        <v>3</v>
      </c>
      <c r="P6" s="8" t="s">
        <v>64</v>
      </c>
      <c r="Q6" s="11">
        <v>5</v>
      </c>
      <c r="R6" s="11"/>
      <c r="T6" s="8" t="s">
        <v>36</v>
      </c>
      <c r="U6" s="11">
        <v>23</v>
      </c>
      <c r="V6" s="11">
        <v>8</v>
      </c>
      <c r="AB6" s="8"/>
      <c r="AC6" s="11"/>
      <c r="AD6" s="11"/>
      <c r="AF6" s="8"/>
      <c r="AG6" s="11"/>
      <c r="AJ6" s="15"/>
      <c r="AK6" s="16"/>
      <c r="AL6" s="17"/>
    </row>
    <row r="7" spans="1:38" x14ac:dyDescent="0.25">
      <c r="A7" s="8" t="s">
        <v>36</v>
      </c>
      <c r="B7" s="11"/>
      <c r="C7" s="11"/>
      <c r="D7" s="11"/>
      <c r="E7" s="11"/>
      <c r="F7" s="11">
        <v>8</v>
      </c>
      <c r="G7" s="11"/>
      <c r="H7" s="11">
        <v>8</v>
      </c>
      <c r="P7" s="8" t="s">
        <v>65</v>
      </c>
      <c r="Q7" s="11">
        <v>3</v>
      </c>
      <c r="R7" s="11"/>
      <c r="T7" s="8" t="s">
        <v>34</v>
      </c>
      <c r="U7" s="11">
        <v>12</v>
      </c>
      <c r="V7" s="11">
        <v>2</v>
      </c>
      <c r="AB7" s="8"/>
      <c r="AC7" s="11"/>
      <c r="AD7" s="11"/>
      <c r="AF7" s="8"/>
      <c r="AG7" s="11"/>
      <c r="AJ7" s="15"/>
      <c r="AK7" s="16"/>
      <c r="AL7" s="17"/>
    </row>
    <row r="8" spans="1:38" x14ac:dyDescent="0.25">
      <c r="A8" s="8" t="s">
        <v>34</v>
      </c>
      <c r="B8" s="11"/>
      <c r="C8" s="11"/>
      <c r="D8" s="11"/>
      <c r="E8" s="11"/>
      <c r="F8" s="11"/>
      <c r="G8" s="11">
        <v>5</v>
      </c>
      <c r="H8" s="11">
        <v>5</v>
      </c>
      <c r="P8" s="8" t="s">
        <v>66</v>
      </c>
      <c r="Q8" s="11">
        <v>8</v>
      </c>
      <c r="R8" s="11"/>
      <c r="T8" s="8" t="s">
        <v>37</v>
      </c>
      <c r="U8" s="11">
        <v>11</v>
      </c>
      <c r="V8" s="11">
        <v>5</v>
      </c>
      <c r="AB8" s="8"/>
      <c r="AC8" s="11"/>
      <c r="AD8" s="11"/>
      <c r="AF8" s="8"/>
      <c r="AG8" s="11"/>
      <c r="AJ8" s="15"/>
      <c r="AK8" s="16"/>
      <c r="AL8" s="17"/>
    </row>
    <row r="9" spans="1:38" x14ac:dyDescent="0.25">
      <c r="A9" s="8" t="s">
        <v>37</v>
      </c>
      <c r="B9" s="11"/>
      <c r="C9" s="11">
        <v>5</v>
      </c>
      <c r="D9" s="11"/>
      <c r="E9" s="11"/>
      <c r="F9" s="11"/>
      <c r="G9" s="11"/>
      <c r="H9" s="11">
        <v>5</v>
      </c>
      <c r="P9" s="8" t="s">
        <v>67</v>
      </c>
      <c r="Q9" s="11">
        <v>5</v>
      </c>
      <c r="R9" s="11"/>
      <c r="T9" s="8" t="s">
        <v>35</v>
      </c>
      <c r="U9" s="11">
        <v>12</v>
      </c>
      <c r="V9" s="11">
        <v>2</v>
      </c>
      <c r="AB9" s="8"/>
      <c r="AC9" s="11"/>
      <c r="AD9" s="11"/>
      <c r="AF9" s="8"/>
      <c r="AG9" s="11"/>
      <c r="AJ9" s="15"/>
      <c r="AK9" s="16"/>
      <c r="AL9" s="17"/>
    </row>
    <row r="10" spans="1:38" x14ac:dyDescent="0.25">
      <c r="A10" s="8" t="s">
        <v>35</v>
      </c>
      <c r="B10" s="11">
        <v>4</v>
      </c>
      <c r="C10" s="11"/>
      <c r="D10" s="11"/>
      <c r="E10" s="11"/>
      <c r="F10" s="11"/>
      <c r="G10" s="11"/>
      <c r="H10" s="11">
        <v>4</v>
      </c>
      <c r="P10" s="8" t="s">
        <v>60</v>
      </c>
      <c r="Q10" s="11">
        <v>30</v>
      </c>
      <c r="R10" s="11"/>
      <c r="T10" s="8" t="s">
        <v>59</v>
      </c>
      <c r="U10" s="11"/>
      <c r="V10" s="11"/>
      <c r="AB10" s="8"/>
      <c r="AC10" s="11"/>
      <c r="AD10" s="11"/>
      <c r="AF10" s="8"/>
      <c r="AG10" s="11"/>
      <c r="AJ10" s="15"/>
      <c r="AK10" s="16"/>
      <c r="AL10" s="17"/>
    </row>
    <row r="11" spans="1:38" x14ac:dyDescent="0.25">
      <c r="A11" s="8" t="s">
        <v>60</v>
      </c>
      <c r="B11" s="11">
        <v>4</v>
      </c>
      <c r="C11" s="11">
        <v>5</v>
      </c>
      <c r="D11" s="11">
        <v>5</v>
      </c>
      <c r="E11" s="11">
        <v>3</v>
      </c>
      <c r="F11" s="11">
        <v>8</v>
      </c>
      <c r="G11" s="11">
        <v>5</v>
      </c>
      <c r="H11" s="11">
        <v>30</v>
      </c>
      <c r="R11" s="11"/>
      <c r="T11" s="8" t="s">
        <v>60</v>
      </c>
      <c r="U11" s="11">
        <v>91</v>
      </c>
      <c r="V11" s="11">
        <v>21</v>
      </c>
      <c r="AB11" s="8"/>
      <c r="AC11" s="11"/>
      <c r="AD11" s="11"/>
      <c r="AF11" s="8"/>
      <c r="AG11" s="11"/>
      <c r="AJ11" s="15"/>
      <c r="AK11" s="16"/>
      <c r="AL11" s="17"/>
    </row>
    <row r="12" spans="1:38" x14ac:dyDescent="0.25">
      <c r="AF12" s="8"/>
      <c r="AG12" s="11"/>
      <c r="AJ12" s="15"/>
      <c r="AK12" s="16"/>
      <c r="AL12" s="17"/>
    </row>
    <row r="13" spans="1:38" x14ac:dyDescent="0.25">
      <c r="AJ13" s="15"/>
      <c r="AK13" s="16"/>
      <c r="AL13" s="17"/>
    </row>
    <row r="14" spans="1:38" x14ac:dyDescent="0.25">
      <c r="AJ14" s="15"/>
      <c r="AK14" s="16"/>
      <c r="AL14" s="17"/>
    </row>
    <row r="15" spans="1:38" x14ac:dyDescent="0.25">
      <c r="AJ15" s="15"/>
      <c r="AK15" s="16"/>
      <c r="AL15" s="17"/>
    </row>
    <row r="16" spans="1:38" x14ac:dyDescent="0.25">
      <c r="AJ16" s="15"/>
      <c r="AK16" s="16"/>
      <c r="AL16" s="17"/>
    </row>
    <row r="17" spans="36:38" x14ac:dyDescent="0.25">
      <c r="AJ17" s="15"/>
      <c r="AK17" s="16"/>
      <c r="AL17" s="17"/>
    </row>
    <row r="18" spans="36:38" x14ac:dyDescent="0.25">
      <c r="AJ18" s="15"/>
      <c r="AK18" s="16"/>
      <c r="AL18" s="17"/>
    </row>
    <row r="19" spans="36:38" x14ac:dyDescent="0.25">
      <c r="AJ19" s="15"/>
      <c r="AK19" s="16"/>
      <c r="AL19" s="17"/>
    </row>
    <row r="20" spans="36:38" x14ac:dyDescent="0.25">
      <c r="AJ20" s="15"/>
      <c r="AK20" s="16"/>
      <c r="AL20" s="17"/>
    </row>
    <row r="21" spans="36:38" x14ac:dyDescent="0.25">
      <c r="AJ21" s="18"/>
      <c r="AK21" s="19"/>
      <c r="AL21" s="20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opLeftCell="Y1" zoomScale="99" zoomScaleNormal="10" workbookViewId="0">
      <selection activeCell="AQ26" sqref="AQ26"/>
    </sheetView>
  </sheetViews>
  <sheetFormatPr defaultRowHeight="15" x14ac:dyDescent="0.25"/>
  <cols>
    <col min="1" max="1" width="4.85546875" bestFit="1" customWidth="1"/>
    <col min="2" max="2" width="12.85546875" customWidth="1"/>
    <col min="3" max="3" width="16.28515625" customWidth="1"/>
    <col min="4" max="5" width="23.5703125" customWidth="1"/>
    <col min="6" max="35" width="9.28515625" bestFit="1" customWidth="1"/>
    <col min="36" max="36" width="11.5703125" customWidth="1"/>
    <col min="37" max="37" width="11.85546875" customWidth="1"/>
    <col min="38" max="38" width="10.140625" customWidth="1"/>
    <col min="39" max="39" width="9.28515625" bestFit="1" customWidth="1"/>
    <col min="40" max="40" width="16.42578125" customWidth="1"/>
    <col min="41" max="41" width="10.140625" bestFit="1" customWidth="1"/>
    <col min="42" max="42" width="12.28515625" style="9" bestFit="1" customWidth="1"/>
  </cols>
  <sheetData>
    <row r="1" spans="1:42" ht="57" customHeight="1" x14ac:dyDescent="0.25">
      <c r="A1" s="29" t="s">
        <v>3</v>
      </c>
      <c r="B1" s="29" t="s">
        <v>0</v>
      </c>
      <c r="C1" s="29" t="s">
        <v>1</v>
      </c>
      <c r="D1" s="29" t="s">
        <v>2</v>
      </c>
      <c r="E1" s="24" t="s">
        <v>57</v>
      </c>
      <c r="F1" s="1">
        <v>45536</v>
      </c>
      <c r="G1" s="1">
        <v>45537</v>
      </c>
      <c r="H1" s="1">
        <v>45538</v>
      </c>
      <c r="I1" s="1">
        <v>45539</v>
      </c>
      <c r="J1" s="1">
        <v>45540</v>
      </c>
      <c r="K1" s="1">
        <v>45541</v>
      </c>
      <c r="L1" s="1">
        <v>45542</v>
      </c>
      <c r="M1" s="1">
        <v>45543</v>
      </c>
      <c r="N1" s="1">
        <v>45544</v>
      </c>
      <c r="O1" s="1">
        <v>45545</v>
      </c>
      <c r="P1" s="1">
        <v>45546</v>
      </c>
      <c r="Q1" s="1">
        <v>45547</v>
      </c>
      <c r="R1" s="1">
        <v>45548</v>
      </c>
      <c r="S1" s="1">
        <v>45549</v>
      </c>
      <c r="T1" s="1">
        <v>45550</v>
      </c>
      <c r="U1" s="1">
        <v>45551</v>
      </c>
      <c r="V1" s="1">
        <v>45552</v>
      </c>
      <c r="W1" s="1">
        <v>45553</v>
      </c>
      <c r="X1" s="1">
        <v>45554</v>
      </c>
      <c r="Y1" s="1">
        <v>45555</v>
      </c>
      <c r="Z1" s="1">
        <v>45556</v>
      </c>
      <c r="AA1" s="1">
        <v>45557</v>
      </c>
      <c r="AB1" s="1">
        <v>45558</v>
      </c>
      <c r="AC1" s="1">
        <v>45559</v>
      </c>
      <c r="AD1" s="1">
        <v>45560</v>
      </c>
      <c r="AE1" s="1">
        <v>45561</v>
      </c>
      <c r="AF1" s="1">
        <v>45562</v>
      </c>
      <c r="AG1" s="1">
        <v>45563</v>
      </c>
      <c r="AH1" s="1">
        <v>45564</v>
      </c>
      <c r="AI1" s="1">
        <v>45565</v>
      </c>
      <c r="AJ1" s="30" t="s">
        <v>47</v>
      </c>
      <c r="AK1" s="30" t="s">
        <v>48</v>
      </c>
      <c r="AL1" s="30" t="s">
        <v>49</v>
      </c>
      <c r="AM1" s="30" t="s">
        <v>50</v>
      </c>
      <c r="AN1" s="27" t="s">
        <v>56</v>
      </c>
      <c r="AO1" s="23" t="s">
        <v>62</v>
      </c>
      <c r="AP1" s="26" t="s">
        <v>63</v>
      </c>
    </row>
    <row r="2" spans="1:42" ht="16.899999999999999" customHeight="1" x14ac:dyDescent="0.25">
      <c r="A2" s="29"/>
      <c r="B2" s="29"/>
      <c r="C2" s="29"/>
      <c r="D2" s="29"/>
      <c r="E2" s="25"/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 t="s">
        <v>45</v>
      </c>
      <c r="Z2" s="2" t="s">
        <v>46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40</v>
      </c>
      <c r="AI2" s="2" t="s">
        <v>41</v>
      </c>
      <c r="AJ2" s="31"/>
      <c r="AK2" s="31"/>
      <c r="AL2" s="31"/>
      <c r="AM2" s="31"/>
      <c r="AN2" s="28"/>
      <c r="AO2" s="23"/>
      <c r="AP2" s="26"/>
    </row>
    <row r="3" spans="1:42" x14ac:dyDescent="0.25">
      <c r="A3" s="3">
        <v>1</v>
      </c>
      <c r="B3" s="3">
        <v>10001</v>
      </c>
      <c r="C3" s="3" t="s">
        <v>4</v>
      </c>
      <c r="D3" s="3" t="s">
        <v>34</v>
      </c>
      <c r="E3" s="3" t="str">
        <f>IF(D3="HR Manager", "Sylvia",
IF(D3="Sales Manager", "Agatha",
IF(D3="Financial Analyst", "Rocky",
IF(D3="Marketing Specialist", "Bucky",
IF(D3="Executive Officer", "Leo",
IF(D3="Director", "Helan", "Unknown"))))))</f>
        <v>Sylvia</v>
      </c>
      <c r="F3" s="3" t="s">
        <v>55</v>
      </c>
      <c r="G3" s="3" t="s">
        <v>51</v>
      </c>
      <c r="H3" s="3" t="s">
        <v>51</v>
      </c>
      <c r="I3" s="3" t="s">
        <v>51</v>
      </c>
      <c r="J3" s="3" t="s">
        <v>51</v>
      </c>
      <c r="K3" s="3" t="s">
        <v>54</v>
      </c>
      <c r="L3" s="3" t="s">
        <v>51</v>
      </c>
      <c r="M3" s="3" t="s">
        <v>55</v>
      </c>
      <c r="N3" s="3" t="s">
        <v>51</v>
      </c>
      <c r="O3" s="3" t="s">
        <v>51</v>
      </c>
      <c r="P3" s="3" t="s">
        <v>51</v>
      </c>
      <c r="Q3" s="3" t="s">
        <v>51</v>
      </c>
      <c r="R3" s="3" t="s">
        <v>54</v>
      </c>
      <c r="S3" s="3" t="s">
        <v>51</v>
      </c>
      <c r="T3" s="3" t="s">
        <v>55</v>
      </c>
      <c r="U3" s="3" t="s">
        <v>51</v>
      </c>
      <c r="V3" s="3" t="s">
        <v>52</v>
      </c>
      <c r="W3" s="3" t="s">
        <v>51</v>
      </c>
      <c r="X3" s="3" t="s">
        <v>51</v>
      </c>
      <c r="Y3" s="3" t="s">
        <v>51</v>
      </c>
      <c r="Z3" s="3" t="s">
        <v>51</v>
      </c>
      <c r="AA3" s="3" t="s">
        <v>55</v>
      </c>
      <c r="AB3" s="3" t="s">
        <v>51</v>
      </c>
      <c r="AC3" s="3" t="s">
        <v>51</v>
      </c>
      <c r="AD3" s="3" t="s">
        <v>51</v>
      </c>
      <c r="AE3" s="3" t="s">
        <v>51</v>
      </c>
      <c r="AF3" s="3" t="s">
        <v>54</v>
      </c>
      <c r="AG3" s="3" t="s">
        <v>51</v>
      </c>
      <c r="AH3" s="3" t="s">
        <v>55</v>
      </c>
      <c r="AI3" s="3" t="s">
        <v>51</v>
      </c>
      <c r="AJ3" s="5">
        <f>COUNTIF(F3:AI3,"P")</f>
        <v>21</v>
      </c>
      <c r="AK3" s="5">
        <f>COUNTIF(F3:AI3,"CL")</f>
        <v>0</v>
      </c>
      <c r="AL3" s="5">
        <f>COUNTIF(F3:AI3,"SL")</f>
        <v>3</v>
      </c>
      <c r="AM3" s="5">
        <f>COUNTIF(F3:AI3,"A")</f>
        <v>1</v>
      </c>
      <c r="AN3" s="6">
        <f>COUNTIF(F3:AI3,"W End")</f>
        <v>5</v>
      </c>
      <c r="AO3" s="10">
        <f>SUM(AJ3:AN3)</f>
        <v>30</v>
      </c>
      <c r="AP3" s="9">
        <f>SUM(AK3:AM3)</f>
        <v>4</v>
      </c>
    </row>
    <row r="4" spans="1:42" x14ac:dyDescent="0.25">
      <c r="A4" s="3">
        <v>2</v>
      </c>
      <c r="B4" s="3">
        <v>10002</v>
      </c>
      <c r="C4" s="3" t="s">
        <v>5</v>
      </c>
      <c r="D4" s="3" t="s">
        <v>35</v>
      </c>
      <c r="E4" s="3" t="str">
        <f t="shared" ref="E4:E32" si="0">IF(D4="HR Manager", "Sylvia",
IF(D4="Sales Manager", "Agatha",
IF(D4="Financial Analyst", "Rocky",
IF(D4="Marketing Specialist", "Bucky",
IF(D4="Executive Officer", "Leo",
IF(D4="Director", "Helan", "Unknown"))))))</f>
        <v>Agatha</v>
      </c>
      <c r="F4" s="3" t="s">
        <v>55</v>
      </c>
      <c r="G4" s="3" t="s">
        <v>51</v>
      </c>
      <c r="H4" s="3" t="s">
        <v>51</v>
      </c>
      <c r="I4" s="3" t="s">
        <v>52</v>
      </c>
      <c r="J4" s="3" t="s">
        <v>52</v>
      </c>
      <c r="K4" s="3" t="s">
        <v>52</v>
      </c>
      <c r="L4" s="3" t="s">
        <v>51</v>
      </c>
      <c r="M4" s="3" t="s">
        <v>55</v>
      </c>
      <c r="N4" s="3" t="s">
        <v>51</v>
      </c>
      <c r="O4" s="3" t="s">
        <v>54</v>
      </c>
      <c r="P4" s="3" t="s">
        <v>51</v>
      </c>
      <c r="Q4" s="3" t="s">
        <v>51</v>
      </c>
      <c r="R4" s="3" t="s">
        <v>54</v>
      </c>
      <c r="S4" s="3" t="s">
        <v>52</v>
      </c>
      <c r="T4" s="3" t="s">
        <v>55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55</v>
      </c>
      <c r="AB4" s="3" t="s">
        <v>51</v>
      </c>
      <c r="AC4" s="3" t="s">
        <v>54</v>
      </c>
      <c r="AD4" s="3" t="s">
        <v>51</v>
      </c>
      <c r="AE4" s="3" t="s">
        <v>51</v>
      </c>
      <c r="AF4" s="3" t="s">
        <v>54</v>
      </c>
      <c r="AG4" s="3" t="s">
        <v>54</v>
      </c>
      <c r="AH4" s="3" t="s">
        <v>55</v>
      </c>
      <c r="AI4" s="3" t="s">
        <v>52</v>
      </c>
      <c r="AJ4" s="5">
        <f t="shared" ref="AJ4:AJ32" si="1">COUNTIF(F4:AI4,"P")</f>
        <v>15</v>
      </c>
      <c r="AK4" s="5">
        <f t="shared" ref="AK4:AK32" si="2">COUNTIF(F4:AI4,"CL")</f>
        <v>0</v>
      </c>
      <c r="AL4" s="5">
        <f t="shared" ref="AL4:AL32" si="3">COUNTIF(F4:AI4,"SL")</f>
        <v>5</v>
      </c>
      <c r="AM4" s="5">
        <f t="shared" ref="AM4:AM32" si="4">COUNTIF(F4:AI4,"A")</f>
        <v>5</v>
      </c>
      <c r="AN4" s="6">
        <f t="shared" ref="AN4:AN32" si="5">COUNTIF(F4:AI4,"W End")</f>
        <v>5</v>
      </c>
      <c r="AO4" s="10">
        <f t="shared" ref="AO4:AO32" si="6">SUM(AJ4:AN4)</f>
        <v>30</v>
      </c>
      <c r="AP4" s="9">
        <f t="shared" ref="AP4:AP32" si="7">SUM(AK4:AM4)</f>
        <v>10</v>
      </c>
    </row>
    <row r="5" spans="1:42" x14ac:dyDescent="0.25">
      <c r="A5" s="3">
        <v>3</v>
      </c>
      <c r="B5" s="3">
        <v>10003</v>
      </c>
      <c r="C5" s="3" t="s">
        <v>6</v>
      </c>
      <c r="D5" s="3" t="s">
        <v>36</v>
      </c>
      <c r="E5" s="3" t="str">
        <f t="shared" si="0"/>
        <v>Rocky</v>
      </c>
      <c r="F5" s="3" t="s">
        <v>55</v>
      </c>
      <c r="G5" s="3" t="s">
        <v>51</v>
      </c>
      <c r="H5" s="3" t="s">
        <v>51</v>
      </c>
      <c r="I5" s="3" t="s">
        <v>51</v>
      </c>
      <c r="J5" s="3" t="s">
        <v>54</v>
      </c>
      <c r="K5" s="3" t="s">
        <v>54</v>
      </c>
      <c r="L5" s="3" t="s">
        <v>51</v>
      </c>
      <c r="M5" s="3" t="s">
        <v>55</v>
      </c>
      <c r="N5" s="3" t="s">
        <v>51</v>
      </c>
      <c r="O5" s="3" t="s">
        <v>52</v>
      </c>
      <c r="P5" s="3" t="s">
        <v>51</v>
      </c>
      <c r="Q5" s="3" t="s">
        <v>51</v>
      </c>
      <c r="R5" s="3" t="s">
        <v>51</v>
      </c>
      <c r="S5" s="3" t="s">
        <v>52</v>
      </c>
      <c r="T5" s="3" t="s">
        <v>55</v>
      </c>
      <c r="U5" s="3" t="s">
        <v>51</v>
      </c>
      <c r="V5" s="3" t="s">
        <v>51</v>
      </c>
      <c r="W5" s="3" t="s">
        <v>51</v>
      </c>
      <c r="X5" s="3" t="s">
        <v>51</v>
      </c>
      <c r="Y5" s="3" t="s">
        <v>51</v>
      </c>
      <c r="Z5" s="3" t="s">
        <v>51</v>
      </c>
      <c r="AA5" s="3" t="s">
        <v>55</v>
      </c>
      <c r="AB5" s="3" t="s">
        <v>51</v>
      </c>
      <c r="AC5" s="3" t="s">
        <v>52</v>
      </c>
      <c r="AD5" s="3" t="s">
        <v>51</v>
      </c>
      <c r="AE5" s="3" t="s">
        <v>51</v>
      </c>
      <c r="AF5" s="3" t="s">
        <v>51</v>
      </c>
      <c r="AG5" s="3" t="s">
        <v>54</v>
      </c>
      <c r="AH5" s="3" t="s">
        <v>55</v>
      </c>
      <c r="AI5" s="3" t="s">
        <v>54</v>
      </c>
      <c r="AJ5" s="5">
        <f t="shared" si="1"/>
        <v>18</v>
      </c>
      <c r="AK5" s="5">
        <f t="shared" si="2"/>
        <v>0</v>
      </c>
      <c r="AL5" s="5">
        <f t="shared" si="3"/>
        <v>4</v>
      </c>
      <c r="AM5" s="5">
        <f t="shared" si="4"/>
        <v>3</v>
      </c>
      <c r="AN5" s="6">
        <f t="shared" si="5"/>
        <v>5</v>
      </c>
      <c r="AO5" s="10">
        <f t="shared" si="6"/>
        <v>30</v>
      </c>
      <c r="AP5" s="9">
        <f t="shared" si="7"/>
        <v>7</v>
      </c>
    </row>
    <row r="6" spans="1:42" x14ac:dyDescent="0.25">
      <c r="A6" s="3">
        <v>4</v>
      </c>
      <c r="B6" s="3">
        <v>10004</v>
      </c>
      <c r="C6" s="3" t="s">
        <v>7</v>
      </c>
      <c r="D6" s="3" t="s">
        <v>34</v>
      </c>
      <c r="E6" s="3" t="str">
        <f t="shared" si="0"/>
        <v>Sylvia</v>
      </c>
      <c r="F6" s="3" t="s">
        <v>55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55</v>
      </c>
      <c r="N6" s="3" t="s">
        <v>54</v>
      </c>
      <c r="O6" s="3" t="s">
        <v>52</v>
      </c>
      <c r="P6" s="3" t="s">
        <v>51</v>
      </c>
      <c r="Q6" s="3" t="s">
        <v>51</v>
      </c>
      <c r="R6" s="3" t="s">
        <v>51</v>
      </c>
      <c r="S6" s="3" t="s">
        <v>52</v>
      </c>
      <c r="T6" s="3" t="s">
        <v>55</v>
      </c>
      <c r="U6" s="3" t="s">
        <v>51</v>
      </c>
      <c r="V6" s="3" t="s">
        <v>51</v>
      </c>
      <c r="W6" s="3" t="s">
        <v>51</v>
      </c>
      <c r="X6" s="3" t="s">
        <v>51</v>
      </c>
      <c r="Y6" s="3" t="s">
        <v>51</v>
      </c>
      <c r="Z6" s="3" t="s">
        <v>51</v>
      </c>
      <c r="AA6" s="3" t="s">
        <v>55</v>
      </c>
      <c r="AB6" s="3" t="s">
        <v>54</v>
      </c>
      <c r="AC6" s="3" t="s">
        <v>52</v>
      </c>
      <c r="AD6" s="3" t="s">
        <v>51</v>
      </c>
      <c r="AE6" s="3" t="s">
        <v>51</v>
      </c>
      <c r="AF6" s="3" t="s">
        <v>51</v>
      </c>
      <c r="AG6" s="3" t="s">
        <v>51</v>
      </c>
      <c r="AH6" s="3" t="s">
        <v>55</v>
      </c>
      <c r="AI6" s="3" t="s">
        <v>51</v>
      </c>
      <c r="AJ6" s="5">
        <f t="shared" si="1"/>
        <v>20</v>
      </c>
      <c r="AK6" s="5">
        <f t="shared" si="2"/>
        <v>0</v>
      </c>
      <c r="AL6" s="5">
        <f t="shared" si="3"/>
        <v>2</v>
      </c>
      <c r="AM6" s="5">
        <f t="shared" si="4"/>
        <v>3</v>
      </c>
      <c r="AN6" s="6">
        <f t="shared" si="5"/>
        <v>5</v>
      </c>
      <c r="AO6" s="10">
        <f t="shared" si="6"/>
        <v>30</v>
      </c>
      <c r="AP6" s="9">
        <f t="shared" si="7"/>
        <v>5</v>
      </c>
    </row>
    <row r="7" spans="1:42" x14ac:dyDescent="0.25">
      <c r="A7" s="3">
        <v>5</v>
      </c>
      <c r="B7" s="3">
        <v>10005</v>
      </c>
      <c r="C7" s="3" t="s">
        <v>8</v>
      </c>
      <c r="D7" s="3" t="s">
        <v>37</v>
      </c>
      <c r="E7" s="3" t="str">
        <f t="shared" si="0"/>
        <v>Bucky</v>
      </c>
      <c r="F7" s="3" t="s">
        <v>55</v>
      </c>
      <c r="G7" s="3" t="s">
        <v>51</v>
      </c>
      <c r="H7" s="3" t="s">
        <v>51</v>
      </c>
      <c r="I7" s="3" t="s">
        <v>51</v>
      </c>
      <c r="J7" s="3" t="s">
        <v>53</v>
      </c>
      <c r="K7" s="3" t="s">
        <v>51</v>
      </c>
      <c r="L7" s="3" t="s">
        <v>51</v>
      </c>
      <c r="M7" s="3" t="s">
        <v>55</v>
      </c>
      <c r="N7" s="3" t="s">
        <v>51</v>
      </c>
      <c r="O7" s="3" t="s">
        <v>52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55</v>
      </c>
      <c r="U7" s="3" t="s">
        <v>53</v>
      </c>
      <c r="V7" s="3" t="s">
        <v>51</v>
      </c>
      <c r="W7" s="3" t="s">
        <v>51</v>
      </c>
      <c r="X7" s="3" t="s">
        <v>51</v>
      </c>
      <c r="Y7" s="3" t="s">
        <v>51</v>
      </c>
      <c r="Z7" s="3" t="s">
        <v>51</v>
      </c>
      <c r="AA7" s="3" t="s">
        <v>55</v>
      </c>
      <c r="AB7" s="3" t="s">
        <v>51</v>
      </c>
      <c r="AC7" s="3" t="s">
        <v>53</v>
      </c>
      <c r="AD7" s="3" t="s">
        <v>51</v>
      </c>
      <c r="AE7" s="3" t="s">
        <v>51</v>
      </c>
      <c r="AF7" s="3" t="s">
        <v>51</v>
      </c>
      <c r="AG7" s="3" t="s">
        <v>51</v>
      </c>
      <c r="AH7" s="3" t="s">
        <v>55</v>
      </c>
      <c r="AI7" s="3" t="s">
        <v>51</v>
      </c>
      <c r="AJ7" s="5">
        <f t="shared" si="1"/>
        <v>21</v>
      </c>
      <c r="AK7" s="5">
        <f t="shared" si="2"/>
        <v>3</v>
      </c>
      <c r="AL7" s="5">
        <f t="shared" si="3"/>
        <v>0</v>
      </c>
      <c r="AM7" s="5">
        <f t="shared" si="4"/>
        <v>1</v>
      </c>
      <c r="AN7" s="6">
        <f t="shared" si="5"/>
        <v>5</v>
      </c>
      <c r="AO7" s="10">
        <f t="shared" si="6"/>
        <v>30</v>
      </c>
      <c r="AP7" s="9">
        <f t="shared" si="7"/>
        <v>4</v>
      </c>
    </row>
    <row r="8" spans="1:42" x14ac:dyDescent="0.25">
      <c r="A8" s="3">
        <v>6</v>
      </c>
      <c r="B8" s="3">
        <v>10006</v>
      </c>
      <c r="C8" s="3" t="s">
        <v>9</v>
      </c>
      <c r="D8" s="3" t="s">
        <v>38</v>
      </c>
      <c r="E8" s="3" t="str">
        <f t="shared" si="0"/>
        <v>Leo</v>
      </c>
      <c r="F8" s="3" t="s">
        <v>55</v>
      </c>
      <c r="G8" s="3" t="s">
        <v>51</v>
      </c>
      <c r="H8" s="3" t="s">
        <v>54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55</v>
      </c>
      <c r="N8" s="3" t="s">
        <v>52</v>
      </c>
      <c r="O8" s="3" t="s">
        <v>52</v>
      </c>
      <c r="P8" s="3" t="s">
        <v>51</v>
      </c>
      <c r="Q8" s="3" t="s">
        <v>51</v>
      </c>
      <c r="R8" s="3" t="s">
        <v>51</v>
      </c>
      <c r="S8" s="3" t="s">
        <v>51</v>
      </c>
      <c r="T8" s="3" t="s">
        <v>55</v>
      </c>
      <c r="U8" s="3" t="s">
        <v>51</v>
      </c>
      <c r="V8" s="3" t="s">
        <v>51</v>
      </c>
      <c r="W8" s="3" t="s">
        <v>51</v>
      </c>
      <c r="X8" s="3" t="s">
        <v>51</v>
      </c>
      <c r="Y8" s="3" t="s">
        <v>51</v>
      </c>
      <c r="Z8" s="3" t="s">
        <v>51</v>
      </c>
      <c r="AA8" s="3" t="s">
        <v>55</v>
      </c>
      <c r="AB8" s="3" t="s">
        <v>52</v>
      </c>
      <c r="AC8" s="3" t="s">
        <v>52</v>
      </c>
      <c r="AD8" s="3" t="s">
        <v>51</v>
      </c>
      <c r="AE8" s="3" t="s">
        <v>51</v>
      </c>
      <c r="AF8" s="3" t="s">
        <v>51</v>
      </c>
      <c r="AG8" s="3" t="s">
        <v>51</v>
      </c>
      <c r="AH8" s="3" t="s">
        <v>55</v>
      </c>
      <c r="AI8" s="3" t="s">
        <v>51</v>
      </c>
      <c r="AJ8" s="5">
        <f t="shared" si="1"/>
        <v>20</v>
      </c>
      <c r="AK8" s="5">
        <f t="shared" si="2"/>
        <v>0</v>
      </c>
      <c r="AL8" s="5">
        <f t="shared" si="3"/>
        <v>1</v>
      </c>
      <c r="AM8" s="5">
        <f t="shared" si="4"/>
        <v>4</v>
      </c>
      <c r="AN8" s="6">
        <f t="shared" si="5"/>
        <v>5</v>
      </c>
      <c r="AO8" s="10">
        <f t="shared" si="6"/>
        <v>30</v>
      </c>
      <c r="AP8" s="9">
        <f t="shared" si="7"/>
        <v>5</v>
      </c>
    </row>
    <row r="9" spans="1:42" x14ac:dyDescent="0.25">
      <c r="A9" s="3">
        <v>7</v>
      </c>
      <c r="B9" s="3">
        <v>10007</v>
      </c>
      <c r="C9" s="3" t="s">
        <v>10</v>
      </c>
      <c r="D9" s="3" t="s">
        <v>36</v>
      </c>
      <c r="E9" s="3" t="str">
        <f t="shared" si="0"/>
        <v>Rocky</v>
      </c>
      <c r="F9" s="3" t="s">
        <v>55</v>
      </c>
      <c r="G9" s="3" t="s">
        <v>51</v>
      </c>
      <c r="H9" s="3" t="s">
        <v>54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55</v>
      </c>
      <c r="N9" s="3" t="s">
        <v>51</v>
      </c>
      <c r="O9" s="3" t="s">
        <v>51</v>
      </c>
      <c r="P9" s="3" t="s">
        <v>51</v>
      </c>
      <c r="Q9" s="3" t="s">
        <v>51</v>
      </c>
      <c r="R9" s="3" t="s">
        <v>51</v>
      </c>
      <c r="S9" s="3" t="s">
        <v>51</v>
      </c>
      <c r="T9" s="3" t="s">
        <v>55</v>
      </c>
      <c r="U9" s="3" t="s">
        <v>51</v>
      </c>
      <c r="V9" s="3" t="s">
        <v>51</v>
      </c>
      <c r="W9" s="3" t="s">
        <v>51</v>
      </c>
      <c r="X9" s="3" t="s">
        <v>53</v>
      </c>
      <c r="Y9" s="3" t="s">
        <v>51</v>
      </c>
      <c r="Z9" s="3" t="s">
        <v>51</v>
      </c>
      <c r="AA9" s="3" t="s">
        <v>55</v>
      </c>
      <c r="AB9" s="3" t="s">
        <v>51</v>
      </c>
      <c r="AC9" s="3" t="s">
        <v>51</v>
      </c>
      <c r="AD9" s="3" t="s">
        <v>51</v>
      </c>
      <c r="AE9" s="3" t="s">
        <v>51</v>
      </c>
      <c r="AF9" s="3" t="s">
        <v>51</v>
      </c>
      <c r="AG9" s="3" t="s">
        <v>51</v>
      </c>
      <c r="AH9" s="3" t="s">
        <v>55</v>
      </c>
      <c r="AI9" s="3" t="s">
        <v>51</v>
      </c>
      <c r="AJ9" s="5">
        <f t="shared" si="1"/>
        <v>23</v>
      </c>
      <c r="AK9" s="5">
        <f t="shared" si="2"/>
        <v>1</v>
      </c>
      <c r="AL9" s="5">
        <f t="shared" si="3"/>
        <v>1</v>
      </c>
      <c r="AM9" s="5">
        <f t="shared" si="4"/>
        <v>0</v>
      </c>
      <c r="AN9" s="6">
        <f t="shared" si="5"/>
        <v>5</v>
      </c>
      <c r="AO9" s="10">
        <f t="shared" si="6"/>
        <v>30</v>
      </c>
      <c r="AP9" s="9">
        <f t="shared" si="7"/>
        <v>2</v>
      </c>
    </row>
    <row r="10" spans="1:42" x14ac:dyDescent="0.25">
      <c r="A10" s="3">
        <v>8</v>
      </c>
      <c r="B10" s="3">
        <v>10008</v>
      </c>
      <c r="C10" s="3" t="s">
        <v>11</v>
      </c>
      <c r="D10" s="3" t="s">
        <v>37</v>
      </c>
      <c r="E10" s="3" t="str">
        <f t="shared" si="0"/>
        <v>Bucky</v>
      </c>
      <c r="F10" s="3" t="s">
        <v>55</v>
      </c>
      <c r="G10" s="3" t="s">
        <v>51</v>
      </c>
      <c r="H10" s="3" t="s">
        <v>53</v>
      </c>
      <c r="I10" s="3" t="s">
        <v>52</v>
      </c>
      <c r="J10" s="3" t="s">
        <v>52</v>
      </c>
      <c r="K10" s="3" t="s">
        <v>51</v>
      </c>
      <c r="L10" s="3" t="s">
        <v>51</v>
      </c>
      <c r="M10" s="3" t="s">
        <v>55</v>
      </c>
      <c r="N10" s="3" t="s">
        <v>52</v>
      </c>
      <c r="O10" s="3" t="s">
        <v>51</v>
      </c>
      <c r="P10" s="3" t="s">
        <v>51</v>
      </c>
      <c r="Q10" s="3" t="s">
        <v>53</v>
      </c>
      <c r="R10" s="3" t="s">
        <v>51</v>
      </c>
      <c r="S10" s="3" t="s">
        <v>51</v>
      </c>
      <c r="T10" s="3" t="s">
        <v>55</v>
      </c>
      <c r="U10" s="3" t="s">
        <v>51</v>
      </c>
      <c r="V10" s="3" t="s">
        <v>51</v>
      </c>
      <c r="W10" s="3" t="s">
        <v>51</v>
      </c>
      <c r="X10" s="3" t="s">
        <v>51</v>
      </c>
      <c r="Y10" s="3" t="s">
        <v>51</v>
      </c>
      <c r="Z10" s="3" t="s">
        <v>51</v>
      </c>
      <c r="AA10" s="3" t="s">
        <v>55</v>
      </c>
      <c r="AB10" s="3" t="s">
        <v>52</v>
      </c>
      <c r="AC10" s="3" t="s">
        <v>51</v>
      </c>
      <c r="AD10" s="3" t="s">
        <v>51</v>
      </c>
      <c r="AE10" s="3" t="s">
        <v>51</v>
      </c>
      <c r="AF10" s="3" t="s">
        <v>51</v>
      </c>
      <c r="AG10" s="3" t="s">
        <v>51</v>
      </c>
      <c r="AH10" s="3" t="s">
        <v>55</v>
      </c>
      <c r="AI10" s="3" t="s">
        <v>52</v>
      </c>
      <c r="AJ10" s="5">
        <f t="shared" si="1"/>
        <v>18</v>
      </c>
      <c r="AK10" s="5">
        <f t="shared" si="2"/>
        <v>2</v>
      </c>
      <c r="AL10" s="5">
        <f t="shared" si="3"/>
        <v>0</v>
      </c>
      <c r="AM10" s="5">
        <f t="shared" si="4"/>
        <v>5</v>
      </c>
      <c r="AN10" s="6">
        <f t="shared" si="5"/>
        <v>5</v>
      </c>
      <c r="AO10" s="10">
        <f t="shared" si="6"/>
        <v>30</v>
      </c>
      <c r="AP10" s="9">
        <f t="shared" si="7"/>
        <v>7</v>
      </c>
    </row>
    <row r="11" spans="1:42" x14ac:dyDescent="0.25">
      <c r="A11" s="3">
        <v>9</v>
      </c>
      <c r="B11" s="3">
        <v>10009</v>
      </c>
      <c r="C11" s="3" t="s">
        <v>12</v>
      </c>
      <c r="D11" s="3" t="s">
        <v>36</v>
      </c>
      <c r="E11" s="3" t="str">
        <f t="shared" si="0"/>
        <v>Rocky</v>
      </c>
      <c r="F11" s="3" t="s">
        <v>55</v>
      </c>
      <c r="G11" s="3" t="s">
        <v>51</v>
      </c>
      <c r="H11" s="3" t="s">
        <v>54</v>
      </c>
      <c r="I11" s="3" t="s">
        <v>52</v>
      </c>
      <c r="J11" s="3" t="s">
        <v>52</v>
      </c>
      <c r="K11" s="3" t="s">
        <v>51</v>
      </c>
      <c r="L11" s="3" t="s">
        <v>51</v>
      </c>
      <c r="M11" s="3" t="s">
        <v>55</v>
      </c>
      <c r="N11" s="3" t="s">
        <v>51</v>
      </c>
      <c r="O11" s="3" t="s">
        <v>51</v>
      </c>
      <c r="P11" s="3" t="s">
        <v>51</v>
      </c>
      <c r="Q11" s="3" t="s">
        <v>51</v>
      </c>
      <c r="R11" s="3" t="s">
        <v>51</v>
      </c>
      <c r="S11" s="3" t="s">
        <v>51</v>
      </c>
      <c r="T11" s="3" t="s">
        <v>55</v>
      </c>
      <c r="U11" s="3" t="s">
        <v>51</v>
      </c>
      <c r="V11" s="3" t="s">
        <v>51</v>
      </c>
      <c r="W11" s="3" t="s">
        <v>51</v>
      </c>
      <c r="X11" s="3" t="s">
        <v>51</v>
      </c>
      <c r="Y11" s="3" t="s">
        <v>51</v>
      </c>
      <c r="Z11" s="3" t="s">
        <v>51</v>
      </c>
      <c r="AA11" s="3" t="s">
        <v>55</v>
      </c>
      <c r="AB11" s="3" t="s">
        <v>51</v>
      </c>
      <c r="AC11" s="3" t="s">
        <v>51</v>
      </c>
      <c r="AD11" s="3" t="s">
        <v>51</v>
      </c>
      <c r="AE11" s="3" t="s">
        <v>53</v>
      </c>
      <c r="AF11" s="3" t="s">
        <v>51</v>
      </c>
      <c r="AG11" s="3" t="s">
        <v>51</v>
      </c>
      <c r="AH11" s="3" t="s">
        <v>55</v>
      </c>
      <c r="AI11" s="3" t="s">
        <v>52</v>
      </c>
      <c r="AJ11" s="5">
        <f t="shared" si="1"/>
        <v>20</v>
      </c>
      <c r="AK11" s="5">
        <f t="shared" si="2"/>
        <v>1</v>
      </c>
      <c r="AL11" s="5">
        <f t="shared" si="3"/>
        <v>1</v>
      </c>
      <c r="AM11" s="5">
        <f t="shared" si="4"/>
        <v>3</v>
      </c>
      <c r="AN11" s="6">
        <f t="shared" si="5"/>
        <v>5</v>
      </c>
      <c r="AO11" s="10">
        <f t="shared" si="6"/>
        <v>30</v>
      </c>
      <c r="AP11" s="9">
        <f t="shared" si="7"/>
        <v>5</v>
      </c>
    </row>
    <row r="12" spans="1:42" x14ac:dyDescent="0.25">
      <c r="A12" s="3">
        <v>10</v>
      </c>
      <c r="B12" s="3">
        <v>10010</v>
      </c>
      <c r="C12" s="3" t="s">
        <v>13</v>
      </c>
      <c r="D12" s="3" t="s">
        <v>34</v>
      </c>
      <c r="E12" s="3" t="str">
        <f t="shared" si="0"/>
        <v>Sylvia</v>
      </c>
      <c r="F12" s="3" t="s">
        <v>55</v>
      </c>
      <c r="G12" s="3" t="s">
        <v>51</v>
      </c>
      <c r="H12" s="3" t="s">
        <v>51</v>
      </c>
      <c r="I12" s="3" t="s">
        <v>52</v>
      </c>
      <c r="J12" s="3" t="s">
        <v>51</v>
      </c>
      <c r="K12" s="3" t="s">
        <v>54</v>
      </c>
      <c r="L12" s="3" t="s">
        <v>51</v>
      </c>
      <c r="M12" s="3" t="s">
        <v>55</v>
      </c>
      <c r="N12" s="3" t="s">
        <v>51</v>
      </c>
      <c r="O12" s="3" t="s">
        <v>51</v>
      </c>
      <c r="P12" s="3" t="s">
        <v>51</v>
      </c>
      <c r="Q12" s="3" t="s">
        <v>51</v>
      </c>
      <c r="R12" s="3" t="s">
        <v>51</v>
      </c>
      <c r="S12" s="3" t="s">
        <v>51</v>
      </c>
      <c r="T12" s="3" t="s">
        <v>55</v>
      </c>
      <c r="U12" s="3" t="s">
        <v>51</v>
      </c>
      <c r="V12" s="3" t="s">
        <v>53</v>
      </c>
      <c r="W12" s="3" t="s">
        <v>51</v>
      </c>
      <c r="X12" s="3" t="s">
        <v>51</v>
      </c>
      <c r="Y12" s="3" t="s">
        <v>51</v>
      </c>
      <c r="Z12" s="3" t="s">
        <v>51</v>
      </c>
      <c r="AA12" s="3" t="s">
        <v>55</v>
      </c>
      <c r="AB12" s="3" t="s">
        <v>51</v>
      </c>
      <c r="AC12" s="3" t="s">
        <v>51</v>
      </c>
      <c r="AD12" s="3" t="s">
        <v>51</v>
      </c>
      <c r="AE12" s="3" t="s">
        <v>51</v>
      </c>
      <c r="AF12" s="3" t="s">
        <v>51</v>
      </c>
      <c r="AG12" s="3" t="s">
        <v>54</v>
      </c>
      <c r="AH12" s="3" t="s">
        <v>55</v>
      </c>
      <c r="AI12" s="3" t="s">
        <v>51</v>
      </c>
      <c r="AJ12" s="5">
        <f t="shared" si="1"/>
        <v>21</v>
      </c>
      <c r="AK12" s="5">
        <f t="shared" si="2"/>
        <v>1</v>
      </c>
      <c r="AL12" s="5">
        <f t="shared" si="3"/>
        <v>2</v>
      </c>
      <c r="AM12" s="5">
        <f t="shared" si="4"/>
        <v>1</v>
      </c>
      <c r="AN12" s="6">
        <f t="shared" si="5"/>
        <v>5</v>
      </c>
      <c r="AO12" s="10">
        <f t="shared" si="6"/>
        <v>30</v>
      </c>
      <c r="AP12" s="9">
        <f t="shared" si="7"/>
        <v>4</v>
      </c>
    </row>
    <row r="13" spans="1:42" x14ac:dyDescent="0.25">
      <c r="A13" s="3">
        <v>11</v>
      </c>
      <c r="B13" s="3">
        <v>10011</v>
      </c>
      <c r="C13" s="3" t="s">
        <v>14</v>
      </c>
      <c r="D13" s="3" t="s">
        <v>38</v>
      </c>
      <c r="E13" s="3" t="str">
        <f t="shared" si="0"/>
        <v>Leo</v>
      </c>
      <c r="F13" s="3" t="s">
        <v>55</v>
      </c>
      <c r="G13" s="3" t="s">
        <v>54</v>
      </c>
      <c r="H13" s="3" t="s">
        <v>54</v>
      </c>
      <c r="I13" s="3" t="s">
        <v>52</v>
      </c>
      <c r="J13" s="3" t="s">
        <v>51</v>
      </c>
      <c r="K13" s="3" t="s">
        <v>51</v>
      </c>
      <c r="L13" s="3" t="s">
        <v>54</v>
      </c>
      <c r="M13" s="3" t="s">
        <v>55</v>
      </c>
      <c r="N13" s="3" t="s">
        <v>51</v>
      </c>
      <c r="O13" s="3" t="s">
        <v>51</v>
      </c>
      <c r="P13" s="3" t="s">
        <v>51</v>
      </c>
      <c r="Q13" s="3" t="s">
        <v>51</v>
      </c>
      <c r="R13" s="3" t="s">
        <v>51</v>
      </c>
      <c r="S13" s="3" t="s">
        <v>51</v>
      </c>
      <c r="T13" s="3" t="s">
        <v>55</v>
      </c>
      <c r="U13" s="3" t="s">
        <v>51</v>
      </c>
      <c r="V13" s="3" t="s">
        <v>51</v>
      </c>
      <c r="W13" s="3" t="s">
        <v>54</v>
      </c>
      <c r="X13" s="3" t="s">
        <v>51</v>
      </c>
      <c r="Y13" s="3" t="s">
        <v>54</v>
      </c>
      <c r="Z13" s="3" t="s">
        <v>51</v>
      </c>
      <c r="AA13" s="3" t="s">
        <v>55</v>
      </c>
      <c r="AB13" s="3" t="s">
        <v>51</v>
      </c>
      <c r="AC13" s="3" t="s">
        <v>51</v>
      </c>
      <c r="AD13" s="3" t="s">
        <v>51</v>
      </c>
      <c r="AE13" s="3" t="s">
        <v>51</v>
      </c>
      <c r="AF13" s="3" t="s">
        <v>51</v>
      </c>
      <c r="AG13" s="3" t="s">
        <v>54</v>
      </c>
      <c r="AH13" s="3" t="s">
        <v>55</v>
      </c>
      <c r="AI13" s="3" t="s">
        <v>51</v>
      </c>
      <c r="AJ13" s="5">
        <f t="shared" si="1"/>
        <v>18</v>
      </c>
      <c r="AK13" s="5">
        <f t="shared" si="2"/>
        <v>0</v>
      </c>
      <c r="AL13" s="5">
        <f t="shared" si="3"/>
        <v>6</v>
      </c>
      <c r="AM13" s="5">
        <f t="shared" si="4"/>
        <v>1</v>
      </c>
      <c r="AN13" s="6">
        <f t="shared" si="5"/>
        <v>5</v>
      </c>
      <c r="AO13" s="10">
        <f t="shared" si="6"/>
        <v>30</v>
      </c>
      <c r="AP13" s="9">
        <f t="shared" si="7"/>
        <v>7</v>
      </c>
    </row>
    <row r="14" spans="1:42" x14ac:dyDescent="0.25">
      <c r="A14" s="3">
        <v>12</v>
      </c>
      <c r="B14" s="3">
        <v>10012</v>
      </c>
      <c r="C14" s="3" t="s">
        <v>15</v>
      </c>
      <c r="D14" s="3" t="s">
        <v>38</v>
      </c>
      <c r="E14" s="3" t="str">
        <f t="shared" si="0"/>
        <v>Leo</v>
      </c>
      <c r="F14" s="3" t="s">
        <v>55</v>
      </c>
      <c r="G14" s="3" t="s">
        <v>54</v>
      </c>
      <c r="H14" s="3" t="s">
        <v>51</v>
      </c>
      <c r="I14" s="3" t="s">
        <v>54</v>
      </c>
      <c r="J14" s="3" t="s">
        <v>54</v>
      </c>
      <c r="K14" s="3" t="s">
        <v>51</v>
      </c>
      <c r="L14" s="3" t="s">
        <v>54</v>
      </c>
      <c r="M14" s="3" t="s">
        <v>55</v>
      </c>
      <c r="N14" s="3" t="s">
        <v>54</v>
      </c>
      <c r="O14" s="3" t="s">
        <v>51</v>
      </c>
      <c r="P14" s="3" t="s">
        <v>54</v>
      </c>
      <c r="Q14" s="3" t="s">
        <v>51</v>
      </c>
      <c r="R14" s="3" t="s">
        <v>51</v>
      </c>
      <c r="S14" s="3" t="s">
        <v>51</v>
      </c>
      <c r="T14" s="3" t="s">
        <v>55</v>
      </c>
      <c r="U14" s="3" t="s">
        <v>54</v>
      </c>
      <c r="V14" s="3" t="s">
        <v>51</v>
      </c>
      <c r="W14" s="3" t="s">
        <v>54</v>
      </c>
      <c r="X14" s="3" t="s">
        <v>51</v>
      </c>
      <c r="Y14" s="3" t="s">
        <v>54</v>
      </c>
      <c r="Z14" s="3" t="s">
        <v>54</v>
      </c>
      <c r="AA14" s="3" t="s">
        <v>55</v>
      </c>
      <c r="AB14" s="3" t="s">
        <v>54</v>
      </c>
      <c r="AC14" s="3" t="s">
        <v>51</v>
      </c>
      <c r="AD14" s="3" t="s">
        <v>54</v>
      </c>
      <c r="AE14" s="3" t="s">
        <v>51</v>
      </c>
      <c r="AF14" s="3" t="s">
        <v>51</v>
      </c>
      <c r="AG14" s="3" t="s">
        <v>54</v>
      </c>
      <c r="AH14" s="3" t="s">
        <v>55</v>
      </c>
      <c r="AI14" s="3" t="s">
        <v>54</v>
      </c>
      <c r="AJ14" s="5">
        <f t="shared" si="1"/>
        <v>11</v>
      </c>
      <c r="AK14" s="5">
        <f t="shared" si="2"/>
        <v>0</v>
      </c>
      <c r="AL14" s="5">
        <f t="shared" si="3"/>
        <v>14</v>
      </c>
      <c r="AM14" s="5">
        <f t="shared" si="4"/>
        <v>0</v>
      </c>
      <c r="AN14" s="6">
        <f t="shared" si="5"/>
        <v>5</v>
      </c>
      <c r="AO14" s="10">
        <f t="shared" si="6"/>
        <v>30</v>
      </c>
      <c r="AP14" s="9">
        <f t="shared" si="7"/>
        <v>14</v>
      </c>
    </row>
    <row r="15" spans="1:42" x14ac:dyDescent="0.25">
      <c r="A15" s="3">
        <v>13</v>
      </c>
      <c r="B15" s="3">
        <v>10013</v>
      </c>
      <c r="C15" s="3" t="s">
        <v>16</v>
      </c>
      <c r="D15" s="3" t="s">
        <v>36</v>
      </c>
      <c r="E15" s="3" t="str">
        <f t="shared" si="0"/>
        <v>Rocky</v>
      </c>
      <c r="F15" s="3" t="s">
        <v>55</v>
      </c>
      <c r="G15" s="3" t="s">
        <v>51</v>
      </c>
      <c r="H15" s="3" t="s">
        <v>51</v>
      </c>
      <c r="I15" s="3" t="s">
        <v>52</v>
      </c>
      <c r="J15" s="3" t="s">
        <v>52</v>
      </c>
      <c r="K15" s="3" t="s">
        <v>51</v>
      </c>
      <c r="L15" s="3" t="s">
        <v>51</v>
      </c>
      <c r="M15" s="3" t="s">
        <v>55</v>
      </c>
      <c r="N15" s="3" t="s">
        <v>52</v>
      </c>
      <c r="O15" s="3" t="s">
        <v>51</v>
      </c>
      <c r="P15" s="3" t="s">
        <v>52</v>
      </c>
      <c r="Q15" s="3" t="s">
        <v>53</v>
      </c>
      <c r="R15" s="3" t="s">
        <v>51</v>
      </c>
      <c r="S15" s="3" t="s">
        <v>51</v>
      </c>
      <c r="T15" s="3" t="s">
        <v>55</v>
      </c>
      <c r="U15" s="3" t="s">
        <v>52</v>
      </c>
      <c r="V15" s="3" t="s">
        <v>51</v>
      </c>
      <c r="W15" s="3" t="s">
        <v>51</v>
      </c>
      <c r="X15" s="3" t="s">
        <v>52</v>
      </c>
      <c r="Y15" s="3" t="s">
        <v>51</v>
      </c>
      <c r="Z15" s="3" t="s">
        <v>52</v>
      </c>
      <c r="AA15" s="3" t="s">
        <v>55</v>
      </c>
      <c r="AB15" s="3" t="s">
        <v>52</v>
      </c>
      <c r="AC15" s="3" t="s">
        <v>51</v>
      </c>
      <c r="AD15" s="3" t="s">
        <v>52</v>
      </c>
      <c r="AE15" s="3" t="s">
        <v>51</v>
      </c>
      <c r="AF15" s="3" t="s">
        <v>51</v>
      </c>
      <c r="AG15" s="3" t="s">
        <v>54</v>
      </c>
      <c r="AH15" s="3" t="s">
        <v>55</v>
      </c>
      <c r="AI15" s="3" t="s">
        <v>52</v>
      </c>
      <c r="AJ15" s="5">
        <f t="shared" si="1"/>
        <v>13</v>
      </c>
      <c r="AK15" s="5">
        <f t="shared" si="2"/>
        <v>1</v>
      </c>
      <c r="AL15" s="5">
        <f t="shared" si="3"/>
        <v>1</v>
      </c>
      <c r="AM15" s="5">
        <f t="shared" si="4"/>
        <v>10</v>
      </c>
      <c r="AN15" s="6">
        <f t="shared" si="5"/>
        <v>5</v>
      </c>
      <c r="AO15" s="10">
        <f t="shared" si="6"/>
        <v>30</v>
      </c>
      <c r="AP15" s="9">
        <f t="shared" si="7"/>
        <v>12</v>
      </c>
    </row>
    <row r="16" spans="1:42" x14ac:dyDescent="0.25">
      <c r="A16" s="3">
        <v>14</v>
      </c>
      <c r="B16" s="3">
        <v>10014</v>
      </c>
      <c r="C16" s="3" t="s">
        <v>17</v>
      </c>
      <c r="D16" s="3" t="s">
        <v>39</v>
      </c>
      <c r="E16" s="3" t="str">
        <f t="shared" si="0"/>
        <v>Helan</v>
      </c>
      <c r="F16" s="3" t="s">
        <v>55</v>
      </c>
      <c r="G16" s="3" t="s">
        <v>51</v>
      </c>
      <c r="H16" s="3" t="s">
        <v>51</v>
      </c>
      <c r="I16" s="3" t="s">
        <v>52</v>
      </c>
      <c r="J16" s="3" t="s">
        <v>51</v>
      </c>
      <c r="K16" s="3" t="s">
        <v>51</v>
      </c>
      <c r="L16" s="3" t="s">
        <v>52</v>
      </c>
      <c r="M16" s="3" t="s">
        <v>55</v>
      </c>
      <c r="N16" s="3" t="s">
        <v>52</v>
      </c>
      <c r="O16" s="3" t="s">
        <v>51</v>
      </c>
      <c r="P16" s="3" t="s">
        <v>54</v>
      </c>
      <c r="Q16" s="3" t="s">
        <v>51</v>
      </c>
      <c r="R16" s="3" t="s">
        <v>51</v>
      </c>
      <c r="S16" s="3" t="s">
        <v>51</v>
      </c>
      <c r="T16" s="3" t="s">
        <v>55</v>
      </c>
      <c r="U16" s="3" t="s">
        <v>54</v>
      </c>
      <c r="V16" s="3" t="s">
        <v>53</v>
      </c>
      <c r="W16" s="3" t="s">
        <v>52</v>
      </c>
      <c r="X16" s="3" t="s">
        <v>52</v>
      </c>
      <c r="Y16" s="3" t="s">
        <v>51</v>
      </c>
      <c r="Z16" s="3" t="s">
        <v>54</v>
      </c>
      <c r="AA16" s="3" t="s">
        <v>55</v>
      </c>
      <c r="AB16" s="3" t="s">
        <v>52</v>
      </c>
      <c r="AC16" s="3" t="s">
        <v>51</v>
      </c>
      <c r="AD16" s="3" t="s">
        <v>54</v>
      </c>
      <c r="AE16" s="3" t="s">
        <v>51</v>
      </c>
      <c r="AF16" s="3" t="s">
        <v>51</v>
      </c>
      <c r="AG16" s="3" t="s">
        <v>51</v>
      </c>
      <c r="AH16" s="3" t="s">
        <v>55</v>
      </c>
      <c r="AI16" s="3" t="s">
        <v>51</v>
      </c>
      <c r="AJ16" s="5">
        <f t="shared" si="1"/>
        <v>14</v>
      </c>
      <c r="AK16" s="5">
        <f t="shared" si="2"/>
        <v>1</v>
      </c>
      <c r="AL16" s="5">
        <f t="shared" si="3"/>
        <v>4</v>
      </c>
      <c r="AM16" s="5">
        <f t="shared" si="4"/>
        <v>6</v>
      </c>
      <c r="AN16" s="6">
        <f t="shared" si="5"/>
        <v>5</v>
      </c>
      <c r="AO16" s="10">
        <f t="shared" si="6"/>
        <v>30</v>
      </c>
      <c r="AP16" s="9">
        <f t="shared" si="7"/>
        <v>11</v>
      </c>
    </row>
    <row r="17" spans="1:42" x14ac:dyDescent="0.25">
      <c r="A17" s="3">
        <v>15</v>
      </c>
      <c r="B17" s="3">
        <v>10015</v>
      </c>
      <c r="C17" s="3" t="s">
        <v>18</v>
      </c>
      <c r="D17" s="3" t="s">
        <v>37</v>
      </c>
      <c r="E17" s="3" t="str">
        <f t="shared" si="0"/>
        <v>Bucky</v>
      </c>
      <c r="F17" s="3" t="s">
        <v>55</v>
      </c>
      <c r="G17" s="3" t="s">
        <v>51</v>
      </c>
      <c r="H17" s="3" t="s">
        <v>51</v>
      </c>
      <c r="I17" s="3" t="s">
        <v>51</v>
      </c>
      <c r="J17" s="3" t="s">
        <v>54</v>
      </c>
      <c r="K17" s="3" t="s">
        <v>51</v>
      </c>
      <c r="L17" s="3" t="s">
        <v>52</v>
      </c>
      <c r="M17" s="3" t="s">
        <v>55</v>
      </c>
      <c r="N17" s="3" t="s">
        <v>52</v>
      </c>
      <c r="O17" s="3" t="s">
        <v>51</v>
      </c>
      <c r="P17" s="3" t="s">
        <v>52</v>
      </c>
      <c r="Q17" s="3" t="s">
        <v>51</v>
      </c>
      <c r="R17" s="3" t="s">
        <v>51</v>
      </c>
      <c r="S17" s="3" t="s">
        <v>52</v>
      </c>
      <c r="T17" s="3" t="s">
        <v>55</v>
      </c>
      <c r="U17" s="3" t="s">
        <v>52</v>
      </c>
      <c r="V17" s="3" t="s">
        <v>51</v>
      </c>
      <c r="W17" s="3" t="s">
        <v>52</v>
      </c>
      <c r="X17" s="3" t="s">
        <v>54</v>
      </c>
      <c r="Y17" s="3" t="s">
        <v>51</v>
      </c>
      <c r="Z17" s="3" t="s">
        <v>52</v>
      </c>
      <c r="AA17" s="3" t="s">
        <v>55</v>
      </c>
      <c r="AB17" s="3" t="s">
        <v>52</v>
      </c>
      <c r="AC17" s="3" t="s">
        <v>51</v>
      </c>
      <c r="AD17" s="3" t="s">
        <v>52</v>
      </c>
      <c r="AE17" s="3" t="s">
        <v>51</v>
      </c>
      <c r="AF17" s="3" t="s">
        <v>51</v>
      </c>
      <c r="AG17" s="3" t="s">
        <v>51</v>
      </c>
      <c r="AH17" s="3" t="s">
        <v>55</v>
      </c>
      <c r="AI17" s="3" t="s">
        <v>54</v>
      </c>
      <c r="AJ17" s="5">
        <f t="shared" si="1"/>
        <v>13</v>
      </c>
      <c r="AK17" s="5">
        <f t="shared" si="2"/>
        <v>0</v>
      </c>
      <c r="AL17" s="5">
        <f t="shared" si="3"/>
        <v>3</v>
      </c>
      <c r="AM17" s="5">
        <f t="shared" si="4"/>
        <v>9</v>
      </c>
      <c r="AN17" s="6">
        <f t="shared" si="5"/>
        <v>5</v>
      </c>
      <c r="AO17" s="10">
        <f t="shared" si="6"/>
        <v>30</v>
      </c>
      <c r="AP17" s="9">
        <f t="shared" si="7"/>
        <v>12</v>
      </c>
    </row>
    <row r="18" spans="1:42" x14ac:dyDescent="0.25">
      <c r="A18" s="3">
        <v>16</v>
      </c>
      <c r="B18" s="3">
        <v>10016</v>
      </c>
      <c r="C18" s="3" t="s">
        <v>19</v>
      </c>
      <c r="D18" s="3" t="s">
        <v>37</v>
      </c>
      <c r="E18" s="3" t="str">
        <f t="shared" si="0"/>
        <v>Bucky</v>
      </c>
      <c r="F18" s="3" t="s">
        <v>55</v>
      </c>
      <c r="G18" s="3" t="s">
        <v>51</v>
      </c>
      <c r="H18" s="3" t="s">
        <v>51</v>
      </c>
      <c r="I18" s="3" t="s">
        <v>51</v>
      </c>
      <c r="J18" s="3" t="s">
        <v>54</v>
      </c>
      <c r="K18" s="3" t="s">
        <v>51</v>
      </c>
      <c r="L18" s="3" t="s">
        <v>51</v>
      </c>
      <c r="M18" s="3" t="s">
        <v>55</v>
      </c>
      <c r="N18" s="3" t="s">
        <v>54</v>
      </c>
      <c r="O18" s="3" t="s">
        <v>51</v>
      </c>
      <c r="P18" s="3" t="s">
        <v>54</v>
      </c>
      <c r="Q18" s="3" t="s">
        <v>51</v>
      </c>
      <c r="R18" s="3" t="s">
        <v>51</v>
      </c>
      <c r="S18" s="3" t="s">
        <v>51</v>
      </c>
      <c r="T18" s="3" t="s">
        <v>55</v>
      </c>
      <c r="U18" s="3" t="s">
        <v>54</v>
      </c>
      <c r="V18" s="3" t="s">
        <v>51</v>
      </c>
      <c r="W18" s="3" t="s">
        <v>51</v>
      </c>
      <c r="X18" s="3" t="s">
        <v>51</v>
      </c>
      <c r="Y18" s="3" t="s">
        <v>51</v>
      </c>
      <c r="Z18" s="3" t="s">
        <v>54</v>
      </c>
      <c r="AA18" s="3" t="s">
        <v>55</v>
      </c>
      <c r="AB18" s="3" t="s">
        <v>54</v>
      </c>
      <c r="AC18" s="3" t="s">
        <v>51</v>
      </c>
      <c r="AD18" s="3" t="s">
        <v>54</v>
      </c>
      <c r="AE18" s="3" t="s">
        <v>51</v>
      </c>
      <c r="AF18" s="3" t="s">
        <v>51</v>
      </c>
      <c r="AG18" s="3" t="s">
        <v>51</v>
      </c>
      <c r="AH18" s="3" t="s">
        <v>55</v>
      </c>
      <c r="AI18" s="3" t="s">
        <v>54</v>
      </c>
      <c r="AJ18" s="5">
        <f t="shared" si="1"/>
        <v>17</v>
      </c>
      <c r="AK18" s="5">
        <f t="shared" si="2"/>
        <v>0</v>
      </c>
      <c r="AL18" s="5">
        <f t="shared" si="3"/>
        <v>8</v>
      </c>
      <c r="AM18" s="5">
        <f t="shared" si="4"/>
        <v>0</v>
      </c>
      <c r="AN18" s="6">
        <f t="shared" si="5"/>
        <v>5</v>
      </c>
      <c r="AO18" s="10">
        <f t="shared" si="6"/>
        <v>30</v>
      </c>
      <c r="AP18" s="9">
        <f t="shared" si="7"/>
        <v>8</v>
      </c>
    </row>
    <row r="19" spans="1:42" x14ac:dyDescent="0.25">
      <c r="A19" s="3">
        <v>17</v>
      </c>
      <c r="B19" s="3">
        <v>10017</v>
      </c>
      <c r="C19" s="3" t="s">
        <v>20</v>
      </c>
      <c r="D19" s="3" t="s">
        <v>39</v>
      </c>
      <c r="E19" s="3" t="str">
        <f t="shared" si="0"/>
        <v>Helan</v>
      </c>
      <c r="F19" s="3" t="s">
        <v>55</v>
      </c>
      <c r="G19" s="3" t="s">
        <v>51</v>
      </c>
      <c r="H19" s="3" t="s">
        <v>51</v>
      </c>
      <c r="I19" s="3" t="s">
        <v>51</v>
      </c>
      <c r="J19" s="3" t="s">
        <v>52</v>
      </c>
      <c r="K19" s="3" t="s">
        <v>51</v>
      </c>
      <c r="L19" s="3" t="s">
        <v>51</v>
      </c>
      <c r="M19" s="3" t="s">
        <v>55</v>
      </c>
      <c r="N19" s="3" t="s">
        <v>54</v>
      </c>
      <c r="O19" s="3" t="s">
        <v>51</v>
      </c>
      <c r="P19" s="3" t="s">
        <v>52</v>
      </c>
      <c r="Q19" s="3" t="s">
        <v>51</v>
      </c>
      <c r="R19" s="3" t="s">
        <v>51</v>
      </c>
      <c r="S19" s="3" t="s">
        <v>52</v>
      </c>
      <c r="T19" s="3" t="s">
        <v>55</v>
      </c>
      <c r="U19" s="3" t="s">
        <v>52</v>
      </c>
      <c r="V19" s="3" t="s">
        <v>51</v>
      </c>
      <c r="W19" s="3" t="s">
        <v>51</v>
      </c>
      <c r="X19" s="3" t="s">
        <v>51</v>
      </c>
      <c r="Y19" s="3" t="s">
        <v>51</v>
      </c>
      <c r="Z19" s="3" t="s">
        <v>52</v>
      </c>
      <c r="AA19" s="3" t="s">
        <v>55</v>
      </c>
      <c r="AB19" s="3" t="s">
        <v>54</v>
      </c>
      <c r="AC19" s="3" t="s">
        <v>51</v>
      </c>
      <c r="AD19" s="3" t="s">
        <v>52</v>
      </c>
      <c r="AE19" s="3" t="s">
        <v>53</v>
      </c>
      <c r="AF19" s="3" t="s">
        <v>51</v>
      </c>
      <c r="AG19" s="3" t="s">
        <v>51</v>
      </c>
      <c r="AH19" s="3" t="s">
        <v>55</v>
      </c>
      <c r="AI19" s="3" t="s">
        <v>52</v>
      </c>
      <c r="AJ19" s="5">
        <f t="shared" si="1"/>
        <v>15</v>
      </c>
      <c r="AK19" s="5">
        <f t="shared" si="2"/>
        <v>1</v>
      </c>
      <c r="AL19" s="5">
        <f t="shared" si="3"/>
        <v>2</v>
      </c>
      <c r="AM19" s="5">
        <f t="shared" si="4"/>
        <v>7</v>
      </c>
      <c r="AN19" s="6">
        <f t="shared" si="5"/>
        <v>5</v>
      </c>
      <c r="AO19" s="10">
        <f t="shared" si="6"/>
        <v>30</v>
      </c>
      <c r="AP19" s="9">
        <f t="shared" si="7"/>
        <v>10</v>
      </c>
    </row>
    <row r="20" spans="1:42" x14ac:dyDescent="0.25">
      <c r="A20" s="3">
        <v>18</v>
      </c>
      <c r="B20" s="3">
        <v>10018</v>
      </c>
      <c r="C20" s="3" t="s">
        <v>21</v>
      </c>
      <c r="D20" s="3" t="s">
        <v>35</v>
      </c>
      <c r="E20" s="3" t="str">
        <f t="shared" si="0"/>
        <v>Agatha</v>
      </c>
      <c r="F20" s="3" t="s">
        <v>55</v>
      </c>
      <c r="G20" s="3" t="s">
        <v>51</v>
      </c>
      <c r="H20" s="3" t="s">
        <v>52</v>
      </c>
      <c r="I20" s="3" t="s">
        <v>51</v>
      </c>
      <c r="J20" s="3" t="s">
        <v>51</v>
      </c>
      <c r="K20" s="3" t="s">
        <v>51</v>
      </c>
      <c r="L20" s="3" t="s">
        <v>54</v>
      </c>
      <c r="M20" s="3" t="s">
        <v>55</v>
      </c>
      <c r="N20" s="3" t="s">
        <v>51</v>
      </c>
      <c r="O20" s="3" t="s">
        <v>51</v>
      </c>
      <c r="P20" s="3" t="s">
        <v>51</v>
      </c>
      <c r="Q20" s="3" t="s">
        <v>53</v>
      </c>
      <c r="R20" s="3" t="s">
        <v>54</v>
      </c>
      <c r="S20" s="3" t="s">
        <v>51</v>
      </c>
      <c r="T20" s="3" t="s">
        <v>55</v>
      </c>
      <c r="U20" s="3" t="s">
        <v>51</v>
      </c>
      <c r="V20" s="3" t="s">
        <v>53</v>
      </c>
      <c r="W20" s="3" t="s">
        <v>54</v>
      </c>
      <c r="X20" s="3" t="s">
        <v>51</v>
      </c>
      <c r="Y20" s="3" t="s">
        <v>51</v>
      </c>
      <c r="Z20" s="3" t="s">
        <v>51</v>
      </c>
      <c r="AA20" s="3" t="s">
        <v>55</v>
      </c>
      <c r="AB20" s="3" t="s">
        <v>51</v>
      </c>
      <c r="AC20" s="3" t="s">
        <v>51</v>
      </c>
      <c r="AD20" s="3" t="s">
        <v>51</v>
      </c>
      <c r="AE20" s="3" t="s">
        <v>51</v>
      </c>
      <c r="AF20" s="3" t="s">
        <v>54</v>
      </c>
      <c r="AG20" s="3" t="s">
        <v>51</v>
      </c>
      <c r="AH20" s="3" t="s">
        <v>55</v>
      </c>
      <c r="AI20" s="3" t="s">
        <v>51</v>
      </c>
      <c r="AJ20" s="5">
        <f t="shared" si="1"/>
        <v>18</v>
      </c>
      <c r="AK20" s="5">
        <f t="shared" si="2"/>
        <v>2</v>
      </c>
      <c r="AL20" s="5">
        <f t="shared" si="3"/>
        <v>4</v>
      </c>
      <c r="AM20" s="5">
        <f t="shared" si="4"/>
        <v>1</v>
      </c>
      <c r="AN20" s="6">
        <f t="shared" si="5"/>
        <v>5</v>
      </c>
      <c r="AO20" s="10">
        <f t="shared" si="6"/>
        <v>30</v>
      </c>
      <c r="AP20" s="9">
        <f t="shared" si="7"/>
        <v>7</v>
      </c>
    </row>
    <row r="21" spans="1:42" x14ac:dyDescent="0.25">
      <c r="A21" s="3">
        <v>19</v>
      </c>
      <c r="B21" s="3">
        <v>10019</v>
      </c>
      <c r="C21" s="3" t="s">
        <v>22</v>
      </c>
      <c r="D21" s="3" t="s">
        <v>35</v>
      </c>
      <c r="E21" s="3" t="str">
        <f t="shared" si="0"/>
        <v>Agatha</v>
      </c>
      <c r="F21" s="3" t="s">
        <v>55</v>
      </c>
      <c r="G21" s="3" t="s">
        <v>54</v>
      </c>
      <c r="H21" s="3" t="s">
        <v>52</v>
      </c>
      <c r="I21" s="3" t="s">
        <v>52</v>
      </c>
      <c r="J21" s="3" t="s">
        <v>51</v>
      </c>
      <c r="K21" s="3" t="s">
        <v>52</v>
      </c>
      <c r="L21" s="3" t="s">
        <v>52</v>
      </c>
      <c r="M21" s="3" t="s">
        <v>55</v>
      </c>
      <c r="N21" s="3" t="s">
        <v>51</v>
      </c>
      <c r="O21" s="3" t="s">
        <v>51</v>
      </c>
      <c r="P21" s="3" t="s">
        <v>51</v>
      </c>
      <c r="Q21" s="3" t="s">
        <v>51</v>
      </c>
      <c r="R21" s="3" t="s">
        <v>52</v>
      </c>
      <c r="S21" s="3" t="s">
        <v>51</v>
      </c>
      <c r="T21" s="3" t="s">
        <v>55</v>
      </c>
      <c r="U21" s="3" t="s">
        <v>51</v>
      </c>
      <c r="V21" s="3" t="s">
        <v>51</v>
      </c>
      <c r="W21" s="3" t="s">
        <v>52</v>
      </c>
      <c r="X21" s="3" t="s">
        <v>51</v>
      </c>
      <c r="Y21" s="3" t="s">
        <v>54</v>
      </c>
      <c r="Z21" s="3" t="s">
        <v>51</v>
      </c>
      <c r="AA21" s="3" t="s">
        <v>55</v>
      </c>
      <c r="AB21" s="3" t="s">
        <v>51</v>
      </c>
      <c r="AC21" s="3" t="s">
        <v>51</v>
      </c>
      <c r="AD21" s="3" t="s">
        <v>51</v>
      </c>
      <c r="AE21" s="3" t="s">
        <v>51</v>
      </c>
      <c r="AF21" s="3" t="s">
        <v>52</v>
      </c>
      <c r="AG21" s="3" t="s">
        <v>51</v>
      </c>
      <c r="AH21" s="3" t="s">
        <v>55</v>
      </c>
      <c r="AI21" s="3" t="s">
        <v>51</v>
      </c>
      <c r="AJ21" s="5">
        <f t="shared" si="1"/>
        <v>16</v>
      </c>
      <c r="AK21" s="5">
        <f t="shared" si="2"/>
        <v>0</v>
      </c>
      <c r="AL21" s="5">
        <f t="shared" si="3"/>
        <v>2</v>
      </c>
      <c r="AM21" s="5">
        <f t="shared" si="4"/>
        <v>7</v>
      </c>
      <c r="AN21" s="6">
        <f t="shared" si="5"/>
        <v>5</v>
      </c>
      <c r="AO21" s="10">
        <f t="shared" si="6"/>
        <v>30</v>
      </c>
      <c r="AP21" s="9">
        <f t="shared" si="7"/>
        <v>9</v>
      </c>
    </row>
    <row r="22" spans="1:42" x14ac:dyDescent="0.25">
      <c r="A22" s="3">
        <v>20</v>
      </c>
      <c r="B22" s="3">
        <v>10020</v>
      </c>
      <c r="C22" s="3" t="s">
        <v>23</v>
      </c>
      <c r="D22" s="3" t="s">
        <v>36</v>
      </c>
      <c r="E22" s="3" t="str">
        <f t="shared" si="0"/>
        <v>Rocky</v>
      </c>
      <c r="F22" s="3" t="s">
        <v>55</v>
      </c>
      <c r="G22" s="3" t="s">
        <v>54</v>
      </c>
      <c r="H22" s="3" t="s">
        <v>52</v>
      </c>
      <c r="I22" s="3" t="s">
        <v>54</v>
      </c>
      <c r="J22" s="3" t="s">
        <v>51</v>
      </c>
      <c r="K22" s="3" t="s">
        <v>54</v>
      </c>
      <c r="L22" s="3" t="s">
        <v>51</v>
      </c>
      <c r="M22" s="3" t="s">
        <v>55</v>
      </c>
      <c r="N22" s="3" t="s">
        <v>51</v>
      </c>
      <c r="O22" s="3" t="s">
        <v>51</v>
      </c>
      <c r="P22" s="3" t="s">
        <v>51</v>
      </c>
      <c r="Q22" s="3" t="s">
        <v>51</v>
      </c>
      <c r="R22" s="3" t="s">
        <v>54</v>
      </c>
      <c r="S22" s="3" t="s">
        <v>51</v>
      </c>
      <c r="T22" s="3" t="s">
        <v>55</v>
      </c>
      <c r="U22" s="3" t="s">
        <v>51</v>
      </c>
      <c r="V22" s="3" t="s">
        <v>51</v>
      </c>
      <c r="W22" s="3" t="s">
        <v>51</v>
      </c>
      <c r="X22" s="3" t="s">
        <v>51</v>
      </c>
      <c r="Y22" s="3" t="s">
        <v>54</v>
      </c>
      <c r="Z22" s="3" t="s">
        <v>51</v>
      </c>
      <c r="AA22" s="3" t="s">
        <v>55</v>
      </c>
      <c r="AB22" s="3" t="s">
        <v>51</v>
      </c>
      <c r="AC22" s="3" t="s">
        <v>51</v>
      </c>
      <c r="AD22" s="3" t="s">
        <v>53</v>
      </c>
      <c r="AE22" s="3" t="s">
        <v>51</v>
      </c>
      <c r="AF22" s="3" t="s">
        <v>52</v>
      </c>
      <c r="AG22" s="3" t="s">
        <v>51</v>
      </c>
      <c r="AH22" s="3" t="s">
        <v>55</v>
      </c>
      <c r="AI22" s="3" t="s">
        <v>51</v>
      </c>
      <c r="AJ22" s="5">
        <f t="shared" si="1"/>
        <v>17</v>
      </c>
      <c r="AK22" s="5">
        <f t="shared" si="2"/>
        <v>1</v>
      </c>
      <c r="AL22" s="5">
        <f t="shared" si="3"/>
        <v>5</v>
      </c>
      <c r="AM22" s="5">
        <f t="shared" si="4"/>
        <v>2</v>
      </c>
      <c r="AN22" s="6">
        <f t="shared" si="5"/>
        <v>5</v>
      </c>
      <c r="AO22" s="10">
        <f t="shared" si="6"/>
        <v>30</v>
      </c>
      <c r="AP22" s="9">
        <f t="shared" si="7"/>
        <v>8</v>
      </c>
    </row>
    <row r="23" spans="1:42" x14ac:dyDescent="0.25">
      <c r="A23" s="3">
        <v>21</v>
      </c>
      <c r="B23" s="3">
        <v>10021</v>
      </c>
      <c r="C23" s="3" t="s">
        <v>24</v>
      </c>
      <c r="D23" s="3" t="s">
        <v>34</v>
      </c>
      <c r="E23" s="3" t="str">
        <f t="shared" si="0"/>
        <v>Sylvia</v>
      </c>
      <c r="F23" s="3" t="s">
        <v>55</v>
      </c>
      <c r="G23" s="3" t="s">
        <v>54</v>
      </c>
      <c r="H23" s="3" t="s">
        <v>52</v>
      </c>
      <c r="I23" s="3" t="s">
        <v>52</v>
      </c>
      <c r="J23" s="3" t="s">
        <v>51</v>
      </c>
      <c r="K23" s="3" t="s">
        <v>52</v>
      </c>
      <c r="L23" s="3" t="s">
        <v>54</v>
      </c>
      <c r="M23" s="3" t="s">
        <v>55</v>
      </c>
      <c r="N23" s="3" t="s">
        <v>51</v>
      </c>
      <c r="O23" s="3" t="s">
        <v>51</v>
      </c>
      <c r="P23" s="3" t="s">
        <v>51</v>
      </c>
      <c r="Q23" s="3" t="s">
        <v>51</v>
      </c>
      <c r="R23" s="3" t="s">
        <v>52</v>
      </c>
      <c r="S23" s="3" t="s">
        <v>51</v>
      </c>
      <c r="T23" s="3" t="s">
        <v>55</v>
      </c>
      <c r="U23" s="3" t="s">
        <v>51</v>
      </c>
      <c r="V23" s="3" t="s">
        <v>51</v>
      </c>
      <c r="W23" s="3" t="s">
        <v>54</v>
      </c>
      <c r="X23" s="3" t="s">
        <v>51</v>
      </c>
      <c r="Y23" s="3" t="s">
        <v>54</v>
      </c>
      <c r="Z23" s="3" t="s">
        <v>51</v>
      </c>
      <c r="AA23" s="3" t="s">
        <v>55</v>
      </c>
      <c r="AB23" s="3" t="s">
        <v>51</v>
      </c>
      <c r="AC23" s="3" t="s">
        <v>51</v>
      </c>
      <c r="AD23" s="3" t="s">
        <v>51</v>
      </c>
      <c r="AE23" s="3" t="s">
        <v>51</v>
      </c>
      <c r="AF23" s="3" t="s">
        <v>54</v>
      </c>
      <c r="AG23" s="3" t="s">
        <v>51</v>
      </c>
      <c r="AH23" s="3" t="s">
        <v>55</v>
      </c>
      <c r="AI23" s="3" t="s">
        <v>51</v>
      </c>
      <c r="AJ23" s="5">
        <f t="shared" si="1"/>
        <v>16</v>
      </c>
      <c r="AK23" s="5">
        <f t="shared" si="2"/>
        <v>0</v>
      </c>
      <c r="AL23" s="5">
        <f t="shared" si="3"/>
        <v>5</v>
      </c>
      <c r="AM23" s="5">
        <f t="shared" si="4"/>
        <v>4</v>
      </c>
      <c r="AN23" s="6">
        <f t="shared" si="5"/>
        <v>5</v>
      </c>
      <c r="AO23" s="10">
        <f t="shared" si="6"/>
        <v>30</v>
      </c>
      <c r="AP23" s="9">
        <f t="shared" si="7"/>
        <v>9</v>
      </c>
    </row>
    <row r="24" spans="1:42" x14ac:dyDescent="0.25">
      <c r="A24" s="3">
        <v>22</v>
      </c>
      <c r="B24" s="3">
        <v>10022</v>
      </c>
      <c r="C24" s="3" t="s">
        <v>25</v>
      </c>
      <c r="D24" s="3" t="s">
        <v>36</v>
      </c>
      <c r="E24" s="3" t="str">
        <f t="shared" si="0"/>
        <v>Rocky</v>
      </c>
      <c r="F24" s="3" t="s">
        <v>55</v>
      </c>
      <c r="G24" s="3" t="s">
        <v>54</v>
      </c>
      <c r="H24" s="3" t="s">
        <v>52</v>
      </c>
      <c r="I24" s="3" t="s">
        <v>52</v>
      </c>
      <c r="J24" s="3" t="s">
        <v>51</v>
      </c>
      <c r="K24" s="3" t="s">
        <v>52</v>
      </c>
      <c r="L24" s="3" t="s">
        <v>54</v>
      </c>
      <c r="M24" s="3" t="s">
        <v>55</v>
      </c>
      <c r="N24" s="3" t="s">
        <v>54</v>
      </c>
      <c r="O24" s="3" t="s">
        <v>51</v>
      </c>
      <c r="P24" s="3" t="s">
        <v>53</v>
      </c>
      <c r="Q24" s="3" t="s">
        <v>51</v>
      </c>
      <c r="R24" s="3" t="s">
        <v>52</v>
      </c>
      <c r="S24" s="3" t="s">
        <v>51</v>
      </c>
      <c r="T24" s="3" t="s">
        <v>55</v>
      </c>
      <c r="U24" s="3" t="s">
        <v>53</v>
      </c>
      <c r="V24" s="3" t="s">
        <v>51</v>
      </c>
      <c r="W24" s="3" t="s">
        <v>54</v>
      </c>
      <c r="X24" s="3" t="s">
        <v>51</v>
      </c>
      <c r="Y24" s="3" t="s">
        <v>54</v>
      </c>
      <c r="Z24" s="3" t="s">
        <v>53</v>
      </c>
      <c r="AA24" s="3" t="s">
        <v>55</v>
      </c>
      <c r="AB24" s="3" t="s">
        <v>51</v>
      </c>
      <c r="AC24" s="3" t="s">
        <v>54</v>
      </c>
      <c r="AD24" s="3" t="s">
        <v>51</v>
      </c>
      <c r="AE24" s="3" t="s">
        <v>51</v>
      </c>
      <c r="AF24" s="3" t="s">
        <v>54</v>
      </c>
      <c r="AG24" s="3" t="s">
        <v>54</v>
      </c>
      <c r="AH24" s="3" t="s">
        <v>55</v>
      </c>
      <c r="AI24" s="3" t="s">
        <v>51</v>
      </c>
      <c r="AJ24" s="5">
        <f t="shared" si="1"/>
        <v>10</v>
      </c>
      <c r="AK24" s="5">
        <f t="shared" si="2"/>
        <v>3</v>
      </c>
      <c r="AL24" s="5">
        <f t="shared" si="3"/>
        <v>8</v>
      </c>
      <c r="AM24" s="5">
        <f t="shared" si="4"/>
        <v>4</v>
      </c>
      <c r="AN24" s="6">
        <f t="shared" si="5"/>
        <v>5</v>
      </c>
      <c r="AO24" s="10">
        <f t="shared" si="6"/>
        <v>30</v>
      </c>
      <c r="AP24" s="9">
        <f t="shared" si="7"/>
        <v>15</v>
      </c>
    </row>
    <row r="25" spans="1:42" x14ac:dyDescent="0.25">
      <c r="A25" s="3">
        <v>23</v>
      </c>
      <c r="B25" s="3">
        <v>10023</v>
      </c>
      <c r="C25" s="3" t="s">
        <v>26</v>
      </c>
      <c r="D25" s="3" t="s">
        <v>36</v>
      </c>
      <c r="E25" s="3" t="str">
        <f t="shared" si="0"/>
        <v>Rocky</v>
      </c>
      <c r="F25" s="3" t="s">
        <v>55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52</v>
      </c>
      <c r="M25" s="3" t="s">
        <v>55</v>
      </c>
      <c r="N25" s="3" t="s">
        <v>52</v>
      </c>
      <c r="O25" s="3" t="s">
        <v>51</v>
      </c>
      <c r="P25" s="3" t="s">
        <v>51</v>
      </c>
      <c r="Q25" s="3" t="s">
        <v>51</v>
      </c>
      <c r="R25" s="3" t="s">
        <v>51</v>
      </c>
      <c r="S25" s="3" t="s">
        <v>51</v>
      </c>
      <c r="T25" s="3" t="s">
        <v>55</v>
      </c>
      <c r="U25" s="3" t="s">
        <v>51</v>
      </c>
      <c r="V25" s="3" t="s">
        <v>54</v>
      </c>
      <c r="W25" s="3" t="s">
        <v>52</v>
      </c>
      <c r="X25" s="3" t="s">
        <v>51</v>
      </c>
      <c r="Y25" s="3" t="s">
        <v>51</v>
      </c>
      <c r="Z25" s="3" t="s">
        <v>51</v>
      </c>
      <c r="AA25" s="3" t="s">
        <v>55</v>
      </c>
      <c r="AB25" s="3" t="s">
        <v>51</v>
      </c>
      <c r="AC25" s="3" t="s">
        <v>52</v>
      </c>
      <c r="AD25" s="3" t="s">
        <v>51</v>
      </c>
      <c r="AE25" s="3" t="s">
        <v>53</v>
      </c>
      <c r="AF25" s="3" t="s">
        <v>51</v>
      </c>
      <c r="AG25" s="3" t="s">
        <v>52</v>
      </c>
      <c r="AH25" s="3" t="s">
        <v>55</v>
      </c>
      <c r="AI25" s="3" t="s">
        <v>51</v>
      </c>
      <c r="AJ25" s="5">
        <f t="shared" si="1"/>
        <v>18</v>
      </c>
      <c r="AK25" s="5">
        <f t="shared" si="2"/>
        <v>1</v>
      </c>
      <c r="AL25" s="5">
        <f t="shared" si="3"/>
        <v>1</v>
      </c>
      <c r="AM25" s="5">
        <f t="shared" si="4"/>
        <v>5</v>
      </c>
      <c r="AN25" s="6">
        <f t="shared" si="5"/>
        <v>5</v>
      </c>
      <c r="AO25" s="10">
        <f t="shared" si="6"/>
        <v>30</v>
      </c>
      <c r="AP25" s="9">
        <f t="shared" si="7"/>
        <v>7</v>
      </c>
    </row>
    <row r="26" spans="1:42" x14ac:dyDescent="0.25">
      <c r="A26" s="3">
        <v>24</v>
      </c>
      <c r="B26" s="3">
        <v>10024</v>
      </c>
      <c r="C26" s="3" t="s">
        <v>27</v>
      </c>
      <c r="D26" s="3" t="s">
        <v>39</v>
      </c>
      <c r="E26" s="3" t="str">
        <f t="shared" si="0"/>
        <v>Helan</v>
      </c>
      <c r="F26" s="3" t="s">
        <v>55</v>
      </c>
      <c r="G26" s="3" t="s">
        <v>51</v>
      </c>
      <c r="H26" s="3" t="s">
        <v>51</v>
      </c>
      <c r="I26" s="3" t="s">
        <v>51</v>
      </c>
      <c r="J26" s="3" t="s">
        <v>53</v>
      </c>
      <c r="K26" s="3" t="s">
        <v>51</v>
      </c>
      <c r="L26" s="3" t="s">
        <v>51</v>
      </c>
      <c r="M26" s="3" t="s">
        <v>55</v>
      </c>
      <c r="N26" s="3" t="s">
        <v>51</v>
      </c>
      <c r="O26" s="3" t="s">
        <v>51</v>
      </c>
      <c r="P26" s="3" t="s">
        <v>51</v>
      </c>
      <c r="Q26" s="3" t="s">
        <v>51</v>
      </c>
      <c r="R26" s="3" t="s">
        <v>51</v>
      </c>
      <c r="S26" s="3" t="s">
        <v>51</v>
      </c>
      <c r="T26" s="3" t="s">
        <v>55</v>
      </c>
      <c r="U26" s="3" t="s">
        <v>51</v>
      </c>
      <c r="V26" s="3" t="s">
        <v>52</v>
      </c>
      <c r="W26" s="3" t="s">
        <v>51</v>
      </c>
      <c r="X26" s="3" t="s">
        <v>51</v>
      </c>
      <c r="Y26" s="3" t="s">
        <v>51</v>
      </c>
      <c r="Z26" s="3" t="s">
        <v>51</v>
      </c>
      <c r="AA26" s="3" t="s">
        <v>55</v>
      </c>
      <c r="AB26" s="3" t="s">
        <v>54</v>
      </c>
      <c r="AC26" s="3" t="s">
        <v>52</v>
      </c>
      <c r="AD26" s="3" t="s">
        <v>51</v>
      </c>
      <c r="AE26" s="3" t="s">
        <v>51</v>
      </c>
      <c r="AF26" s="3" t="s">
        <v>51</v>
      </c>
      <c r="AG26" s="3" t="s">
        <v>54</v>
      </c>
      <c r="AH26" s="3" t="s">
        <v>55</v>
      </c>
      <c r="AI26" s="3" t="s">
        <v>51</v>
      </c>
      <c r="AJ26" s="5">
        <f t="shared" si="1"/>
        <v>20</v>
      </c>
      <c r="AK26" s="5">
        <f t="shared" si="2"/>
        <v>1</v>
      </c>
      <c r="AL26" s="5">
        <f t="shared" si="3"/>
        <v>2</v>
      </c>
      <c r="AM26" s="5">
        <f t="shared" si="4"/>
        <v>2</v>
      </c>
      <c r="AN26" s="6">
        <f t="shared" si="5"/>
        <v>5</v>
      </c>
      <c r="AO26" s="10">
        <f t="shared" si="6"/>
        <v>30</v>
      </c>
      <c r="AP26" s="9">
        <f t="shared" si="7"/>
        <v>5</v>
      </c>
    </row>
    <row r="27" spans="1:42" x14ac:dyDescent="0.25">
      <c r="A27" s="3">
        <v>25</v>
      </c>
      <c r="B27" s="3">
        <v>10025</v>
      </c>
      <c r="C27" s="3" t="s">
        <v>28</v>
      </c>
      <c r="D27" s="3" t="s">
        <v>39</v>
      </c>
      <c r="E27" s="3" t="str">
        <f t="shared" si="0"/>
        <v>Helan</v>
      </c>
      <c r="F27" s="3" t="s">
        <v>55</v>
      </c>
      <c r="G27" s="3" t="s">
        <v>51</v>
      </c>
      <c r="H27" s="3" t="s">
        <v>51</v>
      </c>
      <c r="I27" s="3" t="s">
        <v>54</v>
      </c>
      <c r="J27" s="3" t="s">
        <v>51</v>
      </c>
      <c r="K27" s="3" t="s">
        <v>51</v>
      </c>
      <c r="L27" s="3" t="s">
        <v>51</v>
      </c>
      <c r="M27" s="3" t="s">
        <v>55</v>
      </c>
      <c r="N27" s="3" t="s">
        <v>51</v>
      </c>
      <c r="O27" s="3" t="s">
        <v>51</v>
      </c>
      <c r="P27" s="3" t="s">
        <v>51</v>
      </c>
      <c r="Q27" s="3" t="s">
        <v>53</v>
      </c>
      <c r="R27" s="3" t="s">
        <v>51</v>
      </c>
      <c r="S27" s="3" t="s">
        <v>51</v>
      </c>
      <c r="T27" s="3" t="s">
        <v>55</v>
      </c>
      <c r="U27" s="3" t="s">
        <v>51</v>
      </c>
      <c r="V27" s="3" t="s">
        <v>51</v>
      </c>
      <c r="W27" s="3" t="s">
        <v>51</v>
      </c>
      <c r="X27" s="3" t="s">
        <v>54</v>
      </c>
      <c r="Y27" s="3" t="s">
        <v>51</v>
      </c>
      <c r="Z27" s="3" t="s">
        <v>51</v>
      </c>
      <c r="AA27" s="3" t="s">
        <v>55</v>
      </c>
      <c r="AB27" s="3" t="s">
        <v>51</v>
      </c>
      <c r="AC27" s="3" t="s">
        <v>51</v>
      </c>
      <c r="AD27" s="3" t="s">
        <v>51</v>
      </c>
      <c r="AE27" s="3" t="s">
        <v>51</v>
      </c>
      <c r="AF27" s="3" t="s">
        <v>51</v>
      </c>
      <c r="AG27" s="3" t="s">
        <v>52</v>
      </c>
      <c r="AH27" s="3" t="s">
        <v>55</v>
      </c>
      <c r="AI27" s="3" t="s">
        <v>51</v>
      </c>
      <c r="AJ27" s="5">
        <f t="shared" si="1"/>
        <v>21</v>
      </c>
      <c r="AK27" s="5">
        <f t="shared" si="2"/>
        <v>1</v>
      </c>
      <c r="AL27" s="5">
        <f t="shared" si="3"/>
        <v>2</v>
      </c>
      <c r="AM27" s="5">
        <f t="shared" si="4"/>
        <v>1</v>
      </c>
      <c r="AN27" s="6">
        <f t="shared" si="5"/>
        <v>5</v>
      </c>
      <c r="AO27" s="10">
        <f t="shared" si="6"/>
        <v>30</v>
      </c>
      <c r="AP27" s="9">
        <f t="shared" si="7"/>
        <v>4</v>
      </c>
    </row>
    <row r="28" spans="1:42" x14ac:dyDescent="0.25">
      <c r="A28" s="3">
        <v>26</v>
      </c>
      <c r="B28" s="3">
        <v>10026</v>
      </c>
      <c r="C28" s="3" t="s">
        <v>29</v>
      </c>
      <c r="D28" s="3" t="s">
        <v>36</v>
      </c>
      <c r="E28" s="3" t="str">
        <f t="shared" si="0"/>
        <v>Rocky</v>
      </c>
      <c r="F28" s="3" t="s">
        <v>55</v>
      </c>
      <c r="G28" s="3" t="s">
        <v>51</v>
      </c>
      <c r="H28" s="3" t="s">
        <v>51</v>
      </c>
      <c r="I28" s="3" t="s">
        <v>52</v>
      </c>
      <c r="J28" s="3" t="s">
        <v>51</v>
      </c>
      <c r="K28" s="3" t="s">
        <v>51</v>
      </c>
      <c r="L28" s="3" t="s">
        <v>51</v>
      </c>
      <c r="M28" s="3" t="s">
        <v>55</v>
      </c>
      <c r="N28" s="3" t="s">
        <v>51</v>
      </c>
      <c r="O28" s="3" t="s">
        <v>51</v>
      </c>
      <c r="P28" s="3" t="s">
        <v>51</v>
      </c>
      <c r="Q28" s="3" t="s">
        <v>51</v>
      </c>
      <c r="R28" s="3" t="s">
        <v>51</v>
      </c>
      <c r="S28" s="3" t="s">
        <v>51</v>
      </c>
      <c r="T28" s="3" t="s">
        <v>55</v>
      </c>
      <c r="U28" s="3" t="s">
        <v>51</v>
      </c>
      <c r="V28" s="3" t="s">
        <v>51</v>
      </c>
      <c r="W28" s="3" t="s">
        <v>51</v>
      </c>
      <c r="X28" s="3" t="s">
        <v>54</v>
      </c>
      <c r="Y28" s="3" t="s">
        <v>51</v>
      </c>
      <c r="Z28" s="3" t="s">
        <v>51</v>
      </c>
      <c r="AA28" s="3" t="s">
        <v>55</v>
      </c>
      <c r="AB28" s="3" t="s">
        <v>52</v>
      </c>
      <c r="AC28" s="3" t="s">
        <v>52</v>
      </c>
      <c r="AD28" s="3" t="s">
        <v>51</v>
      </c>
      <c r="AE28" s="3" t="s">
        <v>51</v>
      </c>
      <c r="AF28" s="3" t="s">
        <v>51</v>
      </c>
      <c r="AG28" s="3" t="s">
        <v>54</v>
      </c>
      <c r="AH28" s="3" t="s">
        <v>55</v>
      </c>
      <c r="AI28" s="3" t="s">
        <v>51</v>
      </c>
      <c r="AJ28" s="5">
        <f t="shared" si="1"/>
        <v>20</v>
      </c>
      <c r="AK28" s="5">
        <f t="shared" si="2"/>
        <v>0</v>
      </c>
      <c r="AL28" s="5">
        <f t="shared" si="3"/>
        <v>2</v>
      </c>
      <c r="AM28" s="5">
        <f t="shared" si="4"/>
        <v>3</v>
      </c>
      <c r="AN28" s="6">
        <f t="shared" si="5"/>
        <v>5</v>
      </c>
      <c r="AO28" s="10">
        <f t="shared" si="6"/>
        <v>30</v>
      </c>
      <c r="AP28" s="9">
        <f t="shared" si="7"/>
        <v>5</v>
      </c>
    </row>
    <row r="29" spans="1:42" x14ac:dyDescent="0.25">
      <c r="A29" s="3">
        <v>27</v>
      </c>
      <c r="B29" s="3">
        <v>10027</v>
      </c>
      <c r="C29" s="3" t="s">
        <v>30</v>
      </c>
      <c r="D29" s="3" t="s">
        <v>37</v>
      </c>
      <c r="E29" s="3" t="str">
        <f t="shared" si="0"/>
        <v>Bucky</v>
      </c>
      <c r="F29" s="3" t="s">
        <v>55</v>
      </c>
      <c r="G29" s="3" t="s">
        <v>51</v>
      </c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M29" s="3" t="s">
        <v>55</v>
      </c>
      <c r="N29" s="3" t="s">
        <v>51</v>
      </c>
      <c r="O29" s="3" t="s">
        <v>51</v>
      </c>
      <c r="P29" s="3" t="s">
        <v>51</v>
      </c>
      <c r="Q29" s="3" t="s">
        <v>51</v>
      </c>
      <c r="R29" s="3" t="s">
        <v>51</v>
      </c>
      <c r="S29" s="3" t="s">
        <v>51</v>
      </c>
      <c r="T29" s="3" t="s">
        <v>55</v>
      </c>
      <c r="U29" s="3" t="s">
        <v>51</v>
      </c>
      <c r="V29" s="3" t="s">
        <v>51</v>
      </c>
      <c r="W29" s="3" t="s">
        <v>51</v>
      </c>
      <c r="X29" s="3" t="s">
        <v>52</v>
      </c>
      <c r="Y29" s="3" t="s">
        <v>51</v>
      </c>
      <c r="Z29" s="3" t="s">
        <v>51</v>
      </c>
      <c r="AA29" s="3" t="s">
        <v>55</v>
      </c>
      <c r="AB29" s="3" t="s">
        <v>51</v>
      </c>
      <c r="AC29" s="3" t="s">
        <v>51</v>
      </c>
      <c r="AD29" s="3" t="s">
        <v>51</v>
      </c>
      <c r="AE29" s="3" t="s">
        <v>51</v>
      </c>
      <c r="AF29" s="3" t="s">
        <v>51</v>
      </c>
      <c r="AG29" s="3" t="s">
        <v>52</v>
      </c>
      <c r="AH29" s="3" t="s">
        <v>55</v>
      </c>
      <c r="AI29" s="3" t="s">
        <v>51</v>
      </c>
      <c r="AJ29" s="5">
        <f t="shared" si="1"/>
        <v>23</v>
      </c>
      <c r="AK29" s="5">
        <f t="shared" si="2"/>
        <v>0</v>
      </c>
      <c r="AL29" s="5">
        <f t="shared" si="3"/>
        <v>0</v>
      </c>
      <c r="AM29" s="5">
        <f t="shared" si="4"/>
        <v>2</v>
      </c>
      <c r="AN29" s="6">
        <f t="shared" si="5"/>
        <v>5</v>
      </c>
      <c r="AO29" s="10">
        <f t="shared" si="6"/>
        <v>30</v>
      </c>
      <c r="AP29" s="9">
        <f t="shared" si="7"/>
        <v>2</v>
      </c>
    </row>
    <row r="30" spans="1:42" x14ac:dyDescent="0.25">
      <c r="A30" s="3">
        <v>28</v>
      </c>
      <c r="B30" s="3">
        <v>10028</v>
      </c>
      <c r="C30" s="3" t="s">
        <v>32</v>
      </c>
      <c r="D30" s="3" t="s">
        <v>34</v>
      </c>
      <c r="E30" s="3" t="str">
        <f t="shared" si="0"/>
        <v>Sylvia</v>
      </c>
      <c r="F30" s="3" t="s">
        <v>55</v>
      </c>
      <c r="G30" s="3" t="s">
        <v>51</v>
      </c>
      <c r="H30" s="3" t="s">
        <v>51</v>
      </c>
      <c r="I30" s="3" t="s">
        <v>51</v>
      </c>
      <c r="J30" s="3" t="s">
        <v>52</v>
      </c>
      <c r="K30" s="3" t="s">
        <v>51</v>
      </c>
      <c r="L30" s="3" t="s">
        <v>51</v>
      </c>
      <c r="M30" s="3" t="s">
        <v>55</v>
      </c>
      <c r="N30" s="3" t="s">
        <v>51</v>
      </c>
      <c r="O30" s="3" t="s">
        <v>51</v>
      </c>
      <c r="P30" s="3" t="s">
        <v>51</v>
      </c>
      <c r="Q30" s="3" t="s">
        <v>51</v>
      </c>
      <c r="R30" s="3" t="s">
        <v>51</v>
      </c>
      <c r="S30" s="3" t="s">
        <v>51</v>
      </c>
      <c r="T30" s="3" t="s">
        <v>55</v>
      </c>
      <c r="U30" s="3" t="s">
        <v>53</v>
      </c>
      <c r="V30" s="3" t="s">
        <v>51</v>
      </c>
      <c r="W30" s="3" t="s">
        <v>51</v>
      </c>
      <c r="X30" s="3" t="s">
        <v>52</v>
      </c>
      <c r="Y30" s="3" t="s">
        <v>51</v>
      </c>
      <c r="Z30" s="3" t="s">
        <v>51</v>
      </c>
      <c r="AA30" s="3" t="s">
        <v>55</v>
      </c>
      <c r="AB30" s="3" t="s">
        <v>52</v>
      </c>
      <c r="AC30" s="3" t="s">
        <v>51</v>
      </c>
      <c r="AD30" s="3" t="s">
        <v>51</v>
      </c>
      <c r="AE30" s="3" t="s">
        <v>51</v>
      </c>
      <c r="AF30" s="3" t="s">
        <v>51</v>
      </c>
      <c r="AG30" s="3" t="s">
        <v>51</v>
      </c>
      <c r="AH30" s="3" t="s">
        <v>55</v>
      </c>
      <c r="AI30" s="3" t="s">
        <v>52</v>
      </c>
      <c r="AJ30" s="5">
        <f t="shared" si="1"/>
        <v>20</v>
      </c>
      <c r="AK30" s="5">
        <f t="shared" si="2"/>
        <v>1</v>
      </c>
      <c r="AL30" s="5">
        <f t="shared" si="3"/>
        <v>0</v>
      </c>
      <c r="AM30" s="5">
        <f t="shared" si="4"/>
        <v>4</v>
      </c>
      <c r="AN30" s="6">
        <f t="shared" si="5"/>
        <v>5</v>
      </c>
      <c r="AO30" s="10">
        <f t="shared" si="6"/>
        <v>30</v>
      </c>
      <c r="AP30" s="9">
        <f t="shared" si="7"/>
        <v>5</v>
      </c>
    </row>
    <row r="31" spans="1:42" x14ac:dyDescent="0.25">
      <c r="A31" s="3">
        <v>29</v>
      </c>
      <c r="B31" s="3">
        <v>10029</v>
      </c>
      <c r="C31" s="3" t="s">
        <v>33</v>
      </c>
      <c r="D31" s="3" t="s">
        <v>39</v>
      </c>
      <c r="E31" s="3" t="str">
        <f t="shared" si="0"/>
        <v>Helan</v>
      </c>
      <c r="F31" s="3" t="s">
        <v>55</v>
      </c>
      <c r="G31" s="3" t="s">
        <v>54</v>
      </c>
      <c r="H31" s="3" t="s">
        <v>51</v>
      </c>
      <c r="I31" s="3" t="s">
        <v>51</v>
      </c>
      <c r="J31" s="3" t="s">
        <v>54</v>
      </c>
      <c r="K31" s="3" t="s">
        <v>51</v>
      </c>
      <c r="L31" s="3" t="s">
        <v>51</v>
      </c>
      <c r="M31" s="3" t="s">
        <v>55</v>
      </c>
      <c r="N31" s="3" t="s">
        <v>51</v>
      </c>
      <c r="O31" s="3" t="s">
        <v>51</v>
      </c>
      <c r="P31" s="3" t="s">
        <v>51</v>
      </c>
      <c r="Q31" s="3" t="s">
        <v>51</v>
      </c>
      <c r="R31" s="3" t="s">
        <v>51</v>
      </c>
      <c r="S31" s="3" t="s">
        <v>51</v>
      </c>
      <c r="T31" s="3" t="s">
        <v>55</v>
      </c>
      <c r="U31" s="3" t="s">
        <v>51</v>
      </c>
      <c r="V31" s="3" t="s">
        <v>51</v>
      </c>
      <c r="W31" s="3" t="s">
        <v>51</v>
      </c>
      <c r="X31" s="3" t="s">
        <v>52</v>
      </c>
      <c r="Y31" s="3" t="s">
        <v>51</v>
      </c>
      <c r="Z31" s="3" t="s">
        <v>51</v>
      </c>
      <c r="AA31" s="3" t="s">
        <v>55</v>
      </c>
      <c r="AB31" s="3" t="s">
        <v>51</v>
      </c>
      <c r="AC31" s="3" t="s">
        <v>51</v>
      </c>
      <c r="AD31" s="3" t="s">
        <v>51</v>
      </c>
      <c r="AE31" s="3" t="s">
        <v>51</v>
      </c>
      <c r="AF31" s="3" t="s">
        <v>51</v>
      </c>
      <c r="AG31" s="3" t="s">
        <v>51</v>
      </c>
      <c r="AH31" s="3" t="s">
        <v>55</v>
      </c>
      <c r="AI31" s="3" t="s">
        <v>51</v>
      </c>
      <c r="AJ31" s="5">
        <f t="shared" si="1"/>
        <v>22</v>
      </c>
      <c r="AK31" s="5">
        <f t="shared" si="2"/>
        <v>0</v>
      </c>
      <c r="AL31" s="5">
        <f t="shared" si="3"/>
        <v>2</v>
      </c>
      <c r="AM31" s="5">
        <f t="shared" si="4"/>
        <v>1</v>
      </c>
      <c r="AN31" s="6">
        <f t="shared" si="5"/>
        <v>5</v>
      </c>
      <c r="AO31" s="10">
        <f t="shared" si="6"/>
        <v>30</v>
      </c>
      <c r="AP31" s="9">
        <f t="shared" si="7"/>
        <v>3</v>
      </c>
    </row>
    <row r="32" spans="1:42" x14ac:dyDescent="0.25">
      <c r="A32" s="3">
        <v>30</v>
      </c>
      <c r="B32" s="3">
        <v>10030</v>
      </c>
      <c r="C32" s="3" t="s">
        <v>31</v>
      </c>
      <c r="D32" s="3" t="s">
        <v>35</v>
      </c>
      <c r="E32" s="3" t="str">
        <f t="shared" si="0"/>
        <v>Agatha</v>
      </c>
      <c r="F32" s="3" t="s">
        <v>55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55</v>
      </c>
      <c r="N32" s="3" t="s">
        <v>51</v>
      </c>
      <c r="O32" s="3" t="s">
        <v>51</v>
      </c>
      <c r="P32" s="3" t="s">
        <v>51</v>
      </c>
      <c r="Q32" s="3" t="s">
        <v>51</v>
      </c>
      <c r="R32" s="3" t="s">
        <v>51</v>
      </c>
      <c r="S32" s="3" t="s">
        <v>51</v>
      </c>
      <c r="T32" s="3" t="s">
        <v>55</v>
      </c>
      <c r="U32" s="3" t="s">
        <v>51</v>
      </c>
      <c r="V32" s="3" t="s">
        <v>51</v>
      </c>
      <c r="W32" s="3" t="s">
        <v>51</v>
      </c>
      <c r="X32" s="3" t="s">
        <v>51</v>
      </c>
      <c r="Y32" s="3" t="s">
        <v>51</v>
      </c>
      <c r="Z32" s="3" t="s">
        <v>51</v>
      </c>
      <c r="AA32" s="3" t="s">
        <v>55</v>
      </c>
      <c r="AB32" s="3" t="s">
        <v>51</v>
      </c>
      <c r="AC32" s="3" t="s">
        <v>54</v>
      </c>
      <c r="AD32" s="3" t="s">
        <v>52</v>
      </c>
      <c r="AE32" s="3" t="s">
        <v>52</v>
      </c>
      <c r="AF32" s="3" t="s">
        <v>51</v>
      </c>
      <c r="AG32" s="3" t="s">
        <v>51</v>
      </c>
      <c r="AH32" s="3" t="s">
        <v>55</v>
      </c>
      <c r="AI32" s="3" t="s">
        <v>51</v>
      </c>
      <c r="AJ32" s="5">
        <f t="shared" si="1"/>
        <v>22</v>
      </c>
      <c r="AK32" s="5">
        <f t="shared" si="2"/>
        <v>0</v>
      </c>
      <c r="AL32" s="5">
        <f t="shared" si="3"/>
        <v>1</v>
      </c>
      <c r="AM32" s="5">
        <f t="shared" si="4"/>
        <v>2</v>
      </c>
      <c r="AN32" s="6">
        <f t="shared" si="5"/>
        <v>5</v>
      </c>
      <c r="AO32" s="10">
        <f t="shared" si="6"/>
        <v>30</v>
      </c>
      <c r="AP32" s="9">
        <f t="shared" si="7"/>
        <v>3</v>
      </c>
    </row>
    <row r="33" spans="5:42" x14ac:dyDescent="0.25">
      <c r="E33" s="21" t="str">
        <f ca="1">_xlfn.FORMULATEXT(E32)</f>
        <v>=IF(D32="HR Manager", "Sylvia",
IF(D32="Sales Manager", "Agatha",
IF(D32="Financial Analyst", "Rocky",
IF(D32="Marketing Specialist", "Bucky",
IF(D32="Executive Officer", "Leo",
IF(D32="Director", "Helan", "Unknown"))))))</v>
      </c>
      <c r="L33" s="4"/>
      <c r="AJ33" s="9">
        <f t="shared" ref="AJ33:AP33" si="8">SUM(AJ3:AJ32)</f>
        <v>541</v>
      </c>
      <c r="AK33" s="9">
        <f t="shared" si="8"/>
        <v>21</v>
      </c>
      <c r="AL33" s="9">
        <f t="shared" si="8"/>
        <v>91</v>
      </c>
      <c r="AM33" s="9">
        <f t="shared" si="8"/>
        <v>97</v>
      </c>
      <c r="AN33" s="9">
        <f t="shared" si="8"/>
        <v>150</v>
      </c>
      <c r="AO33" s="9">
        <f t="shared" si="8"/>
        <v>900</v>
      </c>
      <c r="AP33" s="9">
        <f t="shared" si="8"/>
        <v>209</v>
      </c>
    </row>
    <row r="34" spans="5:42" x14ac:dyDescent="0.25">
      <c r="L34" s="4"/>
    </row>
    <row r="35" spans="5:42" x14ac:dyDescent="0.25">
      <c r="L35" s="4"/>
    </row>
    <row r="36" spans="5:42" x14ac:dyDescent="0.25">
      <c r="L36" s="4"/>
    </row>
  </sheetData>
  <mergeCells count="12">
    <mergeCell ref="C1:C2"/>
    <mergeCell ref="B1:B2"/>
    <mergeCell ref="A1:A2"/>
    <mergeCell ref="AJ1:AJ2"/>
    <mergeCell ref="AK1:AK2"/>
    <mergeCell ref="AO1:AO2"/>
    <mergeCell ref="E1:E2"/>
    <mergeCell ref="AP1:AP2"/>
    <mergeCell ref="AN1:AN2"/>
    <mergeCell ref="D1:D2"/>
    <mergeCell ref="AL1:AL2"/>
    <mergeCell ref="AM1:AM2"/>
  </mergeCells>
  <phoneticPr fontId="1" type="noConversion"/>
  <conditionalFormatting sqref="Z38:AA41 Y31:Y59 F1:AI2 AG22:AG33 AI3:AI59 F3:T3 G15:K32 L15:L36 G4:L14 M4:T32 F4:F32 AB3:AG21 AB22:AF32 X3:Y30 X31:X32 U3:W32 Z3:AA32 AH3:AH32">
    <cfRule type="containsText" dxfId="11" priority="9" operator="containsText" text="Sunday">
      <formula>NOT(ISERROR(SEARCH("Sunday",F1)))</formula>
    </cfRule>
  </conditionalFormatting>
  <conditionalFormatting sqref="F3:T3 G15:K32 L15:L36 G4:L14 F4:F32 M4:T32 U3:AI32">
    <cfRule type="containsText" dxfId="10" priority="5" operator="containsText" text="A">
      <formula>NOT(ISERROR(SEARCH("A",F3)))</formula>
    </cfRule>
    <cfRule type="containsText" dxfId="9" priority="6" operator="containsText" text="SL">
      <formula>NOT(ISERROR(SEARCH("SL",F3)))</formula>
    </cfRule>
    <cfRule type="containsText" dxfId="8" priority="7" operator="containsText" text="P">
      <formula>NOT(ISERROR(SEARCH("P",F3)))</formula>
    </cfRule>
    <cfRule type="containsText" dxfId="7" priority="8" operator="containsText" text="CL">
      <formula>NOT(ISERROR(SEARCH("CL",F3)))</formula>
    </cfRule>
  </conditionalFormatting>
  <conditionalFormatting sqref="F3:AI32">
    <cfRule type="containsText" dxfId="6" priority="2" operator="containsText" text="W End">
      <formula>NOT(ISERROR(SEARCH("W End",F3)))</formula>
    </cfRule>
    <cfRule type="containsText" dxfId="5" priority="1" operator="containsText" text="sl">
      <formula>NOT(ISERROR(SEARCH("sl",F3)))</formula>
    </cfRule>
  </conditionalFormatting>
  <dataValidations count="3">
    <dataValidation type="list" allowBlank="1" showInputMessage="1" showErrorMessage="1" sqref="Z38:AA41 Y33:Y59 AI33:AI59 AG33">
      <formula1>"P,CL,SL,A"</formula1>
    </dataValidation>
    <dataValidation type="list" allowBlank="1" showInputMessage="1" showErrorMessage="1" sqref="L33:L36">
      <formula1>"P,CL,SL,A,W Off VL"</formula1>
    </dataValidation>
    <dataValidation type="list" allowBlank="1" showInputMessage="1" showErrorMessage="1" sqref="F3:AI32">
      <formula1>"P,CL,SL,A,W End"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workbookViewId="0">
      <selection activeCell="E5" sqref="E5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15.7109375" bestFit="1" customWidth="1"/>
    <col min="4" max="4" width="19.140625" bestFit="1" customWidth="1"/>
    <col min="5" max="5" width="8.85546875" bestFit="1" customWidth="1"/>
    <col min="6" max="6" width="7.42578125" bestFit="1" customWidth="1"/>
    <col min="7" max="8" width="8.28515625" bestFit="1" customWidth="1"/>
    <col min="9" max="9" width="11.5703125" bestFit="1" customWidth="1"/>
    <col min="10" max="10" width="9" bestFit="1" customWidth="1"/>
    <col min="11" max="11" width="6.42578125" bestFit="1" customWidth="1"/>
    <col min="12" max="12" width="8.7109375" bestFit="1" customWidth="1"/>
    <col min="13" max="13" width="7.42578125" bestFit="1" customWidth="1"/>
    <col min="14" max="15" width="8.28515625" bestFit="1" customWidth="1"/>
    <col min="16" max="16" width="11.5703125" bestFit="1" customWidth="1"/>
    <col min="17" max="17" width="9" bestFit="1" customWidth="1"/>
    <col min="18" max="18" width="6.42578125" bestFit="1" customWidth="1"/>
    <col min="19" max="19" width="8.7109375" bestFit="1" customWidth="1"/>
    <col min="20" max="20" width="7.42578125" bestFit="1" customWidth="1"/>
    <col min="21" max="22" width="8.28515625" bestFit="1" customWidth="1"/>
    <col min="23" max="23" width="11.5703125" bestFit="1" customWidth="1"/>
    <col min="24" max="24" width="9" bestFit="1" customWidth="1"/>
    <col min="25" max="25" width="6.42578125" bestFit="1" customWidth="1"/>
    <col min="26" max="26" width="8.7109375" bestFit="1" customWidth="1"/>
    <col min="27" max="27" width="7.42578125" bestFit="1" customWidth="1"/>
    <col min="28" max="29" width="8.28515625" bestFit="1" customWidth="1"/>
    <col min="30" max="30" width="11.5703125" bestFit="1" customWidth="1"/>
    <col min="31" max="31" width="9" bestFit="1" customWidth="1"/>
    <col min="32" max="32" width="6.42578125" bestFit="1" customWidth="1"/>
    <col min="33" max="33" width="8.7109375" bestFit="1" customWidth="1"/>
    <col min="34" max="34" width="7.42578125" bestFit="1" customWidth="1"/>
    <col min="35" max="35" width="8.28515625" bestFit="1" customWidth="1"/>
    <col min="36" max="36" width="7.85546875" bestFit="1" customWidth="1"/>
    <col min="37" max="37" width="12.28515625" bestFit="1" customWidth="1"/>
    <col min="38" max="38" width="10" bestFit="1" customWidth="1"/>
    <col min="39" max="39" width="7.28515625" bestFit="1" customWidth="1"/>
    <col min="40" max="40" width="15.42578125" bestFit="1" customWidth="1"/>
  </cols>
  <sheetData>
    <row r="1" spans="1:40" ht="51" x14ac:dyDescent="0.25">
      <c r="A1" s="24" t="s">
        <v>3</v>
      </c>
      <c r="B1" s="24" t="s">
        <v>0</v>
      </c>
      <c r="C1" s="24" t="s">
        <v>1</v>
      </c>
      <c r="D1" s="24" t="s">
        <v>2</v>
      </c>
      <c r="E1" s="24" t="s">
        <v>57</v>
      </c>
      <c r="F1" s="1">
        <v>45536</v>
      </c>
      <c r="G1" s="1">
        <v>45537</v>
      </c>
      <c r="H1" s="1">
        <v>45538</v>
      </c>
      <c r="I1" s="1">
        <v>45539</v>
      </c>
      <c r="J1" s="1">
        <v>45540</v>
      </c>
      <c r="K1" s="1">
        <v>45541</v>
      </c>
      <c r="L1" s="1">
        <v>45542</v>
      </c>
      <c r="M1" s="1">
        <v>45543</v>
      </c>
      <c r="N1" s="1">
        <v>45544</v>
      </c>
      <c r="O1" s="1">
        <v>45545</v>
      </c>
      <c r="P1" s="1">
        <v>45546</v>
      </c>
      <c r="Q1" s="1">
        <v>45547</v>
      </c>
      <c r="R1" s="1">
        <v>45548</v>
      </c>
      <c r="S1" s="1">
        <v>45549</v>
      </c>
      <c r="T1" s="1">
        <v>45550</v>
      </c>
      <c r="U1" s="1">
        <v>45551</v>
      </c>
      <c r="V1" s="1">
        <v>45552</v>
      </c>
      <c r="W1" s="1">
        <v>45553</v>
      </c>
      <c r="X1" s="1">
        <v>45554</v>
      </c>
      <c r="Y1" s="1">
        <v>45555</v>
      </c>
      <c r="Z1" s="1">
        <v>45556</v>
      </c>
      <c r="AA1" s="1">
        <v>45557</v>
      </c>
      <c r="AB1" s="1">
        <v>45558</v>
      </c>
      <c r="AC1" s="1">
        <v>45559</v>
      </c>
      <c r="AD1" s="1">
        <v>45560</v>
      </c>
      <c r="AE1" s="1">
        <v>45561</v>
      </c>
      <c r="AF1" s="1">
        <v>45562</v>
      </c>
      <c r="AG1" s="1">
        <v>45563</v>
      </c>
      <c r="AH1" s="1">
        <v>45564</v>
      </c>
      <c r="AI1" s="1">
        <v>45565</v>
      </c>
      <c r="AJ1" s="30" t="s">
        <v>47</v>
      </c>
      <c r="AK1" s="30" t="s">
        <v>48</v>
      </c>
      <c r="AL1" s="30" t="s">
        <v>49</v>
      </c>
      <c r="AM1" s="30" t="s">
        <v>50</v>
      </c>
      <c r="AN1" s="27" t="s">
        <v>56</v>
      </c>
    </row>
    <row r="2" spans="1:40" x14ac:dyDescent="0.25">
      <c r="A2" s="25"/>
      <c r="B2" s="25"/>
      <c r="C2" s="25"/>
      <c r="D2" s="25"/>
      <c r="E2" s="25"/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 t="s">
        <v>45</v>
      </c>
      <c r="Z2" s="2" t="s">
        <v>46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40</v>
      </c>
      <c r="AI2" s="2" t="s">
        <v>41</v>
      </c>
      <c r="AJ2" s="31"/>
      <c r="AK2" s="31"/>
      <c r="AL2" s="31"/>
      <c r="AM2" s="31"/>
      <c r="AN2" s="28"/>
    </row>
    <row r="3" spans="1:40" x14ac:dyDescent="0.25">
      <c r="A3" s="3">
        <v>1</v>
      </c>
      <c r="B3" s="3">
        <v>10001</v>
      </c>
      <c r="C3" s="3" t="s">
        <v>4</v>
      </c>
      <c r="D3" s="3" t="s">
        <v>34</v>
      </c>
      <c r="E3" s="3" t="str">
        <f t="shared" ref="E3:E32" si="0">IF(D3="HR Manager", "Sylvia",
IF(D3="Sales Manager", "Agatha",
IF(D3="Financial Analyst", "Rocky",
IF(D3="Marketing Specialist", "Bucky",
IF(D3="Executive Officer", "Leo",
IF(D3="Director", "Helan", "Unknown"))))))</f>
        <v>Sylvia</v>
      </c>
      <c r="F3" s="3" t="s">
        <v>55</v>
      </c>
      <c r="G3" s="3" t="s">
        <v>51</v>
      </c>
      <c r="H3" s="3" t="s">
        <v>51</v>
      </c>
      <c r="I3" s="3" t="s">
        <v>51</v>
      </c>
      <c r="J3" s="3" t="s">
        <v>51</v>
      </c>
      <c r="K3" s="3" t="s">
        <v>54</v>
      </c>
      <c r="L3" s="3" t="s">
        <v>51</v>
      </c>
      <c r="M3" s="3" t="s">
        <v>55</v>
      </c>
      <c r="N3" s="3" t="s">
        <v>51</v>
      </c>
      <c r="O3" s="3" t="s">
        <v>51</v>
      </c>
      <c r="P3" s="3" t="s">
        <v>51</v>
      </c>
      <c r="Q3" s="3" t="s">
        <v>51</v>
      </c>
      <c r="R3" s="3" t="s">
        <v>54</v>
      </c>
      <c r="S3" s="3" t="s">
        <v>51</v>
      </c>
      <c r="T3" s="3" t="s">
        <v>55</v>
      </c>
      <c r="U3" s="3" t="s">
        <v>51</v>
      </c>
      <c r="V3" s="3" t="s">
        <v>52</v>
      </c>
      <c r="W3" s="3" t="s">
        <v>51</v>
      </c>
      <c r="X3" s="3" t="s">
        <v>51</v>
      </c>
      <c r="Y3" s="3" t="s">
        <v>51</v>
      </c>
      <c r="Z3" s="3" t="s">
        <v>51</v>
      </c>
      <c r="AA3" s="3" t="s">
        <v>55</v>
      </c>
      <c r="AB3" s="3" t="s">
        <v>51</v>
      </c>
      <c r="AC3" s="3" t="s">
        <v>51</v>
      </c>
      <c r="AD3" s="3" t="s">
        <v>51</v>
      </c>
      <c r="AE3" s="3" t="s">
        <v>51</v>
      </c>
      <c r="AF3" s="3" t="s">
        <v>54</v>
      </c>
      <c r="AG3" s="3" t="s">
        <v>51</v>
      </c>
      <c r="AH3" s="3" t="s">
        <v>55</v>
      </c>
      <c r="AI3" s="3" t="s">
        <v>51</v>
      </c>
      <c r="AJ3" s="5">
        <f>COUNTIF(F3:AI3,"P")</f>
        <v>21</v>
      </c>
      <c r="AK3" s="5">
        <f>COUNTIF(F3:AI3,"CL")</f>
        <v>0</v>
      </c>
      <c r="AL3" s="5">
        <f>COUNTIF(F3:AI3,"SL")</f>
        <v>3</v>
      </c>
      <c r="AM3" s="5">
        <f>COUNTIF(F3:AI3,"A")</f>
        <v>1</v>
      </c>
      <c r="AN3" s="6">
        <f>COUNTIF(F3:AI3,"W End")</f>
        <v>5</v>
      </c>
    </row>
    <row r="4" spans="1:40" x14ac:dyDescent="0.25">
      <c r="A4" s="3">
        <v>2</v>
      </c>
      <c r="B4" s="3">
        <v>10002</v>
      </c>
      <c r="C4" s="3" t="s">
        <v>5</v>
      </c>
      <c r="D4" s="3" t="s">
        <v>35</v>
      </c>
      <c r="E4" s="3" t="str">
        <f t="shared" si="0"/>
        <v>Agatha</v>
      </c>
      <c r="F4" s="3" t="s">
        <v>55</v>
      </c>
      <c r="G4" s="3" t="s">
        <v>51</v>
      </c>
      <c r="H4" s="3" t="s">
        <v>51</v>
      </c>
      <c r="I4" s="3" t="s">
        <v>52</v>
      </c>
      <c r="J4" s="3" t="s">
        <v>52</v>
      </c>
      <c r="K4" s="3" t="s">
        <v>52</v>
      </c>
      <c r="L4" s="3" t="s">
        <v>51</v>
      </c>
      <c r="M4" s="3" t="s">
        <v>55</v>
      </c>
      <c r="N4" s="3" t="s">
        <v>51</v>
      </c>
      <c r="O4" s="3" t="s">
        <v>54</v>
      </c>
      <c r="P4" s="3" t="s">
        <v>51</v>
      </c>
      <c r="Q4" s="3" t="s">
        <v>51</v>
      </c>
      <c r="R4" s="3" t="s">
        <v>54</v>
      </c>
      <c r="S4" s="3" t="s">
        <v>52</v>
      </c>
      <c r="T4" s="3" t="s">
        <v>55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55</v>
      </c>
      <c r="AB4" s="3" t="s">
        <v>51</v>
      </c>
      <c r="AC4" s="3" t="s">
        <v>54</v>
      </c>
      <c r="AD4" s="3" t="s">
        <v>51</v>
      </c>
      <c r="AE4" s="3" t="s">
        <v>51</v>
      </c>
      <c r="AF4" s="3" t="s">
        <v>54</v>
      </c>
      <c r="AG4" s="3" t="s">
        <v>54</v>
      </c>
      <c r="AH4" s="3" t="s">
        <v>55</v>
      </c>
      <c r="AI4" s="3" t="s">
        <v>52</v>
      </c>
      <c r="AJ4" s="5">
        <f t="shared" ref="AJ4:AJ32" si="1">COUNTIF(F4:AI4,"P")</f>
        <v>15</v>
      </c>
      <c r="AK4" s="5">
        <f t="shared" ref="AK4:AK32" si="2">COUNTIF(F4:AI4,"CL")</f>
        <v>0</v>
      </c>
      <c r="AL4" s="5">
        <f t="shared" ref="AL4:AL32" si="3">COUNTIF(F4:AI4,"SL")</f>
        <v>5</v>
      </c>
      <c r="AM4" s="5">
        <f t="shared" ref="AM4:AM32" si="4">COUNTIF(F4:AI4,"A")</f>
        <v>5</v>
      </c>
      <c r="AN4" s="6">
        <f t="shared" ref="AN4:AN32" si="5">COUNTIF(F4:AI4,"W End")</f>
        <v>5</v>
      </c>
    </row>
    <row r="5" spans="1:40" x14ac:dyDescent="0.25">
      <c r="A5" s="3">
        <v>3</v>
      </c>
      <c r="B5" s="3">
        <v>10003</v>
      </c>
      <c r="C5" s="3" t="s">
        <v>6</v>
      </c>
      <c r="D5" s="3" t="s">
        <v>36</v>
      </c>
      <c r="E5" s="3" t="str">
        <f t="shared" si="0"/>
        <v>Rocky</v>
      </c>
      <c r="F5" s="3" t="s">
        <v>55</v>
      </c>
      <c r="G5" s="3" t="s">
        <v>51</v>
      </c>
      <c r="H5" s="3" t="s">
        <v>51</v>
      </c>
      <c r="I5" s="3" t="s">
        <v>51</v>
      </c>
      <c r="J5" s="3" t="s">
        <v>54</v>
      </c>
      <c r="K5" s="3" t="s">
        <v>54</v>
      </c>
      <c r="L5" s="3" t="s">
        <v>51</v>
      </c>
      <c r="M5" s="3" t="s">
        <v>55</v>
      </c>
      <c r="N5" s="3" t="s">
        <v>51</v>
      </c>
      <c r="O5" s="3" t="s">
        <v>52</v>
      </c>
      <c r="P5" s="3" t="s">
        <v>51</v>
      </c>
      <c r="Q5" s="3" t="s">
        <v>51</v>
      </c>
      <c r="R5" s="3" t="s">
        <v>51</v>
      </c>
      <c r="S5" s="3" t="s">
        <v>52</v>
      </c>
      <c r="T5" s="3" t="s">
        <v>55</v>
      </c>
      <c r="U5" s="3" t="s">
        <v>51</v>
      </c>
      <c r="V5" s="3" t="s">
        <v>51</v>
      </c>
      <c r="W5" s="3" t="s">
        <v>51</v>
      </c>
      <c r="X5" s="3" t="s">
        <v>51</v>
      </c>
      <c r="Y5" s="3" t="s">
        <v>51</v>
      </c>
      <c r="Z5" s="3" t="s">
        <v>51</v>
      </c>
      <c r="AA5" s="3" t="s">
        <v>55</v>
      </c>
      <c r="AB5" s="3" t="s">
        <v>51</v>
      </c>
      <c r="AC5" s="3" t="s">
        <v>52</v>
      </c>
      <c r="AD5" s="3" t="s">
        <v>51</v>
      </c>
      <c r="AE5" s="3" t="s">
        <v>51</v>
      </c>
      <c r="AF5" s="3" t="s">
        <v>51</v>
      </c>
      <c r="AG5" s="3" t="s">
        <v>54</v>
      </c>
      <c r="AH5" s="3" t="s">
        <v>55</v>
      </c>
      <c r="AI5" s="3" t="s">
        <v>54</v>
      </c>
      <c r="AJ5" s="5">
        <f t="shared" si="1"/>
        <v>18</v>
      </c>
      <c r="AK5" s="5">
        <f t="shared" si="2"/>
        <v>0</v>
      </c>
      <c r="AL5" s="5">
        <f t="shared" si="3"/>
        <v>4</v>
      </c>
      <c r="AM5" s="5">
        <f t="shared" si="4"/>
        <v>3</v>
      </c>
      <c r="AN5" s="6">
        <f t="shared" si="5"/>
        <v>5</v>
      </c>
    </row>
    <row r="6" spans="1:40" x14ac:dyDescent="0.25">
      <c r="A6" s="3">
        <v>4</v>
      </c>
      <c r="B6" s="3">
        <v>10004</v>
      </c>
      <c r="C6" s="3" t="s">
        <v>7</v>
      </c>
      <c r="D6" s="3" t="s">
        <v>34</v>
      </c>
      <c r="E6" s="3" t="str">
        <f t="shared" si="0"/>
        <v>Sylvia</v>
      </c>
      <c r="F6" s="3" t="s">
        <v>55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55</v>
      </c>
      <c r="N6" s="3" t="s">
        <v>54</v>
      </c>
      <c r="O6" s="3" t="s">
        <v>52</v>
      </c>
      <c r="P6" s="3" t="s">
        <v>51</v>
      </c>
      <c r="Q6" s="3" t="s">
        <v>51</v>
      </c>
      <c r="R6" s="3" t="s">
        <v>51</v>
      </c>
      <c r="S6" s="3" t="s">
        <v>52</v>
      </c>
      <c r="T6" s="3" t="s">
        <v>55</v>
      </c>
      <c r="U6" s="3" t="s">
        <v>51</v>
      </c>
      <c r="V6" s="3" t="s">
        <v>51</v>
      </c>
      <c r="W6" s="3" t="s">
        <v>51</v>
      </c>
      <c r="X6" s="3" t="s">
        <v>51</v>
      </c>
      <c r="Y6" s="3" t="s">
        <v>51</v>
      </c>
      <c r="Z6" s="3" t="s">
        <v>51</v>
      </c>
      <c r="AA6" s="3" t="s">
        <v>55</v>
      </c>
      <c r="AB6" s="3" t="s">
        <v>54</v>
      </c>
      <c r="AC6" s="3" t="s">
        <v>52</v>
      </c>
      <c r="AD6" s="3" t="s">
        <v>51</v>
      </c>
      <c r="AE6" s="3" t="s">
        <v>51</v>
      </c>
      <c r="AF6" s="3" t="s">
        <v>51</v>
      </c>
      <c r="AG6" s="3" t="s">
        <v>51</v>
      </c>
      <c r="AH6" s="3" t="s">
        <v>55</v>
      </c>
      <c r="AI6" s="3" t="s">
        <v>51</v>
      </c>
      <c r="AJ6" s="5">
        <f t="shared" si="1"/>
        <v>20</v>
      </c>
      <c r="AK6" s="5">
        <f t="shared" si="2"/>
        <v>0</v>
      </c>
      <c r="AL6" s="5">
        <f t="shared" si="3"/>
        <v>2</v>
      </c>
      <c r="AM6" s="5">
        <f t="shared" si="4"/>
        <v>3</v>
      </c>
      <c r="AN6" s="6">
        <f t="shared" si="5"/>
        <v>5</v>
      </c>
    </row>
    <row r="7" spans="1:40" x14ac:dyDescent="0.25">
      <c r="A7" s="3">
        <v>5</v>
      </c>
      <c r="B7" s="3">
        <v>10005</v>
      </c>
      <c r="C7" s="3" t="s">
        <v>8</v>
      </c>
      <c r="D7" s="3" t="s">
        <v>37</v>
      </c>
      <c r="E7" s="3" t="str">
        <f t="shared" si="0"/>
        <v>Bucky</v>
      </c>
      <c r="F7" s="3" t="s">
        <v>55</v>
      </c>
      <c r="G7" s="3" t="s">
        <v>51</v>
      </c>
      <c r="H7" s="3" t="s">
        <v>51</v>
      </c>
      <c r="I7" s="3" t="s">
        <v>51</v>
      </c>
      <c r="J7" s="3" t="s">
        <v>53</v>
      </c>
      <c r="K7" s="3" t="s">
        <v>51</v>
      </c>
      <c r="L7" s="3" t="s">
        <v>51</v>
      </c>
      <c r="M7" s="3" t="s">
        <v>55</v>
      </c>
      <c r="N7" s="3" t="s">
        <v>51</v>
      </c>
      <c r="O7" s="3" t="s">
        <v>52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55</v>
      </c>
      <c r="U7" s="3" t="s">
        <v>53</v>
      </c>
      <c r="V7" s="3" t="s">
        <v>51</v>
      </c>
      <c r="W7" s="3" t="s">
        <v>51</v>
      </c>
      <c r="X7" s="3" t="s">
        <v>51</v>
      </c>
      <c r="Y7" s="3" t="s">
        <v>51</v>
      </c>
      <c r="Z7" s="3" t="s">
        <v>51</v>
      </c>
      <c r="AA7" s="3" t="s">
        <v>55</v>
      </c>
      <c r="AB7" s="3" t="s">
        <v>51</v>
      </c>
      <c r="AC7" s="3" t="s">
        <v>53</v>
      </c>
      <c r="AD7" s="3" t="s">
        <v>51</v>
      </c>
      <c r="AE7" s="3" t="s">
        <v>51</v>
      </c>
      <c r="AF7" s="3" t="s">
        <v>51</v>
      </c>
      <c r="AG7" s="3" t="s">
        <v>51</v>
      </c>
      <c r="AH7" s="3" t="s">
        <v>55</v>
      </c>
      <c r="AI7" s="3" t="s">
        <v>51</v>
      </c>
      <c r="AJ7" s="5">
        <f t="shared" si="1"/>
        <v>21</v>
      </c>
      <c r="AK7" s="5">
        <f t="shared" si="2"/>
        <v>3</v>
      </c>
      <c r="AL7" s="5">
        <f t="shared" si="3"/>
        <v>0</v>
      </c>
      <c r="AM7" s="5">
        <f t="shared" si="4"/>
        <v>1</v>
      </c>
      <c r="AN7" s="6">
        <f t="shared" si="5"/>
        <v>5</v>
      </c>
    </row>
    <row r="8" spans="1:40" x14ac:dyDescent="0.25">
      <c r="A8" s="3">
        <v>6</v>
      </c>
      <c r="B8" s="3">
        <v>10006</v>
      </c>
      <c r="C8" s="3" t="s">
        <v>9</v>
      </c>
      <c r="D8" s="3" t="s">
        <v>38</v>
      </c>
      <c r="E8" s="3" t="str">
        <f t="shared" si="0"/>
        <v>Leo</v>
      </c>
      <c r="F8" s="3" t="s">
        <v>55</v>
      </c>
      <c r="G8" s="3" t="s">
        <v>51</v>
      </c>
      <c r="H8" s="3" t="s">
        <v>54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55</v>
      </c>
      <c r="N8" s="3" t="s">
        <v>52</v>
      </c>
      <c r="O8" s="3" t="s">
        <v>52</v>
      </c>
      <c r="P8" s="3" t="s">
        <v>51</v>
      </c>
      <c r="Q8" s="3" t="s">
        <v>51</v>
      </c>
      <c r="R8" s="3" t="s">
        <v>51</v>
      </c>
      <c r="S8" s="3" t="s">
        <v>51</v>
      </c>
      <c r="T8" s="3" t="s">
        <v>55</v>
      </c>
      <c r="U8" s="3" t="s">
        <v>51</v>
      </c>
      <c r="V8" s="3" t="s">
        <v>51</v>
      </c>
      <c r="W8" s="3" t="s">
        <v>51</v>
      </c>
      <c r="X8" s="3" t="s">
        <v>51</v>
      </c>
      <c r="Y8" s="3" t="s">
        <v>51</v>
      </c>
      <c r="Z8" s="3" t="s">
        <v>51</v>
      </c>
      <c r="AA8" s="3" t="s">
        <v>55</v>
      </c>
      <c r="AB8" s="3" t="s">
        <v>52</v>
      </c>
      <c r="AC8" s="3" t="s">
        <v>52</v>
      </c>
      <c r="AD8" s="3" t="s">
        <v>51</v>
      </c>
      <c r="AE8" s="3" t="s">
        <v>51</v>
      </c>
      <c r="AF8" s="3" t="s">
        <v>51</v>
      </c>
      <c r="AG8" s="3" t="s">
        <v>51</v>
      </c>
      <c r="AH8" s="3" t="s">
        <v>55</v>
      </c>
      <c r="AI8" s="3" t="s">
        <v>51</v>
      </c>
      <c r="AJ8" s="5">
        <f t="shared" si="1"/>
        <v>20</v>
      </c>
      <c r="AK8" s="5">
        <f t="shared" si="2"/>
        <v>0</v>
      </c>
      <c r="AL8" s="5">
        <f t="shared" si="3"/>
        <v>1</v>
      </c>
      <c r="AM8" s="5">
        <f t="shared" si="4"/>
        <v>4</v>
      </c>
      <c r="AN8" s="6">
        <f t="shared" si="5"/>
        <v>5</v>
      </c>
    </row>
    <row r="9" spans="1:40" x14ac:dyDescent="0.25">
      <c r="A9" s="3">
        <v>7</v>
      </c>
      <c r="B9" s="3">
        <v>10007</v>
      </c>
      <c r="C9" s="3" t="s">
        <v>10</v>
      </c>
      <c r="D9" s="3" t="s">
        <v>36</v>
      </c>
      <c r="E9" s="3" t="str">
        <f t="shared" si="0"/>
        <v>Rocky</v>
      </c>
      <c r="F9" s="3" t="s">
        <v>55</v>
      </c>
      <c r="G9" s="3" t="s">
        <v>51</v>
      </c>
      <c r="H9" s="3" t="s">
        <v>54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55</v>
      </c>
      <c r="N9" s="3" t="s">
        <v>51</v>
      </c>
      <c r="O9" s="3" t="s">
        <v>51</v>
      </c>
      <c r="P9" s="3" t="s">
        <v>51</v>
      </c>
      <c r="Q9" s="3" t="s">
        <v>51</v>
      </c>
      <c r="R9" s="3" t="s">
        <v>51</v>
      </c>
      <c r="S9" s="3" t="s">
        <v>51</v>
      </c>
      <c r="T9" s="3" t="s">
        <v>55</v>
      </c>
      <c r="U9" s="3" t="s">
        <v>51</v>
      </c>
      <c r="V9" s="3" t="s">
        <v>51</v>
      </c>
      <c r="W9" s="3" t="s">
        <v>51</v>
      </c>
      <c r="X9" s="3" t="s">
        <v>53</v>
      </c>
      <c r="Y9" s="3" t="s">
        <v>51</v>
      </c>
      <c r="Z9" s="3" t="s">
        <v>51</v>
      </c>
      <c r="AA9" s="3" t="s">
        <v>55</v>
      </c>
      <c r="AB9" s="3" t="s">
        <v>51</v>
      </c>
      <c r="AC9" s="3" t="s">
        <v>51</v>
      </c>
      <c r="AD9" s="3" t="s">
        <v>51</v>
      </c>
      <c r="AE9" s="3" t="s">
        <v>51</v>
      </c>
      <c r="AF9" s="3" t="s">
        <v>51</v>
      </c>
      <c r="AG9" s="3" t="s">
        <v>51</v>
      </c>
      <c r="AH9" s="3" t="s">
        <v>55</v>
      </c>
      <c r="AI9" s="3" t="s">
        <v>51</v>
      </c>
      <c r="AJ9" s="5">
        <f t="shared" si="1"/>
        <v>23</v>
      </c>
      <c r="AK9" s="5">
        <f t="shared" si="2"/>
        <v>1</v>
      </c>
      <c r="AL9" s="5">
        <f t="shared" si="3"/>
        <v>1</v>
      </c>
      <c r="AM9" s="5">
        <f t="shared" si="4"/>
        <v>0</v>
      </c>
      <c r="AN9" s="6">
        <f t="shared" si="5"/>
        <v>5</v>
      </c>
    </row>
    <row r="10" spans="1:40" x14ac:dyDescent="0.25">
      <c r="A10" s="3">
        <v>8</v>
      </c>
      <c r="B10" s="3">
        <v>10008</v>
      </c>
      <c r="C10" s="3" t="s">
        <v>11</v>
      </c>
      <c r="D10" s="3" t="s">
        <v>37</v>
      </c>
      <c r="E10" s="3" t="str">
        <f t="shared" si="0"/>
        <v>Bucky</v>
      </c>
      <c r="F10" s="3" t="s">
        <v>55</v>
      </c>
      <c r="G10" s="3" t="s">
        <v>51</v>
      </c>
      <c r="H10" s="3" t="s">
        <v>53</v>
      </c>
      <c r="I10" s="3" t="s">
        <v>52</v>
      </c>
      <c r="J10" s="3" t="s">
        <v>52</v>
      </c>
      <c r="K10" s="3" t="s">
        <v>51</v>
      </c>
      <c r="L10" s="3" t="s">
        <v>51</v>
      </c>
      <c r="M10" s="3" t="s">
        <v>55</v>
      </c>
      <c r="N10" s="3" t="s">
        <v>52</v>
      </c>
      <c r="O10" s="3" t="s">
        <v>51</v>
      </c>
      <c r="P10" s="3" t="s">
        <v>51</v>
      </c>
      <c r="Q10" s="3" t="s">
        <v>53</v>
      </c>
      <c r="R10" s="3" t="s">
        <v>51</v>
      </c>
      <c r="S10" s="3" t="s">
        <v>51</v>
      </c>
      <c r="T10" s="3" t="s">
        <v>55</v>
      </c>
      <c r="U10" s="3" t="s">
        <v>51</v>
      </c>
      <c r="V10" s="3" t="s">
        <v>51</v>
      </c>
      <c r="W10" s="3" t="s">
        <v>51</v>
      </c>
      <c r="X10" s="3" t="s">
        <v>51</v>
      </c>
      <c r="Y10" s="3" t="s">
        <v>51</v>
      </c>
      <c r="Z10" s="3" t="s">
        <v>51</v>
      </c>
      <c r="AA10" s="3" t="s">
        <v>55</v>
      </c>
      <c r="AB10" s="3" t="s">
        <v>52</v>
      </c>
      <c r="AC10" s="3" t="s">
        <v>51</v>
      </c>
      <c r="AD10" s="3" t="s">
        <v>51</v>
      </c>
      <c r="AE10" s="3" t="s">
        <v>51</v>
      </c>
      <c r="AF10" s="3" t="s">
        <v>51</v>
      </c>
      <c r="AG10" s="3" t="s">
        <v>51</v>
      </c>
      <c r="AH10" s="3" t="s">
        <v>55</v>
      </c>
      <c r="AI10" s="3" t="s">
        <v>52</v>
      </c>
      <c r="AJ10" s="5">
        <f t="shared" si="1"/>
        <v>18</v>
      </c>
      <c r="AK10" s="5">
        <f t="shared" si="2"/>
        <v>2</v>
      </c>
      <c r="AL10" s="5">
        <f t="shared" si="3"/>
        <v>0</v>
      </c>
      <c r="AM10" s="5">
        <f t="shared" si="4"/>
        <v>5</v>
      </c>
      <c r="AN10" s="6">
        <f t="shared" si="5"/>
        <v>5</v>
      </c>
    </row>
    <row r="11" spans="1:40" x14ac:dyDescent="0.25">
      <c r="A11" s="3">
        <v>9</v>
      </c>
      <c r="B11" s="3">
        <v>10009</v>
      </c>
      <c r="C11" s="3" t="s">
        <v>12</v>
      </c>
      <c r="D11" s="3" t="s">
        <v>36</v>
      </c>
      <c r="E11" s="3" t="str">
        <f t="shared" si="0"/>
        <v>Rocky</v>
      </c>
      <c r="F11" s="3" t="s">
        <v>55</v>
      </c>
      <c r="G11" s="3" t="s">
        <v>51</v>
      </c>
      <c r="H11" s="3" t="s">
        <v>54</v>
      </c>
      <c r="I11" s="3" t="s">
        <v>52</v>
      </c>
      <c r="J11" s="3" t="s">
        <v>52</v>
      </c>
      <c r="K11" s="3" t="s">
        <v>51</v>
      </c>
      <c r="L11" s="3" t="s">
        <v>51</v>
      </c>
      <c r="M11" s="3" t="s">
        <v>55</v>
      </c>
      <c r="N11" s="3" t="s">
        <v>51</v>
      </c>
      <c r="O11" s="3" t="s">
        <v>51</v>
      </c>
      <c r="P11" s="3" t="s">
        <v>51</v>
      </c>
      <c r="Q11" s="3" t="s">
        <v>51</v>
      </c>
      <c r="R11" s="3" t="s">
        <v>51</v>
      </c>
      <c r="S11" s="3" t="s">
        <v>51</v>
      </c>
      <c r="T11" s="3" t="s">
        <v>55</v>
      </c>
      <c r="U11" s="3" t="s">
        <v>51</v>
      </c>
      <c r="V11" s="3" t="s">
        <v>51</v>
      </c>
      <c r="W11" s="3" t="s">
        <v>51</v>
      </c>
      <c r="X11" s="3" t="s">
        <v>51</v>
      </c>
      <c r="Y11" s="3" t="s">
        <v>51</v>
      </c>
      <c r="Z11" s="3" t="s">
        <v>51</v>
      </c>
      <c r="AA11" s="3" t="s">
        <v>55</v>
      </c>
      <c r="AB11" s="3" t="s">
        <v>51</v>
      </c>
      <c r="AC11" s="3" t="s">
        <v>51</v>
      </c>
      <c r="AD11" s="3" t="s">
        <v>51</v>
      </c>
      <c r="AE11" s="3" t="s">
        <v>53</v>
      </c>
      <c r="AF11" s="3" t="s">
        <v>51</v>
      </c>
      <c r="AG11" s="3" t="s">
        <v>51</v>
      </c>
      <c r="AH11" s="3" t="s">
        <v>55</v>
      </c>
      <c r="AI11" s="3" t="s">
        <v>52</v>
      </c>
      <c r="AJ11" s="5">
        <f t="shared" si="1"/>
        <v>20</v>
      </c>
      <c r="AK11" s="5">
        <f t="shared" si="2"/>
        <v>1</v>
      </c>
      <c r="AL11" s="5">
        <f t="shared" si="3"/>
        <v>1</v>
      </c>
      <c r="AM11" s="5">
        <f t="shared" si="4"/>
        <v>3</v>
      </c>
      <c r="AN11" s="6">
        <f t="shared" si="5"/>
        <v>5</v>
      </c>
    </row>
    <row r="12" spans="1:40" x14ac:dyDescent="0.25">
      <c r="A12" s="3">
        <v>10</v>
      </c>
      <c r="B12" s="3">
        <v>10010</v>
      </c>
      <c r="C12" s="3" t="s">
        <v>13</v>
      </c>
      <c r="D12" s="3" t="s">
        <v>34</v>
      </c>
      <c r="E12" s="3" t="str">
        <f t="shared" si="0"/>
        <v>Sylvia</v>
      </c>
      <c r="F12" s="3" t="s">
        <v>55</v>
      </c>
      <c r="G12" s="3" t="s">
        <v>51</v>
      </c>
      <c r="H12" s="3" t="s">
        <v>51</v>
      </c>
      <c r="I12" s="3" t="s">
        <v>52</v>
      </c>
      <c r="J12" s="3" t="s">
        <v>51</v>
      </c>
      <c r="K12" s="3" t="s">
        <v>54</v>
      </c>
      <c r="L12" s="3" t="s">
        <v>51</v>
      </c>
      <c r="M12" s="3" t="s">
        <v>55</v>
      </c>
      <c r="N12" s="3" t="s">
        <v>51</v>
      </c>
      <c r="O12" s="3" t="s">
        <v>51</v>
      </c>
      <c r="P12" s="3" t="s">
        <v>51</v>
      </c>
      <c r="Q12" s="3" t="s">
        <v>51</v>
      </c>
      <c r="R12" s="3" t="s">
        <v>51</v>
      </c>
      <c r="S12" s="3" t="s">
        <v>51</v>
      </c>
      <c r="T12" s="3" t="s">
        <v>55</v>
      </c>
      <c r="U12" s="3" t="s">
        <v>51</v>
      </c>
      <c r="V12" s="3" t="s">
        <v>53</v>
      </c>
      <c r="W12" s="3" t="s">
        <v>51</v>
      </c>
      <c r="X12" s="3" t="s">
        <v>51</v>
      </c>
      <c r="Y12" s="3" t="s">
        <v>51</v>
      </c>
      <c r="Z12" s="3" t="s">
        <v>51</v>
      </c>
      <c r="AA12" s="3" t="s">
        <v>55</v>
      </c>
      <c r="AB12" s="3" t="s">
        <v>51</v>
      </c>
      <c r="AC12" s="3" t="s">
        <v>51</v>
      </c>
      <c r="AD12" s="3" t="s">
        <v>51</v>
      </c>
      <c r="AE12" s="3" t="s">
        <v>51</v>
      </c>
      <c r="AF12" s="3" t="s">
        <v>51</v>
      </c>
      <c r="AG12" s="3" t="s">
        <v>54</v>
      </c>
      <c r="AH12" s="3" t="s">
        <v>55</v>
      </c>
      <c r="AI12" s="3" t="s">
        <v>51</v>
      </c>
      <c r="AJ12" s="5">
        <f t="shared" si="1"/>
        <v>21</v>
      </c>
      <c r="AK12" s="5">
        <f t="shared" si="2"/>
        <v>1</v>
      </c>
      <c r="AL12" s="5">
        <f t="shared" si="3"/>
        <v>2</v>
      </c>
      <c r="AM12" s="5">
        <f t="shared" si="4"/>
        <v>1</v>
      </c>
      <c r="AN12" s="6">
        <f t="shared" si="5"/>
        <v>5</v>
      </c>
    </row>
    <row r="13" spans="1:40" x14ac:dyDescent="0.25">
      <c r="A13" s="3">
        <v>11</v>
      </c>
      <c r="B13" s="3">
        <v>10011</v>
      </c>
      <c r="C13" s="3" t="s">
        <v>14</v>
      </c>
      <c r="D13" s="3" t="s">
        <v>38</v>
      </c>
      <c r="E13" s="3" t="str">
        <f t="shared" si="0"/>
        <v>Leo</v>
      </c>
      <c r="F13" s="3" t="s">
        <v>55</v>
      </c>
      <c r="G13" s="3" t="s">
        <v>54</v>
      </c>
      <c r="H13" s="3" t="s">
        <v>54</v>
      </c>
      <c r="I13" s="3" t="s">
        <v>52</v>
      </c>
      <c r="J13" s="3" t="s">
        <v>51</v>
      </c>
      <c r="K13" s="3" t="s">
        <v>51</v>
      </c>
      <c r="L13" s="3" t="s">
        <v>54</v>
      </c>
      <c r="M13" s="3" t="s">
        <v>55</v>
      </c>
      <c r="N13" s="3" t="s">
        <v>51</v>
      </c>
      <c r="O13" s="3" t="s">
        <v>51</v>
      </c>
      <c r="P13" s="3" t="s">
        <v>51</v>
      </c>
      <c r="Q13" s="3" t="s">
        <v>51</v>
      </c>
      <c r="R13" s="3" t="s">
        <v>51</v>
      </c>
      <c r="S13" s="3" t="s">
        <v>51</v>
      </c>
      <c r="T13" s="3" t="s">
        <v>55</v>
      </c>
      <c r="U13" s="3" t="s">
        <v>51</v>
      </c>
      <c r="V13" s="3" t="s">
        <v>51</v>
      </c>
      <c r="W13" s="3" t="s">
        <v>54</v>
      </c>
      <c r="X13" s="3" t="s">
        <v>51</v>
      </c>
      <c r="Y13" s="3" t="s">
        <v>54</v>
      </c>
      <c r="Z13" s="3" t="s">
        <v>51</v>
      </c>
      <c r="AA13" s="3" t="s">
        <v>55</v>
      </c>
      <c r="AB13" s="3" t="s">
        <v>51</v>
      </c>
      <c r="AC13" s="3" t="s">
        <v>51</v>
      </c>
      <c r="AD13" s="3" t="s">
        <v>51</v>
      </c>
      <c r="AE13" s="3" t="s">
        <v>51</v>
      </c>
      <c r="AF13" s="3" t="s">
        <v>51</v>
      </c>
      <c r="AG13" s="3" t="s">
        <v>54</v>
      </c>
      <c r="AH13" s="3" t="s">
        <v>55</v>
      </c>
      <c r="AI13" s="3" t="s">
        <v>51</v>
      </c>
      <c r="AJ13" s="5">
        <f t="shared" si="1"/>
        <v>18</v>
      </c>
      <c r="AK13" s="5">
        <f t="shared" si="2"/>
        <v>0</v>
      </c>
      <c r="AL13" s="5">
        <f t="shared" si="3"/>
        <v>6</v>
      </c>
      <c r="AM13" s="5">
        <f t="shared" si="4"/>
        <v>1</v>
      </c>
      <c r="AN13" s="6">
        <f t="shared" si="5"/>
        <v>5</v>
      </c>
    </row>
    <row r="14" spans="1:40" x14ac:dyDescent="0.25">
      <c r="A14" s="3">
        <v>12</v>
      </c>
      <c r="B14" s="3">
        <v>10012</v>
      </c>
      <c r="C14" s="3" t="s">
        <v>15</v>
      </c>
      <c r="D14" s="3" t="s">
        <v>38</v>
      </c>
      <c r="E14" s="3" t="str">
        <f t="shared" si="0"/>
        <v>Leo</v>
      </c>
      <c r="F14" s="3" t="s">
        <v>55</v>
      </c>
      <c r="G14" s="3" t="s">
        <v>54</v>
      </c>
      <c r="H14" s="3" t="s">
        <v>51</v>
      </c>
      <c r="I14" s="3" t="s">
        <v>54</v>
      </c>
      <c r="J14" s="3" t="s">
        <v>54</v>
      </c>
      <c r="K14" s="3" t="s">
        <v>51</v>
      </c>
      <c r="L14" s="3" t="s">
        <v>54</v>
      </c>
      <c r="M14" s="3" t="s">
        <v>55</v>
      </c>
      <c r="N14" s="3" t="s">
        <v>54</v>
      </c>
      <c r="O14" s="3" t="s">
        <v>51</v>
      </c>
      <c r="P14" s="3" t="s">
        <v>54</v>
      </c>
      <c r="Q14" s="3" t="s">
        <v>51</v>
      </c>
      <c r="R14" s="3" t="s">
        <v>51</v>
      </c>
      <c r="S14" s="3" t="s">
        <v>51</v>
      </c>
      <c r="T14" s="3" t="s">
        <v>55</v>
      </c>
      <c r="U14" s="3" t="s">
        <v>54</v>
      </c>
      <c r="V14" s="3" t="s">
        <v>51</v>
      </c>
      <c r="W14" s="3" t="s">
        <v>54</v>
      </c>
      <c r="X14" s="3" t="s">
        <v>51</v>
      </c>
      <c r="Y14" s="3" t="s">
        <v>54</v>
      </c>
      <c r="Z14" s="3" t="s">
        <v>54</v>
      </c>
      <c r="AA14" s="3" t="s">
        <v>55</v>
      </c>
      <c r="AB14" s="3" t="s">
        <v>54</v>
      </c>
      <c r="AC14" s="3" t="s">
        <v>51</v>
      </c>
      <c r="AD14" s="3" t="s">
        <v>54</v>
      </c>
      <c r="AE14" s="3" t="s">
        <v>51</v>
      </c>
      <c r="AF14" s="3" t="s">
        <v>51</v>
      </c>
      <c r="AG14" s="3" t="s">
        <v>54</v>
      </c>
      <c r="AH14" s="3" t="s">
        <v>55</v>
      </c>
      <c r="AI14" s="3" t="s">
        <v>54</v>
      </c>
      <c r="AJ14" s="5">
        <f t="shared" si="1"/>
        <v>11</v>
      </c>
      <c r="AK14" s="5">
        <f t="shared" si="2"/>
        <v>0</v>
      </c>
      <c r="AL14" s="5">
        <f t="shared" si="3"/>
        <v>14</v>
      </c>
      <c r="AM14" s="5">
        <f t="shared" si="4"/>
        <v>0</v>
      </c>
      <c r="AN14" s="6">
        <f t="shared" si="5"/>
        <v>5</v>
      </c>
    </row>
    <row r="15" spans="1:40" x14ac:dyDescent="0.25">
      <c r="A15" s="3">
        <v>13</v>
      </c>
      <c r="B15" s="3">
        <v>10013</v>
      </c>
      <c r="C15" s="3" t="s">
        <v>16</v>
      </c>
      <c r="D15" s="3" t="s">
        <v>36</v>
      </c>
      <c r="E15" s="3" t="str">
        <f t="shared" si="0"/>
        <v>Rocky</v>
      </c>
      <c r="F15" s="3" t="s">
        <v>55</v>
      </c>
      <c r="G15" s="3" t="s">
        <v>51</v>
      </c>
      <c r="H15" s="3" t="s">
        <v>51</v>
      </c>
      <c r="I15" s="3" t="s">
        <v>52</v>
      </c>
      <c r="J15" s="3" t="s">
        <v>52</v>
      </c>
      <c r="K15" s="3" t="s">
        <v>51</v>
      </c>
      <c r="L15" s="3" t="s">
        <v>51</v>
      </c>
      <c r="M15" s="3" t="s">
        <v>55</v>
      </c>
      <c r="N15" s="3" t="s">
        <v>52</v>
      </c>
      <c r="O15" s="3" t="s">
        <v>51</v>
      </c>
      <c r="P15" s="3" t="s">
        <v>52</v>
      </c>
      <c r="Q15" s="3" t="s">
        <v>53</v>
      </c>
      <c r="R15" s="3" t="s">
        <v>51</v>
      </c>
      <c r="S15" s="3" t="s">
        <v>51</v>
      </c>
      <c r="T15" s="3" t="s">
        <v>55</v>
      </c>
      <c r="U15" s="3" t="s">
        <v>52</v>
      </c>
      <c r="V15" s="3" t="s">
        <v>51</v>
      </c>
      <c r="W15" s="3" t="s">
        <v>51</v>
      </c>
      <c r="X15" s="3" t="s">
        <v>52</v>
      </c>
      <c r="Y15" s="3" t="s">
        <v>51</v>
      </c>
      <c r="Z15" s="3" t="s">
        <v>52</v>
      </c>
      <c r="AA15" s="3" t="s">
        <v>55</v>
      </c>
      <c r="AB15" s="3" t="s">
        <v>52</v>
      </c>
      <c r="AC15" s="3" t="s">
        <v>51</v>
      </c>
      <c r="AD15" s="3" t="s">
        <v>52</v>
      </c>
      <c r="AE15" s="3" t="s">
        <v>51</v>
      </c>
      <c r="AF15" s="3" t="s">
        <v>51</v>
      </c>
      <c r="AG15" s="3" t="s">
        <v>54</v>
      </c>
      <c r="AH15" s="3" t="s">
        <v>55</v>
      </c>
      <c r="AI15" s="3" t="s">
        <v>52</v>
      </c>
      <c r="AJ15" s="5">
        <f t="shared" si="1"/>
        <v>13</v>
      </c>
      <c r="AK15" s="5">
        <f t="shared" si="2"/>
        <v>1</v>
      </c>
      <c r="AL15" s="5">
        <f t="shared" si="3"/>
        <v>1</v>
      </c>
      <c r="AM15" s="5">
        <f t="shared" si="4"/>
        <v>10</v>
      </c>
      <c r="AN15" s="6">
        <f t="shared" si="5"/>
        <v>5</v>
      </c>
    </row>
    <row r="16" spans="1:40" x14ac:dyDescent="0.25">
      <c r="A16" s="3">
        <v>14</v>
      </c>
      <c r="B16" s="3">
        <v>10014</v>
      </c>
      <c r="C16" s="3" t="s">
        <v>17</v>
      </c>
      <c r="D16" s="3" t="s">
        <v>39</v>
      </c>
      <c r="E16" s="3" t="str">
        <f t="shared" si="0"/>
        <v>Helan</v>
      </c>
      <c r="F16" s="3" t="s">
        <v>55</v>
      </c>
      <c r="G16" s="3" t="s">
        <v>51</v>
      </c>
      <c r="H16" s="3" t="s">
        <v>51</v>
      </c>
      <c r="I16" s="3" t="s">
        <v>52</v>
      </c>
      <c r="J16" s="3" t="s">
        <v>51</v>
      </c>
      <c r="K16" s="3" t="s">
        <v>51</v>
      </c>
      <c r="L16" s="3" t="s">
        <v>52</v>
      </c>
      <c r="M16" s="3" t="s">
        <v>55</v>
      </c>
      <c r="N16" s="3" t="s">
        <v>52</v>
      </c>
      <c r="O16" s="3" t="s">
        <v>51</v>
      </c>
      <c r="P16" s="3" t="s">
        <v>54</v>
      </c>
      <c r="Q16" s="3" t="s">
        <v>51</v>
      </c>
      <c r="R16" s="3" t="s">
        <v>51</v>
      </c>
      <c r="S16" s="3" t="s">
        <v>51</v>
      </c>
      <c r="T16" s="3" t="s">
        <v>55</v>
      </c>
      <c r="U16" s="3" t="s">
        <v>54</v>
      </c>
      <c r="V16" s="3" t="s">
        <v>53</v>
      </c>
      <c r="W16" s="3" t="s">
        <v>52</v>
      </c>
      <c r="X16" s="3" t="s">
        <v>52</v>
      </c>
      <c r="Y16" s="3" t="s">
        <v>51</v>
      </c>
      <c r="Z16" s="3" t="s">
        <v>54</v>
      </c>
      <c r="AA16" s="3" t="s">
        <v>55</v>
      </c>
      <c r="AB16" s="3" t="s">
        <v>52</v>
      </c>
      <c r="AC16" s="3" t="s">
        <v>51</v>
      </c>
      <c r="AD16" s="3" t="s">
        <v>54</v>
      </c>
      <c r="AE16" s="3" t="s">
        <v>51</v>
      </c>
      <c r="AF16" s="3" t="s">
        <v>51</v>
      </c>
      <c r="AG16" s="3" t="s">
        <v>51</v>
      </c>
      <c r="AH16" s="3" t="s">
        <v>55</v>
      </c>
      <c r="AI16" s="3" t="s">
        <v>51</v>
      </c>
      <c r="AJ16" s="5">
        <f t="shared" si="1"/>
        <v>14</v>
      </c>
      <c r="AK16" s="5">
        <f t="shared" si="2"/>
        <v>1</v>
      </c>
      <c r="AL16" s="5">
        <f t="shared" si="3"/>
        <v>4</v>
      </c>
      <c r="AM16" s="5">
        <f t="shared" si="4"/>
        <v>6</v>
      </c>
      <c r="AN16" s="6">
        <f t="shared" si="5"/>
        <v>5</v>
      </c>
    </row>
    <row r="17" spans="1:40" x14ac:dyDescent="0.25">
      <c r="A17" s="3">
        <v>15</v>
      </c>
      <c r="B17" s="3">
        <v>10015</v>
      </c>
      <c r="C17" s="3" t="s">
        <v>18</v>
      </c>
      <c r="D17" s="3" t="s">
        <v>37</v>
      </c>
      <c r="E17" s="3" t="str">
        <f t="shared" si="0"/>
        <v>Bucky</v>
      </c>
      <c r="F17" s="3" t="s">
        <v>55</v>
      </c>
      <c r="G17" s="3" t="s">
        <v>51</v>
      </c>
      <c r="H17" s="3" t="s">
        <v>51</v>
      </c>
      <c r="I17" s="3" t="s">
        <v>51</v>
      </c>
      <c r="J17" s="3" t="s">
        <v>54</v>
      </c>
      <c r="K17" s="3" t="s">
        <v>51</v>
      </c>
      <c r="L17" s="3" t="s">
        <v>52</v>
      </c>
      <c r="M17" s="3" t="s">
        <v>55</v>
      </c>
      <c r="N17" s="3" t="s">
        <v>52</v>
      </c>
      <c r="O17" s="3" t="s">
        <v>51</v>
      </c>
      <c r="P17" s="3" t="s">
        <v>52</v>
      </c>
      <c r="Q17" s="3" t="s">
        <v>51</v>
      </c>
      <c r="R17" s="3" t="s">
        <v>51</v>
      </c>
      <c r="S17" s="3" t="s">
        <v>52</v>
      </c>
      <c r="T17" s="3" t="s">
        <v>55</v>
      </c>
      <c r="U17" s="3" t="s">
        <v>52</v>
      </c>
      <c r="V17" s="3" t="s">
        <v>51</v>
      </c>
      <c r="W17" s="3" t="s">
        <v>52</v>
      </c>
      <c r="X17" s="3" t="s">
        <v>54</v>
      </c>
      <c r="Y17" s="3" t="s">
        <v>51</v>
      </c>
      <c r="Z17" s="3" t="s">
        <v>52</v>
      </c>
      <c r="AA17" s="3" t="s">
        <v>55</v>
      </c>
      <c r="AB17" s="3" t="s">
        <v>52</v>
      </c>
      <c r="AC17" s="3" t="s">
        <v>51</v>
      </c>
      <c r="AD17" s="3" t="s">
        <v>52</v>
      </c>
      <c r="AE17" s="3" t="s">
        <v>51</v>
      </c>
      <c r="AF17" s="3" t="s">
        <v>51</v>
      </c>
      <c r="AG17" s="3" t="s">
        <v>51</v>
      </c>
      <c r="AH17" s="3" t="s">
        <v>55</v>
      </c>
      <c r="AI17" s="3" t="s">
        <v>54</v>
      </c>
      <c r="AJ17" s="5">
        <f t="shared" si="1"/>
        <v>13</v>
      </c>
      <c r="AK17" s="5">
        <f t="shared" si="2"/>
        <v>0</v>
      </c>
      <c r="AL17" s="5">
        <f t="shared" si="3"/>
        <v>3</v>
      </c>
      <c r="AM17" s="5">
        <f t="shared" si="4"/>
        <v>9</v>
      </c>
      <c r="AN17" s="6">
        <f t="shared" si="5"/>
        <v>5</v>
      </c>
    </row>
    <row r="18" spans="1:40" x14ac:dyDescent="0.25">
      <c r="A18" s="3">
        <v>16</v>
      </c>
      <c r="B18" s="3">
        <v>10016</v>
      </c>
      <c r="C18" s="3" t="s">
        <v>19</v>
      </c>
      <c r="D18" s="3" t="s">
        <v>37</v>
      </c>
      <c r="E18" s="3" t="str">
        <f t="shared" si="0"/>
        <v>Bucky</v>
      </c>
      <c r="F18" s="3" t="s">
        <v>55</v>
      </c>
      <c r="G18" s="3" t="s">
        <v>51</v>
      </c>
      <c r="H18" s="3" t="s">
        <v>51</v>
      </c>
      <c r="I18" s="3" t="s">
        <v>51</v>
      </c>
      <c r="J18" s="3" t="s">
        <v>54</v>
      </c>
      <c r="K18" s="3" t="s">
        <v>51</v>
      </c>
      <c r="L18" s="3" t="s">
        <v>51</v>
      </c>
      <c r="M18" s="3" t="s">
        <v>55</v>
      </c>
      <c r="N18" s="3" t="s">
        <v>54</v>
      </c>
      <c r="O18" s="3" t="s">
        <v>51</v>
      </c>
      <c r="P18" s="3" t="s">
        <v>54</v>
      </c>
      <c r="Q18" s="3" t="s">
        <v>51</v>
      </c>
      <c r="R18" s="3" t="s">
        <v>51</v>
      </c>
      <c r="S18" s="3" t="s">
        <v>51</v>
      </c>
      <c r="T18" s="3" t="s">
        <v>55</v>
      </c>
      <c r="U18" s="3" t="s">
        <v>54</v>
      </c>
      <c r="V18" s="3" t="s">
        <v>51</v>
      </c>
      <c r="W18" s="3" t="s">
        <v>51</v>
      </c>
      <c r="X18" s="3" t="s">
        <v>51</v>
      </c>
      <c r="Y18" s="3" t="s">
        <v>51</v>
      </c>
      <c r="Z18" s="3" t="s">
        <v>54</v>
      </c>
      <c r="AA18" s="3" t="s">
        <v>55</v>
      </c>
      <c r="AB18" s="3" t="s">
        <v>54</v>
      </c>
      <c r="AC18" s="3" t="s">
        <v>51</v>
      </c>
      <c r="AD18" s="3" t="s">
        <v>54</v>
      </c>
      <c r="AE18" s="3" t="s">
        <v>51</v>
      </c>
      <c r="AF18" s="3" t="s">
        <v>51</v>
      </c>
      <c r="AG18" s="3" t="s">
        <v>51</v>
      </c>
      <c r="AH18" s="3" t="s">
        <v>55</v>
      </c>
      <c r="AI18" s="3" t="s">
        <v>54</v>
      </c>
      <c r="AJ18" s="5">
        <f t="shared" si="1"/>
        <v>17</v>
      </c>
      <c r="AK18" s="5">
        <f t="shared" si="2"/>
        <v>0</v>
      </c>
      <c r="AL18" s="5">
        <f t="shared" si="3"/>
        <v>8</v>
      </c>
      <c r="AM18" s="5">
        <f t="shared" si="4"/>
        <v>0</v>
      </c>
      <c r="AN18" s="6">
        <f t="shared" si="5"/>
        <v>5</v>
      </c>
    </row>
    <row r="19" spans="1:40" x14ac:dyDescent="0.25">
      <c r="A19" s="3">
        <v>17</v>
      </c>
      <c r="B19" s="3">
        <v>10017</v>
      </c>
      <c r="C19" s="3" t="s">
        <v>20</v>
      </c>
      <c r="D19" s="3" t="s">
        <v>39</v>
      </c>
      <c r="E19" s="3" t="str">
        <f t="shared" si="0"/>
        <v>Helan</v>
      </c>
      <c r="F19" s="3" t="s">
        <v>55</v>
      </c>
      <c r="G19" s="3" t="s">
        <v>51</v>
      </c>
      <c r="H19" s="3" t="s">
        <v>51</v>
      </c>
      <c r="I19" s="3" t="s">
        <v>51</v>
      </c>
      <c r="J19" s="3" t="s">
        <v>52</v>
      </c>
      <c r="K19" s="3" t="s">
        <v>51</v>
      </c>
      <c r="L19" s="3" t="s">
        <v>51</v>
      </c>
      <c r="M19" s="3" t="s">
        <v>55</v>
      </c>
      <c r="N19" s="3" t="s">
        <v>54</v>
      </c>
      <c r="O19" s="3" t="s">
        <v>51</v>
      </c>
      <c r="P19" s="3" t="s">
        <v>52</v>
      </c>
      <c r="Q19" s="3" t="s">
        <v>51</v>
      </c>
      <c r="R19" s="3" t="s">
        <v>51</v>
      </c>
      <c r="S19" s="3" t="s">
        <v>52</v>
      </c>
      <c r="T19" s="3" t="s">
        <v>55</v>
      </c>
      <c r="U19" s="3" t="s">
        <v>52</v>
      </c>
      <c r="V19" s="3" t="s">
        <v>51</v>
      </c>
      <c r="W19" s="3" t="s">
        <v>51</v>
      </c>
      <c r="X19" s="3" t="s">
        <v>51</v>
      </c>
      <c r="Y19" s="3" t="s">
        <v>51</v>
      </c>
      <c r="Z19" s="3" t="s">
        <v>52</v>
      </c>
      <c r="AA19" s="3" t="s">
        <v>55</v>
      </c>
      <c r="AB19" s="3" t="s">
        <v>54</v>
      </c>
      <c r="AC19" s="3" t="s">
        <v>51</v>
      </c>
      <c r="AD19" s="3" t="s">
        <v>52</v>
      </c>
      <c r="AE19" s="3" t="s">
        <v>53</v>
      </c>
      <c r="AF19" s="3" t="s">
        <v>51</v>
      </c>
      <c r="AG19" s="3" t="s">
        <v>51</v>
      </c>
      <c r="AH19" s="3" t="s">
        <v>55</v>
      </c>
      <c r="AI19" s="3" t="s">
        <v>52</v>
      </c>
      <c r="AJ19" s="5">
        <f t="shared" si="1"/>
        <v>15</v>
      </c>
      <c r="AK19" s="5">
        <f t="shared" si="2"/>
        <v>1</v>
      </c>
      <c r="AL19" s="5">
        <f t="shared" si="3"/>
        <v>2</v>
      </c>
      <c r="AM19" s="5">
        <f t="shared" si="4"/>
        <v>7</v>
      </c>
      <c r="AN19" s="6">
        <f t="shared" si="5"/>
        <v>5</v>
      </c>
    </row>
    <row r="20" spans="1:40" x14ac:dyDescent="0.25">
      <c r="A20" s="3">
        <v>18</v>
      </c>
      <c r="B20" s="3">
        <v>10018</v>
      </c>
      <c r="C20" s="3" t="s">
        <v>21</v>
      </c>
      <c r="D20" s="3" t="s">
        <v>35</v>
      </c>
      <c r="E20" s="3" t="str">
        <f t="shared" si="0"/>
        <v>Agatha</v>
      </c>
      <c r="F20" s="3" t="s">
        <v>55</v>
      </c>
      <c r="G20" s="3" t="s">
        <v>51</v>
      </c>
      <c r="H20" s="3" t="s">
        <v>52</v>
      </c>
      <c r="I20" s="3" t="s">
        <v>51</v>
      </c>
      <c r="J20" s="3" t="s">
        <v>51</v>
      </c>
      <c r="K20" s="3" t="s">
        <v>51</v>
      </c>
      <c r="L20" s="3" t="s">
        <v>54</v>
      </c>
      <c r="M20" s="3" t="s">
        <v>55</v>
      </c>
      <c r="N20" s="3" t="s">
        <v>51</v>
      </c>
      <c r="O20" s="3" t="s">
        <v>51</v>
      </c>
      <c r="P20" s="3" t="s">
        <v>51</v>
      </c>
      <c r="Q20" s="3" t="s">
        <v>53</v>
      </c>
      <c r="R20" s="3" t="s">
        <v>54</v>
      </c>
      <c r="S20" s="3" t="s">
        <v>51</v>
      </c>
      <c r="T20" s="3" t="s">
        <v>55</v>
      </c>
      <c r="U20" s="3" t="s">
        <v>51</v>
      </c>
      <c r="V20" s="3" t="s">
        <v>53</v>
      </c>
      <c r="W20" s="3" t="s">
        <v>54</v>
      </c>
      <c r="X20" s="3" t="s">
        <v>51</v>
      </c>
      <c r="Y20" s="3" t="s">
        <v>51</v>
      </c>
      <c r="Z20" s="3" t="s">
        <v>51</v>
      </c>
      <c r="AA20" s="3" t="s">
        <v>55</v>
      </c>
      <c r="AB20" s="3" t="s">
        <v>51</v>
      </c>
      <c r="AC20" s="3" t="s">
        <v>51</v>
      </c>
      <c r="AD20" s="3" t="s">
        <v>51</v>
      </c>
      <c r="AE20" s="3" t="s">
        <v>51</v>
      </c>
      <c r="AF20" s="3" t="s">
        <v>54</v>
      </c>
      <c r="AG20" s="3" t="s">
        <v>51</v>
      </c>
      <c r="AH20" s="3" t="s">
        <v>55</v>
      </c>
      <c r="AI20" s="3" t="s">
        <v>51</v>
      </c>
      <c r="AJ20" s="5">
        <f t="shared" si="1"/>
        <v>18</v>
      </c>
      <c r="AK20" s="5">
        <f t="shared" si="2"/>
        <v>2</v>
      </c>
      <c r="AL20" s="5">
        <f t="shared" si="3"/>
        <v>4</v>
      </c>
      <c r="AM20" s="5">
        <f t="shared" si="4"/>
        <v>1</v>
      </c>
      <c r="AN20" s="6">
        <f t="shared" si="5"/>
        <v>5</v>
      </c>
    </row>
    <row r="21" spans="1:40" x14ac:dyDescent="0.25">
      <c r="A21" s="3">
        <v>19</v>
      </c>
      <c r="B21" s="3">
        <v>10019</v>
      </c>
      <c r="C21" s="3" t="s">
        <v>22</v>
      </c>
      <c r="D21" s="3" t="s">
        <v>35</v>
      </c>
      <c r="E21" s="3" t="str">
        <f t="shared" si="0"/>
        <v>Agatha</v>
      </c>
      <c r="F21" s="3" t="s">
        <v>55</v>
      </c>
      <c r="G21" s="3" t="s">
        <v>54</v>
      </c>
      <c r="H21" s="3" t="s">
        <v>52</v>
      </c>
      <c r="I21" s="3" t="s">
        <v>52</v>
      </c>
      <c r="J21" s="3" t="s">
        <v>51</v>
      </c>
      <c r="K21" s="3" t="s">
        <v>51</v>
      </c>
      <c r="L21" s="3" t="s">
        <v>52</v>
      </c>
      <c r="M21" s="3" t="s">
        <v>55</v>
      </c>
      <c r="N21" s="3" t="s">
        <v>51</v>
      </c>
      <c r="O21" s="3" t="s">
        <v>51</v>
      </c>
      <c r="P21" s="3" t="s">
        <v>51</v>
      </c>
      <c r="Q21" s="3" t="s">
        <v>51</v>
      </c>
      <c r="R21" s="3" t="s">
        <v>52</v>
      </c>
      <c r="S21" s="3" t="s">
        <v>51</v>
      </c>
      <c r="T21" s="3" t="s">
        <v>55</v>
      </c>
      <c r="U21" s="3" t="s">
        <v>51</v>
      </c>
      <c r="V21" s="3" t="s">
        <v>51</v>
      </c>
      <c r="W21" s="3" t="s">
        <v>52</v>
      </c>
      <c r="X21" s="3" t="s">
        <v>51</v>
      </c>
      <c r="Y21" s="3" t="s">
        <v>54</v>
      </c>
      <c r="Z21" s="3" t="s">
        <v>51</v>
      </c>
      <c r="AA21" s="3" t="s">
        <v>55</v>
      </c>
      <c r="AB21" s="3" t="s">
        <v>51</v>
      </c>
      <c r="AC21" s="3" t="s">
        <v>51</v>
      </c>
      <c r="AD21" s="3" t="s">
        <v>51</v>
      </c>
      <c r="AE21" s="3" t="s">
        <v>51</v>
      </c>
      <c r="AF21" s="3" t="s">
        <v>52</v>
      </c>
      <c r="AG21" s="3" t="s">
        <v>51</v>
      </c>
      <c r="AH21" s="3" t="s">
        <v>55</v>
      </c>
      <c r="AI21" s="3" t="s">
        <v>51</v>
      </c>
      <c r="AJ21" s="5">
        <f t="shared" si="1"/>
        <v>17</v>
      </c>
      <c r="AK21" s="5">
        <f t="shared" si="2"/>
        <v>0</v>
      </c>
      <c r="AL21" s="5">
        <f t="shared" si="3"/>
        <v>2</v>
      </c>
      <c r="AM21" s="5">
        <f t="shared" si="4"/>
        <v>6</v>
      </c>
      <c r="AN21" s="6">
        <f t="shared" si="5"/>
        <v>5</v>
      </c>
    </row>
    <row r="22" spans="1:40" x14ac:dyDescent="0.25">
      <c r="A22" s="3">
        <v>20</v>
      </c>
      <c r="B22" s="3">
        <v>10020</v>
      </c>
      <c r="C22" s="3" t="s">
        <v>23</v>
      </c>
      <c r="D22" s="3" t="s">
        <v>36</v>
      </c>
      <c r="E22" s="3" t="str">
        <f t="shared" si="0"/>
        <v>Rocky</v>
      </c>
      <c r="F22" s="3" t="s">
        <v>55</v>
      </c>
      <c r="G22" s="3" t="s">
        <v>54</v>
      </c>
      <c r="H22" s="3" t="s">
        <v>52</v>
      </c>
      <c r="I22" s="3" t="s">
        <v>54</v>
      </c>
      <c r="J22" s="3" t="s">
        <v>51</v>
      </c>
      <c r="K22" s="3" t="s">
        <v>54</v>
      </c>
      <c r="L22" s="3" t="s">
        <v>51</v>
      </c>
      <c r="M22" s="3" t="s">
        <v>55</v>
      </c>
      <c r="N22" s="3" t="s">
        <v>51</v>
      </c>
      <c r="O22" s="3" t="s">
        <v>51</v>
      </c>
      <c r="P22" s="3" t="s">
        <v>51</v>
      </c>
      <c r="Q22" s="3" t="s">
        <v>51</v>
      </c>
      <c r="R22" s="3" t="s">
        <v>54</v>
      </c>
      <c r="S22" s="3" t="s">
        <v>51</v>
      </c>
      <c r="T22" s="3" t="s">
        <v>55</v>
      </c>
      <c r="U22" s="3" t="s">
        <v>51</v>
      </c>
      <c r="V22" s="3" t="s">
        <v>51</v>
      </c>
      <c r="W22" s="3" t="s">
        <v>51</v>
      </c>
      <c r="X22" s="3" t="s">
        <v>51</v>
      </c>
      <c r="Y22" s="3" t="s">
        <v>54</v>
      </c>
      <c r="Z22" s="3" t="s">
        <v>51</v>
      </c>
      <c r="AA22" s="3" t="s">
        <v>55</v>
      </c>
      <c r="AB22" s="3" t="s">
        <v>51</v>
      </c>
      <c r="AC22" s="3" t="s">
        <v>51</v>
      </c>
      <c r="AD22" s="3" t="s">
        <v>53</v>
      </c>
      <c r="AE22" s="3" t="s">
        <v>51</v>
      </c>
      <c r="AF22" s="3" t="s">
        <v>52</v>
      </c>
      <c r="AG22" s="3" t="s">
        <v>51</v>
      </c>
      <c r="AH22" s="3" t="s">
        <v>55</v>
      </c>
      <c r="AI22" s="3" t="s">
        <v>51</v>
      </c>
      <c r="AJ22" s="5">
        <f t="shared" si="1"/>
        <v>17</v>
      </c>
      <c r="AK22" s="5">
        <f t="shared" si="2"/>
        <v>1</v>
      </c>
      <c r="AL22" s="5">
        <f t="shared" si="3"/>
        <v>5</v>
      </c>
      <c r="AM22" s="5">
        <f t="shared" si="4"/>
        <v>2</v>
      </c>
      <c r="AN22" s="6">
        <f t="shared" si="5"/>
        <v>5</v>
      </c>
    </row>
    <row r="23" spans="1:40" x14ac:dyDescent="0.25">
      <c r="A23" s="3">
        <v>21</v>
      </c>
      <c r="B23" s="3">
        <v>10021</v>
      </c>
      <c r="C23" s="3" t="s">
        <v>24</v>
      </c>
      <c r="D23" s="3" t="s">
        <v>34</v>
      </c>
      <c r="E23" s="3" t="str">
        <f t="shared" si="0"/>
        <v>Sylvia</v>
      </c>
      <c r="F23" s="3" t="s">
        <v>55</v>
      </c>
      <c r="G23" s="3" t="s">
        <v>54</v>
      </c>
      <c r="H23" s="3" t="s">
        <v>52</v>
      </c>
      <c r="I23" s="3" t="s">
        <v>52</v>
      </c>
      <c r="J23" s="3" t="s">
        <v>51</v>
      </c>
      <c r="K23" s="3" t="s">
        <v>52</v>
      </c>
      <c r="L23" s="3" t="s">
        <v>54</v>
      </c>
      <c r="M23" s="3" t="s">
        <v>55</v>
      </c>
      <c r="N23" s="3" t="s">
        <v>51</v>
      </c>
      <c r="O23" s="3" t="s">
        <v>51</v>
      </c>
      <c r="P23" s="3" t="s">
        <v>51</v>
      </c>
      <c r="Q23" s="3" t="s">
        <v>51</v>
      </c>
      <c r="R23" s="3" t="s">
        <v>52</v>
      </c>
      <c r="S23" s="3" t="s">
        <v>51</v>
      </c>
      <c r="T23" s="3" t="s">
        <v>55</v>
      </c>
      <c r="U23" s="3" t="s">
        <v>51</v>
      </c>
      <c r="V23" s="3" t="s">
        <v>51</v>
      </c>
      <c r="W23" s="3" t="s">
        <v>54</v>
      </c>
      <c r="X23" s="3" t="s">
        <v>51</v>
      </c>
      <c r="Y23" s="3" t="s">
        <v>54</v>
      </c>
      <c r="Z23" s="3" t="s">
        <v>51</v>
      </c>
      <c r="AA23" s="3" t="s">
        <v>55</v>
      </c>
      <c r="AB23" s="3" t="s">
        <v>51</v>
      </c>
      <c r="AC23" s="3" t="s">
        <v>51</v>
      </c>
      <c r="AD23" s="3" t="s">
        <v>51</v>
      </c>
      <c r="AE23" s="3" t="s">
        <v>51</v>
      </c>
      <c r="AF23" s="3" t="s">
        <v>54</v>
      </c>
      <c r="AG23" s="3" t="s">
        <v>51</v>
      </c>
      <c r="AH23" s="3" t="s">
        <v>55</v>
      </c>
      <c r="AI23" s="3" t="s">
        <v>51</v>
      </c>
      <c r="AJ23" s="5">
        <f t="shared" si="1"/>
        <v>16</v>
      </c>
      <c r="AK23" s="5">
        <f t="shared" si="2"/>
        <v>0</v>
      </c>
      <c r="AL23" s="5">
        <f t="shared" si="3"/>
        <v>5</v>
      </c>
      <c r="AM23" s="5">
        <f t="shared" si="4"/>
        <v>4</v>
      </c>
      <c r="AN23" s="6">
        <f t="shared" si="5"/>
        <v>5</v>
      </c>
    </row>
    <row r="24" spans="1:40" x14ac:dyDescent="0.25">
      <c r="A24" s="3">
        <v>22</v>
      </c>
      <c r="B24" s="3">
        <v>10022</v>
      </c>
      <c r="C24" s="3" t="s">
        <v>25</v>
      </c>
      <c r="D24" s="3" t="s">
        <v>36</v>
      </c>
      <c r="E24" s="3" t="str">
        <f t="shared" si="0"/>
        <v>Rocky</v>
      </c>
      <c r="F24" s="3" t="s">
        <v>55</v>
      </c>
      <c r="G24" s="3" t="s">
        <v>54</v>
      </c>
      <c r="H24" s="3" t="s">
        <v>52</v>
      </c>
      <c r="I24" s="3" t="s">
        <v>52</v>
      </c>
      <c r="J24" s="3" t="s">
        <v>51</v>
      </c>
      <c r="K24" s="3" t="s">
        <v>52</v>
      </c>
      <c r="L24" s="3" t="s">
        <v>54</v>
      </c>
      <c r="M24" s="3" t="s">
        <v>55</v>
      </c>
      <c r="N24" s="3" t="s">
        <v>54</v>
      </c>
      <c r="O24" s="3" t="s">
        <v>51</v>
      </c>
      <c r="P24" s="3" t="s">
        <v>53</v>
      </c>
      <c r="Q24" s="3" t="s">
        <v>51</v>
      </c>
      <c r="R24" s="3" t="s">
        <v>52</v>
      </c>
      <c r="S24" s="3" t="s">
        <v>51</v>
      </c>
      <c r="T24" s="3" t="s">
        <v>55</v>
      </c>
      <c r="U24" s="3" t="s">
        <v>53</v>
      </c>
      <c r="V24" s="3" t="s">
        <v>51</v>
      </c>
      <c r="W24" s="3" t="s">
        <v>54</v>
      </c>
      <c r="X24" s="3" t="s">
        <v>51</v>
      </c>
      <c r="Y24" s="3" t="s">
        <v>54</v>
      </c>
      <c r="Z24" s="3" t="s">
        <v>53</v>
      </c>
      <c r="AA24" s="3" t="s">
        <v>55</v>
      </c>
      <c r="AB24" s="3" t="s">
        <v>51</v>
      </c>
      <c r="AC24" s="3" t="s">
        <v>54</v>
      </c>
      <c r="AD24" s="3" t="s">
        <v>51</v>
      </c>
      <c r="AE24" s="3" t="s">
        <v>51</v>
      </c>
      <c r="AF24" s="3" t="s">
        <v>54</v>
      </c>
      <c r="AG24" s="3" t="s">
        <v>54</v>
      </c>
      <c r="AH24" s="3" t="s">
        <v>55</v>
      </c>
      <c r="AI24" s="3" t="s">
        <v>51</v>
      </c>
      <c r="AJ24" s="5">
        <f t="shared" si="1"/>
        <v>10</v>
      </c>
      <c r="AK24" s="5">
        <f t="shared" si="2"/>
        <v>3</v>
      </c>
      <c r="AL24" s="5">
        <f t="shared" si="3"/>
        <v>8</v>
      </c>
      <c r="AM24" s="5">
        <f t="shared" si="4"/>
        <v>4</v>
      </c>
      <c r="AN24" s="6">
        <f t="shared" si="5"/>
        <v>5</v>
      </c>
    </row>
    <row r="25" spans="1:40" x14ac:dyDescent="0.25">
      <c r="A25" s="3">
        <v>23</v>
      </c>
      <c r="B25" s="3">
        <v>10023</v>
      </c>
      <c r="C25" s="3" t="s">
        <v>26</v>
      </c>
      <c r="D25" s="3" t="s">
        <v>36</v>
      </c>
      <c r="E25" s="3" t="str">
        <f t="shared" si="0"/>
        <v>Rocky</v>
      </c>
      <c r="F25" s="3" t="s">
        <v>55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52</v>
      </c>
      <c r="M25" s="3" t="s">
        <v>55</v>
      </c>
      <c r="N25" s="3" t="s">
        <v>52</v>
      </c>
      <c r="O25" s="3" t="s">
        <v>51</v>
      </c>
      <c r="P25" s="3" t="s">
        <v>51</v>
      </c>
      <c r="Q25" s="3" t="s">
        <v>51</v>
      </c>
      <c r="R25" s="3" t="s">
        <v>51</v>
      </c>
      <c r="S25" s="3" t="s">
        <v>51</v>
      </c>
      <c r="T25" s="3" t="s">
        <v>55</v>
      </c>
      <c r="U25" s="3" t="s">
        <v>51</v>
      </c>
      <c r="V25" s="3" t="s">
        <v>54</v>
      </c>
      <c r="W25" s="3" t="s">
        <v>52</v>
      </c>
      <c r="X25" s="3" t="s">
        <v>51</v>
      </c>
      <c r="Y25" s="3" t="s">
        <v>51</v>
      </c>
      <c r="Z25" s="3" t="s">
        <v>51</v>
      </c>
      <c r="AA25" s="3" t="s">
        <v>55</v>
      </c>
      <c r="AB25" s="3" t="s">
        <v>51</v>
      </c>
      <c r="AC25" s="3" t="s">
        <v>52</v>
      </c>
      <c r="AD25" s="3" t="s">
        <v>51</v>
      </c>
      <c r="AE25" s="3" t="s">
        <v>53</v>
      </c>
      <c r="AF25" s="3" t="s">
        <v>51</v>
      </c>
      <c r="AG25" s="3" t="s">
        <v>52</v>
      </c>
      <c r="AH25" s="3" t="s">
        <v>55</v>
      </c>
      <c r="AI25" s="3" t="s">
        <v>51</v>
      </c>
      <c r="AJ25" s="5">
        <f t="shared" si="1"/>
        <v>18</v>
      </c>
      <c r="AK25" s="5">
        <f t="shared" si="2"/>
        <v>1</v>
      </c>
      <c r="AL25" s="5">
        <f t="shared" si="3"/>
        <v>1</v>
      </c>
      <c r="AM25" s="5">
        <f t="shared" si="4"/>
        <v>5</v>
      </c>
      <c r="AN25" s="6">
        <f t="shared" si="5"/>
        <v>5</v>
      </c>
    </row>
    <row r="26" spans="1:40" x14ac:dyDescent="0.25">
      <c r="A26" s="3">
        <v>24</v>
      </c>
      <c r="B26" s="3">
        <v>10024</v>
      </c>
      <c r="C26" s="3" t="s">
        <v>27</v>
      </c>
      <c r="D26" s="3" t="s">
        <v>39</v>
      </c>
      <c r="E26" s="3" t="str">
        <f t="shared" si="0"/>
        <v>Helan</v>
      </c>
      <c r="F26" s="3" t="s">
        <v>55</v>
      </c>
      <c r="G26" s="3" t="s">
        <v>51</v>
      </c>
      <c r="H26" s="3" t="s">
        <v>51</v>
      </c>
      <c r="I26" s="3" t="s">
        <v>51</v>
      </c>
      <c r="J26" s="3" t="s">
        <v>53</v>
      </c>
      <c r="K26" s="3" t="s">
        <v>51</v>
      </c>
      <c r="L26" s="3" t="s">
        <v>51</v>
      </c>
      <c r="M26" s="3" t="s">
        <v>55</v>
      </c>
      <c r="N26" s="3" t="s">
        <v>51</v>
      </c>
      <c r="O26" s="3" t="s">
        <v>51</v>
      </c>
      <c r="P26" s="3" t="s">
        <v>51</v>
      </c>
      <c r="Q26" s="3" t="s">
        <v>51</v>
      </c>
      <c r="R26" s="3" t="s">
        <v>51</v>
      </c>
      <c r="S26" s="3" t="s">
        <v>51</v>
      </c>
      <c r="T26" s="3" t="s">
        <v>55</v>
      </c>
      <c r="U26" s="3" t="s">
        <v>51</v>
      </c>
      <c r="V26" s="3" t="s">
        <v>52</v>
      </c>
      <c r="W26" s="3" t="s">
        <v>51</v>
      </c>
      <c r="X26" s="3" t="s">
        <v>51</v>
      </c>
      <c r="Y26" s="3" t="s">
        <v>51</v>
      </c>
      <c r="Z26" s="3" t="s">
        <v>51</v>
      </c>
      <c r="AA26" s="3" t="s">
        <v>55</v>
      </c>
      <c r="AB26" s="3" t="s">
        <v>54</v>
      </c>
      <c r="AC26" s="3" t="s">
        <v>52</v>
      </c>
      <c r="AD26" s="3" t="s">
        <v>51</v>
      </c>
      <c r="AE26" s="3" t="s">
        <v>51</v>
      </c>
      <c r="AF26" s="3" t="s">
        <v>51</v>
      </c>
      <c r="AG26" s="3" t="s">
        <v>54</v>
      </c>
      <c r="AH26" s="3" t="s">
        <v>55</v>
      </c>
      <c r="AI26" s="3" t="s">
        <v>51</v>
      </c>
      <c r="AJ26" s="5">
        <f t="shared" si="1"/>
        <v>20</v>
      </c>
      <c r="AK26" s="5">
        <f t="shared" si="2"/>
        <v>1</v>
      </c>
      <c r="AL26" s="5">
        <f t="shared" si="3"/>
        <v>2</v>
      </c>
      <c r="AM26" s="5">
        <f t="shared" si="4"/>
        <v>2</v>
      </c>
      <c r="AN26" s="6">
        <f t="shared" si="5"/>
        <v>5</v>
      </c>
    </row>
    <row r="27" spans="1:40" x14ac:dyDescent="0.25">
      <c r="A27" s="3">
        <v>25</v>
      </c>
      <c r="B27" s="3">
        <v>10025</v>
      </c>
      <c r="C27" s="3" t="s">
        <v>28</v>
      </c>
      <c r="D27" s="3" t="s">
        <v>39</v>
      </c>
      <c r="E27" s="3" t="str">
        <f t="shared" si="0"/>
        <v>Helan</v>
      </c>
      <c r="F27" s="3" t="s">
        <v>55</v>
      </c>
      <c r="G27" s="3" t="s">
        <v>51</v>
      </c>
      <c r="H27" s="3" t="s">
        <v>51</v>
      </c>
      <c r="I27" s="3" t="s">
        <v>54</v>
      </c>
      <c r="J27" s="3" t="s">
        <v>51</v>
      </c>
      <c r="K27" s="3" t="s">
        <v>51</v>
      </c>
      <c r="L27" s="3" t="s">
        <v>51</v>
      </c>
      <c r="M27" s="3" t="s">
        <v>55</v>
      </c>
      <c r="N27" s="3" t="s">
        <v>51</v>
      </c>
      <c r="O27" s="3" t="s">
        <v>51</v>
      </c>
      <c r="P27" s="3" t="s">
        <v>51</v>
      </c>
      <c r="Q27" s="3" t="s">
        <v>53</v>
      </c>
      <c r="R27" s="3" t="s">
        <v>51</v>
      </c>
      <c r="S27" s="3" t="s">
        <v>51</v>
      </c>
      <c r="T27" s="3" t="s">
        <v>55</v>
      </c>
      <c r="U27" s="3" t="s">
        <v>51</v>
      </c>
      <c r="V27" s="3" t="s">
        <v>51</v>
      </c>
      <c r="W27" s="3" t="s">
        <v>51</v>
      </c>
      <c r="X27" s="3" t="s">
        <v>54</v>
      </c>
      <c r="Y27" s="3" t="s">
        <v>51</v>
      </c>
      <c r="Z27" s="3" t="s">
        <v>51</v>
      </c>
      <c r="AA27" s="3" t="s">
        <v>55</v>
      </c>
      <c r="AB27" s="3" t="s">
        <v>51</v>
      </c>
      <c r="AC27" s="3" t="s">
        <v>51</v>
      </c>
      <c r="AD27" s="3" t="s">
        <v>51</v>
      </c>
      <c r="AE27" s="3" t="s">
        <v>51</v>
      </c>
      <c r="AF27" s="3" t="s">
        <v>51</v>
      </c>
      <c r="AG27" s="3" t="s">
        <v>52</v>
      </c>
      <c r="AH27" s="3" t="s">
        <v>55</v>
      </c>
      <c r="AI27" s="3" t="s">
        <v>51</v>
      </c>
      <c r="AJ27" s="5">
        <f t="shared" si="1"/>
        <v>21</v>
      </c>
      <c r="AK27" s="5">
        <f t="shared" si="2"/>
        <v>1</v>
      </c>
      <c r="AL27" s="5">
        <f t="shared" si="3"/>
        <v>2</v>
      </c>
      <c r="AM27" s="5">
        <f t="shared" si="4"/>
        <v>1</v>
      </c>
      <c r="AN27" s="6">
        <f t="shared" si="5"/>
        <v>5</v>
      </c>
    </row>
    <row r="28" spans="1:40" x14ac:dyDescent="0.25">
      <c r="A28" s="3">
        <v>26</v>
      </c>
      <c r="B28" s="3">
        <v>10026</v>
      </c>
      <c r="C28" s="3" t="s">
        <v>29</v>
      </c>
      <c r="D28" s="3" t="s">
        <v>36</v>
      </c>
      <c r="E28" s="3" t="str">
        <f t="shared" si="0"/>
        <v>Rocky</v>
      </c>
      <c r="F28" s="3" t="s">
        <v>55</v>
      </c>
      <c r="G28" s="3" t="s">
        <v>51</v>
      </c>
      <c r="H28" s="3" t="s">
        <v>51</v>
      </c>
      <c r="I28" s="3" t="s">
        <v>52</v>
      </c>
      <c r="J28" s="3" t="s">
        <v>51</v>
      </c>
      <c r="K28" s="3" t="s">
        <v>51</v>
      </c>
      <c r="L28" s="3" t="s">
        <v>51</v>
      </c>
      <c r="M28" s="3" t="s">
        <v>55</v>
      </c>
      <c r="N28" s="3" t="s">
        <v>51</v>
      </c>
      <c r="O28" s="3" t="s">
        <v>51</v>
      </c>
      <c r="P28" s="3" t="s">
        <v>51</v>
      </c>
      <c r="Q28" s="3" t="s">
        <v>51</v>
      </c>
      <c r="R28" s="3" t="s">
        <v>51</v>
      </c>
      <c r="S28" s="3" t="s">
        <v>51</v>
      </c>
      <c r="T28" s="3" t="s">
        <v>55</v>
      </c>
      <c r="U28" s="3" t="s">
        <v>51</v>
      </c>
      <c r="V28" s="3" t="s">
        <v>51</v>
      </c>
      <c r="W28" s="3" t="s">
        <v>51</v>
      </c>
      <c r="X28" s="3" t="s">
        <v>54</v>
      </c>
      <c r="Y28" s="3" t="s">
        <v>51</v>
      </c>
      <c r="Z28" s="3" t="s">
        <v>51</v>
      </c>
      <c r="AA28" s="3" t="s">
        <v>55</v>
      </c>
      <c r="AB28" s="3" t="s">
        <v>52</v>
      </c>
      <c r="AC28" s="3" t="s">
        <v>52</v>
      </c>
      <c r="AD28" s="3" t="s">
        <v>51</v>
      </c>
      <c r="AE28" s="3" t="s">
        <v>51</v>
      </c>
      <c r="AF28" s="3" t="s">
        <v>51</v>
      </c>
      <c r="AG28" s="3" t="s">
        <v>54</v>
      </c>
      <c r="AH28" s="3" t="s">
        <v>55</v>
      </c>
      <c r="AI28" s="3" t="s">
        <v>51</v>
      </c>
      <c r="AJ28" s="5">
        <f t="shared" si="1"/>
        <v>20</v>
      </c>
      <c r="AK28" s="5">
        <f t="shared" si="2"/>
        <v>0</v>
      </c>
      <c r="AL28" s="5">
        <f t="shared" si="3"/>
        <v>2</v>
      </c>
      <c r="AM28" s="5">
        <f t="shared" si="4"/>
        <v>3</v>
      </c>
      <c r="AN28" s="6">
        <f t="shared" si="5"/>
        <v>5</v>
      </c>
    </row>
    <row r="29" spans="1:40" x14ac:dyDescent="0.25">
      <c r="A29" s="3">
        <v>27</v>
      </c>
      <c r="B29" s="3">
        <v>10027</v>
      </c>
      <c r="C29" s="3" t="s">
        <v>30</v>
      </c>
      <c r="D29" s="3" t="s">
        <v>37</v>
      </c>
      <c r="E29" s="3" t="str">
        <f t="shared" si="0"/>
        <v>Bucky</v>
      </c>
      <c r="F29" s="3" t="s">
        <v>55</v>
      </c>
      <c r="G29" s="3" t="s">
        <v>51</v>
      </c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M29" s="3" t="s">
        <v>55</v>
      </c>
      <c r="N29" s="3" t="s">
        <v>51</v>
      </c>
      <c r="O29" s="3" t="s">
        <v>51</v>
      </c>
      <c r="P29" s="3" t="s">
        <v>51</v>
      </c>
      <c r="Q29" s="3" t="s">
        <v>51</v>
      </c>
      <c r="R29" s="3" t="s">
        <v>51</v>
      </c>
      <c r="S29" s="3" t="s">
        <v>51</v>
      </c>
      <c r="T29" s="3" t="s">
        <v>55</v>
      </c>
      <c r="U29" s="3" t="s">
        <v>51</v>
      </c>
      <c r="V29" s="3" t="s">
        <v>51</v>
      </c>
      <c r="W29" s="3" t="s">
        <v>51</v>
      </c>
      <c r="X29" s="3" t="s">
        <v>52</v>
      </c>
      <c r="Y29" s="3" t="s">
        <v>51</v>
      </c>
      <c r="Z29" s="3" t="s">
        <v>51</v>
      </c>
      <c r="AA29" s="3" t="s">
        <v>55</v>
      </c>
      <c r="AB29" s="3" t="s">
        <v>51</v>
      </c>
      <c r="AC29" s="3" t="s">
        <v>51</v>
      </c>
      <c r="AD29" s="3" t="s">
        <v>51</v>
      </c>
      <c r="AE29" s="3" t="s">
        <v>51</v>
      </c>
      <c r="AF29" s="3" t="s">
        <v>51</v>
      </c>
      <c r="AG29" s="3" t="s">
        <v>52</v>
      </c>
      <c r="AH29" s="3" t="s">
        <v>55</v>
      </c>
      <c r="AI29" s="3" t="s">
        <v>51</v>
      </c>
      <c r="AJ29" s="5">
        <f t="shared" si="1"/>
        <v>23</v>
      </c>
      <c r="AK29" s="5">
        <f t="shared" si="2"/>
        <v>0</v>
      </c>
      <c r="AL29" s="5">
        <f t="shared" si="3"/>
        <v>0</v>
      </c>
      <c r="AM29" s="5">
        <f t="shared" si="4"/>
        <v>2</v>
      </c>
      <c r="AN29" s="6">
        <f t="shared" si="5"/>
        <v>5</v>
      </c>
    </row>
    <row r="30" spans="1:40" x14ac:dyDescent="0.25">
      <c r="A30" s="3">
        <v>28</v>
      </c>
      <c r="B30" s="3">
        <v>10028</v>
      </c>
      <c r="C30" s="3" t="s">
        <v>32</v>
      </c>
      <c r="D30" s="3" t="s">
        <v>34</v>
      </c>
      <c r="E30" s="3" t="str">
        <f t="shared" si="0"/>
        <v>Sylvia</v>
      </c>
      <c r="F30" s="3" t="s">
        <v>55</v>
      </c>
      <c r="G30" s="3" t="s">
        <v>51</v>
      </c>
      <c r="H30" s="3" t="s">
        <v>51</v>
      </c>
      <c r="I30" s="3" t="s">
        <v>51</v>
      </c>
      <c r="J30" s="3" t="s">
        <v>52</v>
      </c>
      <c r="K30" s="3" t="s">
        <v>51</v>
      </c>
      <c r="L30" s="3" t="s">
        <v>51</v>
      </c>
      <c r="M30" s="3" t="s">
        <v>55</v>
      </c>
      <c r="N30" s="3" t="s">
        <v>51</v>
      </c>
      <c r="O30" s="3" t="s">
        <v>51</v>
      </c>
      <c r="P30" s="3" t="s">
        <v>51</v>
      </c>
      <c r="Q30" s="3" t="s">
        <v>51</v>
      </c>
      <c r="R30" s="3" t="s">
        <v>51</v>
      </c>
      <c r="S30" s="3" t="s">
        <v>51</v>
      </c>
      <c r="T30" s="3" t="s">
        <v>55</v>
      </c>
      <c r="U30" s="3" t="s">
        <v>53</v>
      </c>
      <c r="V30" s="3" t="s">
        <v>51</v>
      </c>
      <c r="W30" s="3" t="s">
        <v>51</v>
      </c>
      <c r="X30" s="3" t="s">
        <v>52</v>
      </c>
      <c r="Y30" s="3" t="s">
        <v>51</v>
      </c>
      <c r="Z30" s="3" t="s">
        <v>51</v>
      </c>
      <c r="AA30" s="3" t="s">
        <v>55</v>
      </c>
      <c r="AB30" s="3" t="s">
        <v>52</v>
      </c>
      <c r="AC30" s="3" t="s">
        <v>51</v>
      </c>
      <c r="AD30" s="3" t="s">
        <v>51</v>
      </c>
      <c r="AE30" s="3" t="s">
        <v>51</v>
      </c>
      <c r="AF30" s="3" t="s">
        <v>51</v>
      </c>
      <c r="AG30" s="3" t="s">
        <v>51</v>
      </c>
      <c r="AH30" s="3" t="s">
        <v>55</v>
      </c>
      <c r="AI30" s="3" t="s">
        <v>52</v>
      </c>
      <c r="AJ30" s="5">
        <f t="shared" si="1"/>
        <v>20</v>
      </c>
      <c r="AK30" s="5">
        <f t="shared" si="2"/>
        <v>1</v>
      </c>
      <c r="AL30" s="5">
        <f t="shared" si="3"/>
        <v>0</v>
      </c>
      <c r="AM30" s="5">
        <f t="shared" si="4"/>
        <v>4</v>
      </c>
      <c r="AN30" s="6">
        <f t="shared" si="5"/>
        <v>5</v>
      </c>
    </row>
    <row r="31" spans="1:40" x14ac:dyDescent="0.25">
      <c r="A31" s="3">
        <v>29</v>
      </c>
      <c r="B31" s="3">
        <v>10029</v>
      </c>
      <c r="C31" s="3" t="s">
        <v>33</v>
      </c>
      <c r="D31" s="3" t="s">
        <v>39</v>
      </c>
      <c r="E31" s="3" t="str">
        <f t="shared" si="0"/>
        <v>Helan</v>
      </c>
      <c r="F31" s="3" t="s">
        <v>55</v>
      </c>
      <c r="G31" s="3" t="s">
        <v>54</v>
      </c>
      <c r="H31" s="3" t="s">
        <v>51</v>
      </c>
      <c r="I31" s="3" t="s">
        <v>51</v>
      </c>
      <c r="J31" s="3" t="s">
        <v>54</v>
      </c>
      <c r="K31" s="3" t="s">
        <v>51</v>
      </c>
      <c r="L31" s="3" t="s">
        <v>51</v>
      </c>
      <c r="M31" s="3" t="s">
        <v>55</v>
      </c>
      <c r="N31" s="3" t="s">
        <v>51</v>
      </c>
      <c r="O31" s="3" t="s">
        <v>51</v>
      </c>
      <c r="P31" s="3" t="s">
        <v>51</v>
      </c>
      <c r="Q31" s="3" t="s">
        <v>51</v>
      </c>
      <c r="R31" s="3" t="s">
        <v>51</v>
      </c>
      <c r="S31" s="3" t="s">
        <v>51</v>
      </c>
      <c r="T31" s="3" t="s">
        <v>55</v>
      </c>
      <c r="U31" s="3" t="s">
        <v>51</v>
      </c>
      <c r="V31" s="3" t="s">
        <v>51</v>
      </c>
      <c r="W31" s="3" t="s">
        <v>51</v>
      </c>
      <c r="X31" s="3" t="s">
        <v>52</v>
      </c>
      <c r="Y31" s="3" t="s">
        <v>51</v>
      </c>
      <c r="Z31" s="3" t="s">
        <v>51</v>
      </c>
      <c r="AA31" s="3" t="s">
        <v>55</v>
      </c>
      <c r="AB31" s="3" t="s">
        <v>51</v>
      </c>
      <c r="AC31" s="3" t="s">
        <v>51</v>
      </c>
      <c r="AD31" s="3" t="s">
        <v>51</v>
      </c>
      <c r="AE31" s="3" t="s">
        <v>51</v>
      </c>
      <c r="AF31" s="3" t="s">
        <v>51</v>
      </c>
      <c r="AG31" s="3" t="s">
        <v>51</v>
      </c>
      <c r="AH31" s="3" t="s">
        <v>55</v>
      </c>
      <c r="AI31" s="3" t="s">
        <v>51</v>
      </c>
      <c r="AJ31" s="5">
        <f t="shared" si="1"/>
        <v>22</v>
      </c>
      <c r="AK31" s="5">
        <f t="shared" si="2"/>
        <v>0</v>
      </c>
      <c r="AL31" s="5">
        <f t="shared" si="3"/>
        <v>2</v>
      </c>
      <c r="AM31" s="5">
        <f t="shared" si="4"/>
        <v>1</v>
      </c>
      <c r="AN31" s="6">
        <f t="shared" si="5"/>
        <v>5</v>
      </c>
    </row>
    <row r="32" spans="1:40" x14ac:dyDescent="0.25">
      <c r="A32" s="3">
        <v>30</v>
      </c>
      <c r="B32" s="3">
        <v>10030</v>
      </c>
      <c r="C32" s="3" t="s">
        <v>31</v>
      </c>
      <c r="D32" s="3" t="s">
        <v>35</v>
      </c>
      <c r="E32" s="3" t="str">
        <f t="shared" si="0"/>
        <v>Agatha</v>
      </c>
      <c r="F32" s="3" t="s">
        <v>55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55</v>
      </c>
      <c r="N32" s="3" t="s">
        <v>51</v>
      </c>
      <c r="O32" s="3" t="s">
        <v>51</v>
      </c>
      <c r="P32" s="3" t="s">
        <v>51</v>
      </c>
      <c r="Q32" s="3" t="s">
        <v>51</v>
      </c>
      <c r="R32" s="3" t="s">
        <v>51</v>
      </c>
      <c r="S32" s="3" t="s">
        <v>51</v>
      </c>
      <c r="T32" s="3" t="s">
        <v>55</v>
      </c>
      <c r="U32" s="3" t="s">
        <v>51</v>
      </c>
      <c r="V32" s="3" t="s">
        <v>51</v>
      </c>
      <c r="W32" s="3" t="s">
        <v>51</v>
      </c>
      <c r="X32" s="3" t="s">
        <v>51</v>
      </c>
      <c r="Y32" s="3" t="s">
        <v>51</v>
      </c>
      <c r="Z32" s="3" t="s">
        <v>51</v>
      </c>
      <c r="AA32" s="3" t="s">
        <v>55</v>
      </c>
      <c r="AB32" s="3" t="s">
        <v>51</v>
      </c>
      <c r="AC32" s="3" t="s">
        <v>54</v>
      </c>
      <c r="AD32" s="3" t="s">
        <v>52</v>
      </c>
      <c r="AE32" s="3" t="s">
        <v>52</v>
      </c>
      <c r="AF32" s="3" t="s">
        <v>51</v>
      </c>
      <c r="AG32" s="3" t="s">
        <v>51</v>
      </c>
      <c r="AH32" s="3" t="s">
        <v>55</v>
      </c>
      <c r="AI32" s="3" t="s">
        <v>51</v>
      </c>
      <c r="AJ32" s="5">
        <f t="shared" si="1"/>
        <v>22</v>
      </c>
      <c r="AK32" s="5">
        <f t="shared" si="2"/>
        <v>0</v>
      </c>
      <c r="AL32" s="5">
        <f t="shared" si="3"/>
        <v>1</v>
      </c>
      <c r="AM32" s="5">
        <f t="shared" si="4"/>
        <v>2</v>
      </c>
      <c r="AN32" s="6">
        <f t="shared" si="5"/>
        <v>5</v>
      </c>
    </row>
  </sheetData>
  <autoFilter ref="A1:AN32"/>
  <mergeCells count="10">
    <mergeCell ref="AL1:AL2"/>
    <mergeCell ref="AM1:AM2"/>
    <mergeCell ref="AN1:AN2"/>
    <mergeCell ref="E1:E2"/>
    <mergeCell ref="A1:A2"/>
    <mergeCell ref="B1:B2"/>
    <mergeCell ref="C1:C2"/>
    <mergeCell ref="D1:D2"/>
    <mergeCell ref="AJ1:AJ2"/>
    <mergeCell ref="AK1:AK2"/>
  </mergeCells>
  <conditionalFormatting sqref="F1:AI32">
    <cfRule type="containsText" dxfId="4" priority="7" operator="containsText" text="Sunday">
      <formula>NOT(ISERROR(SEARCH("Sunday",F1)))</formula>
    </cfRule>
  </conditionalFormatting>
  <conditionalFormatting sqref="F3:AI32">
    <cfRule type="containsText" dxfId="3" priority="3" operator="containsText" text="A">
      <formula>NOT(ISERROR(SEARCH("A",F3)))</formula>
    </cfRule>
    <cfRule type="containsText" dxfId="2" priority="4" operator="containsText" text="SL">
      <formula>NOT(ISERROR(SEARCH("SL",F3)))</formula>
    </cfRule>
    <cfRule type="containsText" dxfId="1" priority="5" operator="containsText" text="P">
      <formula>NOT(ISERROR(SEARCH("P",F3)))</formula>
    </cfRule>
    <cfRule type="containsText" dxfId="0" priority="6" operator="containsText" text="CL">
      <formula>NOT(ISERROR(SEARCH("CL",F3)))</formula>
    </cfRule>
  </conditionalFormatting>
  <dataValidations count="1">
    <dataValidation type="list" allowBlank="1" showInputMessage="1" showErrorMessage="1" sqref="F3:AI32">
      <formula1>"P,CL,SL,A,W End"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Normal="100" workbookViewId="0">
      <selection activeCell="Q36" sqref="Q36"/>
    </sheetView>
  </sheetViews>
  <sheetFormatPr defaultRowHeight="15" x14ac:dyDescent="0.25"/>
  <cols>
    <col min="1" max="16384" width="9.14062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attendance data </vt:lpstr>
      <vt:lpstr>Sheet3</vt:lpstr>
      <vt:lpstr>dashboard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Fathimareeshman J</dc:creator>
  <cp:lastModifiedBy>hp</cp:lastModifiedBy>
  <dcterms:created xsi:type="dcterms:W3CDTF">2024-10-19T08:05:32Z</dcterms:created>
  <dcterms:modified xsi:type="dcterms:W3CDTF">2024-12-18T17:09:08Z</dcterms:modified>
</cp:coreProperties>
</file>