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.buckingham/Desktop/"/>
    </mc:Choice>
  </mc:AlternateContent>
  <xr:revisionPtr revIDLastSave="0" documentId="13_ncr:1_{EBD0D901-1260-424C-8EC6-0E00B6E45C7A}" xr6:coauthVersionLast="45" xr6:coauthVersionMax="45" xr10:uidLastSave="{00000000-0000-0000-0000-000000000000}"/>
  <bookViews>
    <workbookView xWindow="0" yWindow="460" windowWidth="28800" windowHeight="17540" activeTab="6" xr2:uid="{00000000-000D-0000-FFFF-FFFF00000000}"/>
  </bookViews>
  <sheets>
    <sheet name="Shirts" sheetId="2" r:id="rId1"/>
    <sheet name="Trousers" sheetId="7" r:id="rId2"/>
    <sheet name="Jersey knitwear" sheetId="5" r:id="rId3"/>
    <sheet name="Jackets &amp; coats" sheetId="6" r:id="rId4"/>
    <sheet name="Suits" sheetId="8" r:id="rId5"/>
    <sheet name="Accessories" sheetId="3" r:id="rId6"/>
    <sheet name="NOTES" sheetId="9" r:id="rId7"/>
    <sheet name="Fit content and illus req'd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1" i="3" l="1"/>
  <c r="AI197" i="6"/>
  <c r="AB51" i="3"/>
  <c r="AG94" i="8"/>
  <c r="AF94" i="8"/>
  <c r="T193" i="7"/>
  <c r="AH197" i="6"/>
  <c r="AA109" i="5"/>
  <c r="Z109" i="5"/>
  <c r="AD217" i="7"/>
  <c r="AC217" i="7"/>
  <c r="AA107" i="2"/>
  <c r="Z107" i="2"/>
  <c r="R79" i="2"/>
  <c r="V9" i="2"/>
  <c r="P79" i="8" l="1"/>
  <c r="R79" i="8"/>
  <c r="T79" i="8"/>
  <c r="U79" i="8"/>
  <c r="V79" i="8"/>
  <c r="W79" i="8"/>
  <c r="P80" i="8"/>
  <c r="R80" i="8"/>
  <c r="T80" i="8"/>
  <c r="U80" i="8"/>
  <c r="V80" i="8"/>
  <c r="W80" i="8"/>
  <c r="P81" i="8"/>
  <c r="R81" i="8"/>
  <c r="T81" i="8"/>
  <c r="U81" i="8"/>
  <c r="V81" i="8"/>
  <c r="W81" i="8"/>
  <c r="P82" i="8"/>
  <c r="R82" i="8"/>
  <c r="T82" i="8"/>
  <c r="U82" i="8"/>
  <c r="V82" i="8"/>
  <c r="W82" i="8"/>
  <c r="P83" i="8"/>
  <c r="R83" i="8"/>
  <c r="T83" i="8"/>
  <c r="U83" i="8"/>
  <c r="V83" i="8"/>
  <c r="W83" i="8"/>
  <c r="P84" i="8"/>
  <c r="R84" i="8"/>
  <c r="T84" i="8"/>
  <c r="U84" i="8"/>
  <c r="V84" i="8"/>
  <c r="W84" i="8"/>
  <c r="P85" i="8"/>
  <c r="R85" i="8"/>
  <c r="T85" i="8"/>
  <c r="U85" i="8"/>
  <c r="V85" i="8"/>
  <c r="W85" i="8"/>
  <c r="AA66" i="8"/>
  <c r="W66" i="8"/>
  <c r="V66" i="8"/>
  <c r="U66" i="8"/>
  <c r="T66" i="8"/>
  <c r="S66" i="8"/>
  <c r="R66" i="8"/>
  <c r="L66" i="8"/>
  <c r="Z66" i="8" s="1"/>
  <c r="AA65" i="8"/>
  <c r="W65" i="8"/>
  <c r="V65" i="8"/>
  <c r="U65" i="8"/>
  <c r="T65" i="8"/>
  <c r="S65" i="8"/>
  <c r="R65" i="8"/>
  <c r="L65" i="8"/>
  <c r="Z65" i="8" s="1"/>
  <c r="AA64" i="8"/>
  <c r="W64" i="8"/>
  <c r="V64" i="8"/>
  <c r="U64" i="8"/>
  <c r="T64" i="8"/>
  <c r="S64" i="8"/>
  <c r="R64" i="8"/>
  <c r="L64" i="8"/>
  <c r="Z64" i="8" s="1"/>
  <c r="AA63" i="8"/>
  <c r="W63" i="8"/>
  <c r="V63" i="8"/>
  <c r="U63" i="8"/>
  <c r="T63" i="8"/>
  <c r="S63" i="8"/>
  <c r="R63" i="8"/>
  <c r="L63" i="8"/>
  <c r="Z63" i="8" s="1"/>
  <c r="AA62" i="8"/>
  <c r="W62" i="8"/>
  <c r="V62" i="8"/>
  <c r="U62" i="8"/>
  <c r="T62" i="8"/>
  <c r="S62" i="8"/>
  <c r="R62" i="8"/>
  <c r="L62" i="8"/>
  <c r="Z62" i="8" s="1"/>
  <c r="AA61" i="8"/>
  <c r="W61" i="8"/>
  <c r="V61" i="8"/>
  <c r="U61" i="8"/>
  <c r="T61" i="8"/>
  <c r="S61" i="8"/>
  <c r="R61" i="8"/>
  <c r="L61" i="8"/>
  <c r="Z61" i="8" s="1"/>
  <c r="AA51" i="8"/>
  <c r="W51" i="8"/>
  <c r="V51" i="8"/>
  <c r="U51" i="8"/>
  <c r="T51" i="8"/>
  <c r="S51" i="8"/>
  <c r="L51" i="8"/>
  <c r="Z51" i="8" s="1"/>
  <c r="AA50" i="8"/>
  <c r="W50" i="8"/>
  <c r="V50" i="8"/>
  <c r="U50" i="8"/>
  <c r="T50" i="8"/>
  <c r="S50" i="8"/>
  <c r="L50" i="8"/>
  <c r="Z50" i="8" s="1"/>
  <c r="AA49" i="8"/>
  <c r="W49" i="8"/>
  <c r="V49" i="8"/>
  <c r="U49" i="8"/>
  <c r="T49" i="8"/>
  <c r="S49" i="8"/>
  <c r="L49" i="8"/>
  <c r="Z49" i="8" s="1"/>
  <c r="AA48" i="8"/>
  <c r="W48" i="8"/>
  <c r="V48" i="8"/>
  <c r="U48" i="8"/>
  <c r="T48" i="8"/>
  <c r="S48" i="8"/>
  <c r="L48" i="8"/>
  <c r="Z48" i="8" s="1"/>
  <c r="AA47" i="8"/>
  <c r="W47" i="8"/>
  <c r="V47" i="8"/>
  <c r="U47" i="8"/>
  <c r="T47" i="8"/>
  <c r="S47" i="8"/>
  <c r="R47" i="8"/>
  <c r="L47" i="8"/>
  <c r="Z47" i="8" s="1"/>
  <c r="AA46" i="8"/>
  <c r="W46" i="8"/>
  <c r="V46" i="8"/>
  <c r="U46" i="8"/>
  <c r="T46" i="8"/>
  <c r="S46" i="8"/>
  <c r="R46" i="8"/>
  <c r="L46" i="8"/>
  <c r="Z46" i="8" s="1"/>
  <c r="AA45" i="8"/>
  <c r="W45" i="8"/>
  <c r="V45" i="8"/>
  <c r="U45" i="8"/>
  <c r="T45" i="8"/>
  <c r="S45" i="8"/>
  <c r="R45" i="8"/>
  <c r="L45" i="8"/>
  <c r="Z45" i="8" s="1"/>
  <c r="AB33" i="8"/>
  <c r="AA33" i="8"/>
  <c r="Z33" i="8"/>
  <c r="Y33" i="8"/>
  <c r="X33" i="8"/>
  <c r="W33" i="8"/>
  <c r="V33" i="8"/>
  <c r="U33" i="8"/>
  <c r="R33" i="8"/>
  <c r="AB32" i="8"/>
  <c r="AA32" i="8"/>
  <c r="Z32" i="8"/>
  <c r="Y32" i="8"/>
  <c r="X32" i="8"/>
  <c r="W32" i="8"/>
  <c r="V32" i="8"/>
  <c r="U32" i="8"/>
  <c r="R32" i="8"/>
  <c r="AB31" i="8"/>
  <c r="AA31" i="8"/>
  <c r="Z31" i="8"/>
  <c r="Y31" i="8"/>
  <c r="X31" i="8"/>
  <c r="W31" i="8"/>
  <c r="V31" i="8"/>
  <c r="U31" i="8"/>
  <c r="R31" i="8"/>
  <c r="AB30" i="8"/>
  <c r="AA30" i="8"/>
  <c r="Z30" i="8"/>
  <c r="Y30" i="8"/>
  <c r="X30" i="8"/>
  <c r="W30" i="8"/>
  <c r="V30" i="8"/>
  <c r="U30" i="8"/>
  <c r="T30" i="8"/>
  <c r="S30" i="8"/>
  <c r="R30" i="8"/>
  <c r="AB29" i="8"/>
  <c r="AA29" i="8"/>
  <c r="Z29" i="8"/>
  <c r="Y29" i="8"/>
  <c r="X29" i="8"/>
  <c r="W29" i="8"/>
  <c r="V29" i="8"/>
  <c r="U29" i="8"/>
  <c r="T29" i="8"/>
  <c r="S29" i="8"/>
  <c r="R29" i="8"/>
  <c r="AB28" i="8"/>
  <c r="AA28" i="8"/>
  <c r="Z28" i="8"/>
  <c r="Y28" i="8"/>
  <c r="X28" i="8"/>
  <c r="W28" i="8"/>
  <c r="V28" i="8"/>
  <c r="U28" i="8"/>
  <c r="T28" i="8"/>
  <c r="S28" i="8"/>
  <c r="R28" i="8"/>
  <c r="AB27" i="8"/>
  <c r="AA27" i="8"/>
  <c r="Z27" i="8"/>
  <c r="Y27" i="8"/>
  <c r="X27" i="8"/>
  <c r="W27" i="8"/>
  <c r="V27" i="8"/>
  <c r="U27" i="8"/>
  <c r="T27" i="8"/>
  <c r="S27" i="8"/>
  <c r="R27" i="8"/>
  <c r="AB26" i="8"/>
  <c r="AA26" i="8"/>
  <c r="Z26" i="8"/>
  <c r="Y26" i="8"/>
  <c r="V26" i="8"/>
  <c r="U26" i="8"/>
  <c r="T26" i="8"/>
  <c r="S26" i="8"/>
  <c r="R26" i="8"/>
  <c r="R9" i="8"/>
  <c r="R10" i="8"/>
  <c r="R11" i="8"/>
  <c r="R12" i="8"/>
  <c r="R13" i="8"/>
  <c r="R14" i="8"/>
  <c r="R15" i="8"/>
  <c r="AB15" i="8"/>
  <c r="AA15" i="8"/>
  <c r="Z15" i="8"/>
  <c r="Y15" i="8"/>
  <c r="X15" i="8"/>
  <c r="W15" i="8"/>
  <c r="V15" i="8"/>
  <c r="U15" i="8"/>
  <c r="AB14" i="8"/>
  <c r="AA14" i="8"/>
  <c r="Z14" i="8"/>
  <c r="Y14" i="8"/>
  <c r="X14" i="8"/>
  <c r="W14" i="8"/>
  <c r="V14" i="8"/>
  <c r="U14" i="8"/>
  <c r="T14" i="8"/>
  <c r="S14" i="8"/>
  <c r="AB13" i="8"/>
  <c r="AA13" i="8"/>
  <c r="Z13" i="8"/>
  <c r="Y13" i="8"/>
  <c r="X13" i="8"/>
  <c r="W13" i="8"/>
  <c r="V13" i="8"/>
  <c r="U13" i="8"/>
  <c r="T13" i="8"/>
  <c r="S13" i="8"/>
  <c r="AB12" i="8"/>
  <c r="AA12" i="8"/>
  <c r="Z12" i="8"/>
  <c r="Y12" i="8"/>
  <c r="X12" i="8"/>
  <c r="W12" i="8"/>
  <c r="V12" i="8"/>
  <c r="U12" i="8"/>
  <c r="T12" i="8"/>
  <c r="S12" i="8"/>
  <c r="AB11" i="8"/>
  <c r="AA11" i="8"/>
  <c r="Z11" i="8"/>
  <c r="Y11" i="8"/>
  <c r="X11" i="8"/>
  <c r="W11" i="8"/>
  <c r="V11" i="8"/>
  <c r="U11" i="8"/>
  <c r="T11" i="8"/>
  <c r="S11" i="8"/>
  <c r="AB10" i="8"/>
  <c r="AA10" i="8"/>
  <c r="Z10" i="8"/>
  <c r="Y10" i="8"/>
  <c r="X10" i="8"/>
  <c r="W10" i="8"/>
  <c r="V10" i="8"/>
  <c r="U10" i="8"/>
  <c r="T10" i="8"/>
  <c r="S10" i="8"/>
  <c r="AB9" i="8"/>
  <c r="AA9" i="8"/>
  <c r="Z9" i="8"/>
  <c r="Y9" i="8"/>
  <c r="V9" i="8"/>
  <c r="U9" i="8"/>
  <c r="T9" i="8"/>
  <c r="S9" i="8"/>
  <c r="W102" i="5"/>
  <c r="W100" i="5"/>
  <c r="W98" i="5"/>
  <c r="W96" i="5"/>
  <c r="W95" i="5"/>
  <c r="W93" i="5"/>
  <c r="W92" i="5"/>
  <c r="V102" i="5"/>
  <c r="V100" i="5"/>
  <c r="V98" i="5"/>
  <c r="V96" i="5"/>
  <c r="V95" i="5"/>
  <c r="V93" i="5"/>
  <c r="V92" i="5"/>
  <c r="W82" i="5"/>
  <c r="W80" i="5"/>
  <c r="W78" i="5"/>
  <c r="W76" i="5"/>
  <c r="W75" i="5"/>
  <c r="W73" i="5"/>
  <c r="W72" i="5"/>
  <c r="V82" i="5"/>
  <c r="V80" i="5"/>
  <c r="V78" i="5"/>
  <c r="V76" i="5"/>
  <c r="V75" i="5"/>
  <c r="V73" i="5"/>
  <c r="V72" i="5"/>
  <c r="W62" i="5"/>
  <c r="W60" i="5"/>
  <c r="W58" i="5"/>
  <c r="W56" i="5"/>
  <c r="W55" i="5"/>
  <c r="W53" i="5"/>
  <c r="W52" i="5"/>
  <c r="V62" i="5"/>
  <c r="V60" i="5"/>
  <c r="V58" i="5"/>
  <c r="V56" i="5"/>
  <c r="V55" i="5"/>
  <c r="V53" i="5"/>
  <c r="V52" i="5"/>
  <c r="W40" i="5"/>
  <c r="W38" i="5"/>
  <c r="W36" i="5"/>
  <c r="W34" i="5"/>
  <c r="W33" i="5"/>
  <c r="W31" i="5"/>
  <c r="W30" i="5"/>
  <c r="V40" i="5"/>
  <c r="V38" i="5"/>
  <c r="V36" i="5"/>
  <c r="V34" i="5"/>
  <c r="V33" i="5"/>
  <c r="V31" i="5"/>
  <c r="V30" i="5"/>
  <c r="AA211" i="7"/>
  <c r="Y211" i="7"/>
  <c r="X211" i="7"/>
  <c r="W211" i="7"/>
  <c r="S211" i="7"/>
  <c r="L211" i="7"/>
  <c r="Z211" i="7" s="1"/>
  <c r="AA210" i="7"/>
  <c r="Y210" i="7"/>
  <c r="X210" i="7"/>
  <c r="W210" i="7"/>
  <c r="S210" i="7"/>
  <c r="L210" i="7"/>
  <c r="Z210" i="7" s="1"/>
  <c r="AA209" i="7"/>
  <c r="Y209" i="7"/>
  <c r="X209" i="7"/>
  <c r="W209" i="7"/>
  <c r="S209" i="7"/>
  <c r="L209" i="7"/>
  <c r="Z209" i="7" s="1"/>
  <c r="AA208" i="7"/>
  <c r="Y208" i="7"/>
  <c r="X208" i="7"/>
  <c r="W208" i="7"/>
  <c r="S208" i="7"/>
  <c r="L208" i="7"/>
  <c r="Z208" i="7" s="1"/>
  <c r="AA207" i="7"/>
  <c r="Y207" i="7"/>
  <c r="X207" i="7"/>
  <c r="W207" i="7"/>
  <c r="S207" i="7"/>
  <c r="L207" i="7"/>
  <c r="Z207" i="7" s="1"/>
  <c r="AA206" i="7"/>
  <c r="Y206" i="7"/>
  <c r="X206" i="7"/>
  <c r="W206" i="7"/>
  <c r="S206" i="7"/>
  <c r="L206" i="7"/>
  <c r="Z206" i="7" s="1"/>
  <c r="AA205" i="7"/>
  <c r="Y205" i="7"/>
  <c r="X205" i="7"/>
  <c r="W205" i="7"/>
  <c r="S205" i="7"/>
  <c r="L205" i="7"/>
  <c r="Z205" i="7" s="1"/>
  <c r="AA204" i="7"/>
  <c r="Y204" i="7"/>
  <c r="X204" i="7"/>
  <c r="W204" i="7"/>
  <c r="S204" i="7"/>
  <c r="L204" i="7"/>
  <c r="Z204" i="7" s="1"/>
  <c r="AA196" i="7"/>
  <c r="Y196" i="7"/>
  <c r="X196" i="7"/>
  <c r="W196" i="7"/>
  <c r="T196" i="7"/>
  <c r="S196" i="7"/>
  <c r="R196" i="7"/>
  <c r="L196" i="7"/>
  <c r="Z196" i="7" s="1"/>
  <c r="AA195" i="7"/>
  <c r="Y195" i="7"/>
  <c r="X195" i="7"/>
  <c r="W195" i="7"/>
  <c r="T195" i="7"/>
  <c r="S195" i="7"/>
  <c r="R195" i="7"/>
  <c r="L195" i="7"/>
  <c r="Z195" i="7" s="1"/>
  <c r="AA194" i="7"/>
  <c r="Y194" i="7"/>
  <c r="X194" i="7"/>
  <c r="W194" i="7"/>
  <c r="T194" i="7"/>
  <c r="S194" i="7"/>
  <c r="R194" i="7"/>
  <c r="L194" i="7"/>
  <c r="Z194" i="7" s="1"/>
  <c r="AA193" i="7"/>
  <c r="Y193" i="7"/>
  <c r="X193" i="7"/>
  <c r="W193" i="7"/>
  <c r="S193" i="7"/>
  <c r="R193" i="7"/>
  <c r="L193" i="7"/>
  <c r="Z193" i="7" s="1"/>
  <c r="AA187" i="7"/>
  <c r="Y187" i="7"/>
  <c r="X187" i="7"/>
  <c r="W187" i="7"/>
  <c r="T187" i="7"/>
  <c r="S187" i="7"/>
  <c r="R187" i="7"/>
  <c r="L187" i="7"/>
  <c r="Z187" i="7" s="1"/>
  <c r="AA186" i="7"/>
  <c r="Y186" i="7"/>
  <c r="X186" i="7"/>
  <c r="W186" i="7"/>
  <c r="T186" i="7"/>
  <c r="S186" i="7"/>
  <c r="R186" i="7"/>
  <c r="L186" i="7"/>
  <c r="Z186" i="7" s="1"/>
  <c r="AA185" i="7"/>
  <c r="Y185" i="7"/>
  <c r="X185" i="7"/>
  <c r="W185" i="7"/>
  <c r="T185" i="7"/>
  <c r="S185" i="7"/>
  <c r="R185" i="7"/>
  <c r="L185" i="7"/>
  <c r="Z185" i="7" s="1"/>
  <c r="AA184" i="7"/>
  <c r="Y184" i="7"/>
  <c r="X184" i="7"/>
  <c r="W184" i="7"/>
  <c r="T184" i="7"/>
  <c r="S184" i="7"/>
  <c r="R184" i="7"/>
  <c r="L184" i="7"/>
  <c r="Z184" i="7" s="1"/>
  <c r="AA183" i="7"/>
  <c r="Y183" i="7"/>
  <c r="X183" i="7"/>
  <c r="W183" i="7"/>
  <c r="T183" i="7"/>
  <c r="S183" i="7"/>
  <c r="R183" i="7"/>
  <c r="L183" i="7"/>
  <c r="Z183" i="7" s="1"/>
  <c r="AA182" i="7"/>
  <c r="Y182" i="7"/>
  <c r="X182" i="7"/>
  <c r="W182" i="7"/>
  <c r="T182" i="7"/>
  <c r="S182" i="7"/>
  <c r="R182" i="7"/>
  <c r="L182" i="7"/>
  <c r="Z182" i="7" s="1"/>
  <c r="AA176" i="7"/>
  <c r="Y176" i="7"/>
  <c r="X176" i="7"/>
  <c r="W176" i="7"/>
  <c r="S176" i="7"/>
  <c r="L176" i="7"/>
  <c r="Z176" i="7" s="1"/>
  <c r="AA175" i="7"/>
  <c r="Y175" i="7"/>
  <c r="X175" i="7"/>
  <c r="W175" i="7"/>
  <c r="T175" i="7"/>
  <c r="S175" i="7"/>
  <c r="R175" i="7"/>
  <c r="L175" i="7"/>
  <c r="Z175" i="7" s="1"/>
  <c r="AA174" i="7"/>
  <c r="Y174" i="7"/>
  <c r="X174" i="7"/>
  <c r="W174" i="7"/>
  <c r="T174" i="7"/>
  <c r="S174" i="7"/>
  <c r="R174" i="7"/>
  <c r="L174" i="7"/>
  <c r="Z174" i="7" s="1"/>
  <c r="AA173" i="7"/>
  <c r="Y173" i="7"/>
  <c r="X173" i="7"/>
  <c r="W173" i="7"/>
  <c r="T173" i="7"/>
  <c r="S173" i="7"/>
  <c r="R173" i="7"/>
  <c r="L173" i="7"/>
  <c r="Z173" i="7" s="1"/>
  <c r="AA172" i="7"/>
  <c r="Y172" i="7"/>
  <c r="X172" i="7"/>
  <c r="W172" i="7"/>
  <c r="T172" i="7"/>
  <c r="S172" i="7"/>
  <c r="R172" i="7"/>
  <c r="L172" i="7"/>
  <c r="Z172" i="7" s="1"/>
  <c r="AA171" i="7"/>
  <c r="Y171" i="7"/>
  <c r="X171" i="7"/>
  <c r="W171" i="7"/>
  <c r="T171" i="7"/>
  <c r="S171" i="7"/>
  <c r="R171" i="7"/>
  <c r="L171" i="7"/>
  <c r="Z171" i="7" s="1"/>
  <c r="AA170" i="7"/>
  <c r="Y170" i="7"/>
  <c r="X170" i="7"/>
  <c r="W170" i="7"/>
  <c r="T170" i="7"/>
  <c r="S170" i="7"/>
  <c r="R170" i="7"/>
  <c r="L170" i="7"/>
  <c r="Z170" i="7" s="1"/>
  <c r="AA142" i="7"/>
  <c r="Y142" i="7"/>
  <c r="X142" i="7"/>
  <c r="W142" i="7"/>
  <c r="U142" i="7"/>
  <c r="T142" i="7"/>
  <c r="S142" i="7"/>
  <c r="R142" i="7"/>
  <c r="Q142" i="7"/>
  <c r="L142" i="7"/>
  <c r="Z142" i="7" s="1"/>
  <c r="AA141" i="7"/>
  <c r="Y141" i="7"/>
  <c r="X141" i="7"/>
  <c r="W141" i="7"/>
  <c r="U141" i="7"/>
  <c r="T141" i="7"/>
  <c r="S141" i="7"/>
  <c r="R141" i="7"/>
  <c r="Q141" i="7"/>
  <c r="L141" i="7"/>
  <c r="Z141" i="7" s="1"/>
  <c r="AA140" i="7"/>
  <c r="Y140" i="7"/>
  <c r="X140" i="7"/>
  <c r="W140" i="7"/>
  <c r="U140" i="7"/>
  <c r="T140" i="7"/>
  <c r="S140" i="7"/>
  <c r="R140" i="7"/>
  <c r="Q140" i="7"/>
  <c r="L140" i="7"/>
  <c r="Z140" i="7" s="1"/>
  <c r="AA139" i="7"/>
  <c r="Y139" i="7"/>
  <c r="X139" i="7"/>
  <c r="W139" i="7"/>
  <c r="U139" i="7"/>
  <c r="T139" i="7"/>
  <c r="S139" i="7"/>
  <c r="R139" i="7"/>
  <c r="Q139" i="7"/>
  <c r="L139" i="7"/>
  <c r="Z139" i="7" s="1"/>
  <c r="AA138" i="7"/>
  <c r="Y138" i="7"/>
  <c r="X138" i="7"/>
  <c r="W138" i="7"/>
  <c r="U138" i="7"/>
  <c r="T138" i="7"/>
  <c r="S138" i="7"/>
  <c r="R138" i="7"/>
  <c r="Q138" i="7"/>
  <c r="L138" i="7"/>
  <c r="Z138" i="7" s="1"/>
  <c r="AA137" i="7"/>
  <c r="Y137" i="7"/>
  <c r="X137" i="7"/>
  <c r="W137" i="7"/>
  <c r="U137" i="7"/>
  <c r="T137" i="7"/>
  <c r="S137" i="7"/>
  <c r="R137" i="7"/>
  <c r="Q137" i="7"/>
  <c r="L137" i="7"/>
  <c r="Z137" i="7" s="1"/>
  <c r="L126" i="7"/>
  <c r="Z126" i="7" s="1"/>
  <c r="Q126" i="7"/>
  <c r="R126" i="7"/>
  <c r="S126" i="7"/>
  <c r="T126" i="7"/>
  <c r="U126" i="7"/>
  <c r="W126" i="7"/>
  <c r="X126" i="7"/>
  <c r="Y126" i="7"/>
  <c r="AA126" i="7"/>
  <c r="L127" i="7"/>
  <c r="Z127" i="7" s="1"/>
  <c r="Q127" i="7"/>
  <c r="R127" i="7"/>
  <c r="S127" i="7"/>
  <c r="T127" i="7"/>
  <c r="U127" i="7"/>
  <c r="W127" i="7"/>
  <c r="X127" i="7"/>
  <c r="Y127" i="7"/>
  <c r="AA127" i="7"/>
  <c r="L128" i="7"/>
  <c r="Z128" i="7" s="1"/>
  <c r="Q128" i="7"/>
  <c r="R128" i="7"/>
  <c r="S128" i="7"/>
  <c r="T128" i="7"/>
  <c r="U128" i="7"/>
  <c r="W128" i="7"/>
  <c r="X128" i="7"/>
  <c r="Y128" i="7"/>
  <c r="AA128" i="7"/>
  <c r="L129" i="7"/>
  <c r="Z129" i="7" s="1"/>
  <c r="Q129" i="7"/>
  <c r="R129" i="7"/>
  <c r="S129" i="7"/>
  <c r="T129" i="7"/>
  <c r="U129" i="7"/>
  <c r="W129" i="7"/>
  <c r="X129" i="7"/>
  <c r="Y129" i="7"/>
  <c r="AA129" i="7"/>
  <c r="L130" i="7"/>
  <c r="Z130" i="7" s="1"/>
  <c r="Q130" i="7"/>
  <c r="R130" i="7"/>
  <c r="S130" i="7"/>
  <c r="T130" i="7"/>
  <c r="U130" i="7"/>
  <c r="W130" i="7"/>
  <c r="X130" i="7"/>
  <c r="Y130" i="7"/>
  <c r="AA130" i="7"/>
  <c r="L131" i="7"/>
  <c r="Z131" i="7" s="1"/>
  <c r="Q131" i="7"/>
  <c r="R131" i="7"/>
  <c r="S131" i="7"/>
  <c r="T131" i="7"/>
  <c r="U131" i="7"/>
  <c r="W131" i="7"/>
  <c r="X131" i="7"/>
  <c r="Y131" i="7"/>
  <c r="AA131" i="7"/>
  <c r="L148" i="7"/>
  <c r="Z148" i="7" s="1"/>
  <c r="Q148" i="7"/>
  <c r="R148" i="7"/>
  <c r="S148" i="7"/>
  <c r="T148" i="7"/>
  <c r="U148" i="7"/>
  <c r="W148" i="7"/>
  <c r="X148" i="7"/>
  <c r="Y148" i="7"/>
  <c r="AA148" i="7"/>
  <c r="L149" i="7"/>
  <c r="Z149" i="7" s="1"/>
  <c r="Q149" i="7"/>
  <c r="R149" i="7"/>
  <c r="S149" i="7"/>
  <c r="T149" i="7"/>
  <c r="U149" i="7"/>
  <c r="W149" i="7"/>
  <c r="X149" i="7"/>
  <c r="Y149" i="7"/>
  <c r="AA149" i="7"/>
  <c r="L150" i="7"/>
  <c r="Z150" i="7" s="1"/>
  <c r="Q150" i="7"/>
  <c r="R150" i="7"/>
  <c r="S150" i="7"/>
  <c r="T150" i="7"/>
  <c r="U150" i="7"/>
  <c r="W150" i="7"/>
  <c r="X150" i="7"/>
  <c r="Y150" i="7"/>
  <c r="AA150" i="7"/>
  <c r="L151" i="7"/>
  <c r="Z151" i="7" s="1"/>
  <c r="Q151" i="7"/>
  <c r="R151" i="7"/>
  <c r="S151" i="7"/>
  <c r="T151" i="7"/>
  <c r="U151" i="7"/>
  <c r="W151" i="7"/>
  <c r="X151" i="7"/>
  <c r="Y151" i="7"/>
  <c r="AA151" i="7"/>
  <c r="L152" i="7"/>
  <c r="Z152" i="7" s="1"/>
  <c r="Q152" i="7"/>
  <c r="R152" i="7"/>
  <c r="S152" i="7"/>
  <c r="T152" i="7"/>
  <c r="U152" i="7"/>
  <c r="W152" i="7"/>
  <c r="X152" i="7"/>
  <c r="Y152" i="7"/>
  <c r="AA152" i="7"/>
  <c r="L153" i="7"/>
  <c r="Z153" i="7" s="1"/>
  <c r="Q153" i="7"/>
  <c r="R153" i="7"/>
  <c r="S153" i="7"/>
  <c r="T153" i="7"/>
  <c r="U153" i="7"/>
  <c r="W153" i="7"/>
  <c r="X153" i="7"/>
  <c r="Y153" i="7"/>
  <c r="AA153" i="7"/>
  <c r="L159" i="7"/>
  <c r="Z159" i="7" s="1"/>
  <c r="Q159" i="7"/>
  <c r="R159" i="7"/>
  <c r="S159" i="7"/>
  <c r="T159" i="7"/>
  <c r="U159" i="7"/>
  <c r="W159" i="7"/>
  <c r="X159" i="7"/>
  <c r="Y159" i="7"/>
  <c r="AA159" i="7"/>
  <c r="L160" i="7"/>
  <c r="Z160" i="7" s="1"/>
  <c r="Q160" i="7"/>
  <c r="R160" i="7"/>
  <c r="S160" i="7"/>
  <c r="T160" i="7"/>
  <c r="U160" i="7"/>
  <c r="W160" i="7"/>
  <c r="X160" i="7"/>
  <c r="Y160" i="7"/>
  <c r="AA160" i="7"/>
  <c r="L161" i="7"/>
  <c r="Z161" i="7" s="1"/>
  <c r="Q161" i="7"/>
  <c r="R161" i="7"/>
  <c r="S161" i="7"/>
  <c r="T161" i="7"/>
  <c r="U161" i="7"/>
  <c r="W161" i="7"/>
  <c r="X161" i="7"/>
  <c r="Y161" i="7"/>
  <c r="AA161" i="7"/>
  <c r="L162" i="7"/>
  <c r="Z162" i="7" s="1"/>
  <c r="Q162" i="7"/>
  <c r="R162" i="7"/>
  <c r="S162" i="7"/>
  <c r="T162" i="7"/>
  <c r="U162" i="7"/>
  <c r="W162" i="7"/>
  <c r="X162" i="7"/>
  <c r="Y162" i="7"/>
  <c r="AA162" i="7"/>
  <c r="L118" i="7"/>
  <c r="Z118" i="7" s="1"/>
  <c r="L117" i="7"/>
  <c r="Z117" i="7" s="1"/>
  <c r="L116" i="7"/>
  <c r="Z116" i="7" s="1"/>
  <c r="L115" i="7"/>
  <c r="Z115" i="7" s="1"/>
  <c r="L109" i="7"/>
  <c r="Z109" i="7" s="1"/>
  <c r="L108" i="7"/>
  <c r="Z108" i="7" s="1"/>
  <c r="L107" i="7"/>
  <c r="Z107" i="7" s="1"/>
  <c r="L106" i="7"/>
  <c r="Z106" i="7" s="1"/>
  <c r="L105" i="7"/>
  <c r="Z105" i="7" s="1"/>
  <c r="L104" i="7"/>
  <c r="Z104" i="7" s="1"/>
  <c r="L92" i="7"/>
  <c r="Z92" i="7" s="1"/>
  <c r="Q92" i="7"/>
  <c r="R92" i="7"/>
  <c r="S92" i="7"/>
  <c r="T92" i="7"/>
  <c r="U92" i="7"/>
  <c r="W92" i="7"/>
  <c r="X92" i="7"/>
  <c r="Y92" i="7"/>
  <c r="AA92" i="7"/>
  <c r="L93" i="7"/>
  <c r="Z93" i="7" s="1"/>
  <c r="Q93" i="7"/>
  <c r="R93" i="7"/>
  <c r="S93" i="7"/>
  <c r="T93" i="7"/>
  <c r="U93" i="7"/>
  <c r="W93" i="7"/>
  <c r="X93" i="7"/>
  <c r="Y93" i="7"/>
  <c r="AA93" i="7"/>
  <c r="L94" i="7"/>
  <c r="Z94" i="7" s="1"/>
  <c r="R94" i="7"/>
  <c r="S94" i="7"/>
  <c r="T94" i="7"/>
  <c r="U94" i="7"/>
  <c r="W94" i="7"/>
  <c r="X94" i="7"/>
  <c r="Y94" i="7"/>
  <c r="AA94" i="7"/>
  <c r="L95" i="7"/>
  <c r="Z95" i="7" s="1"/>
  <c r="R95" i="7"/>
  <c r="S95" i="7"/>
  <c r="T95" i="7"/>
  <c r="U95" i="7"/>
  <c r="W95" i="7"/>
  <c r="X95" i="7"/>
  <c r="Y95" i="7"/>
  <c r="AA95" i="7"/>
  <c r="L96" i="7"/>
  <c r="Z96" i="7" s="1"/>
  <c r="R96" i="7"/>
  <c r="S96" i="7"/>
  <c r="T96" i="7"/>
  <c r="U96" i="7"/>
  <c r="W96" i="7"/>
  <c r="X96" i="7"/>
  <c r="Y96" i="7"/>
  <c r="AA96" i="7"/>
  <c r="L97" i="7"/>
  <c r="Z97" i="7" s="1"/>
  <c r="R97" i="7"/>
  <c r="S97" i="7"/>
  <c r="T97" i="7"/>
  <c r="U97" i="7"/>
  <c r="W97" i="7"/>
  <c r="X97" i="7"/>
  <c r="Y97" i="7"/>
  <c r="AA97" i="7"/>
  <c r="L98" i="7"/>
  <c r="Z98" i="7" s="1"/>
  <c r="S98" i="7"/>
  <c r="U98" i="7"/>
  <c r="W98" i="7"/>
  <c r="X98" i="7"/>
  <c r="Y98" i="7"/>
  <c r="AA98" i="7"/>
  <c r="R104" i="7"/>
  <c r="S104" i="7"/>
  <c r="T104" i="7"/>
  <c r="W104" i="7"/>
  <c r="X104" i="7"/>
  <c r="Y104" i="7"/>
  <c r="AA104" i="7"/>
  <c r="Q105" i="7"/>
  <c r="R105" i="7"/>
  <c r="S105" i="7"/>
  <c r="T105" i="7"/>
  <c r="U105" i="7"/>
  <c r="W105" i="7"/>
  <c r="X105" i="7"/>
  <c r="Y105" i="7"/>
  <c r="AA105" i="7"/>
  <c r="Q106" i="7"/>
  <c r="R106" i="7"/>
  <c r="S106" i="7"/>
  <c r="T106" i="7"/>
  <c r="U106" i="7"/>
  <c r="W106" i="7"/>
  <c r="X106" i="7"/>
  <c r="Y106" i="7"/>
  <c r="AA106" i="7"/>
  <c r="R107" i="7"/>
  <c r="S107" i="7"/>
  <c r="T107" i="7"/>
  <c r="U107" i="7"/>
  <c r="W107" i="7"/>
  <c r="X107" i="7"/>
  <c r="Y107" i="7"/>
  <c r="AA107" i="7"/>
  <c r="R108" i="7"/>
  <c r="S108" i="7"/>
  <c r="T108" i="7"/>
  <c r="U108" i="7"/>
  <c r="W108" i="7"/>
  <c r="X108" i="7"/>
  <c r="Y108" i="7"/>
  <c r="AA108" i="7"/>
  <c r="R109" i="7"/>
  <c r="S109" i="7"/>
  <c r="T109" i="7"/>
  <c r="U109" i="7"/>
  <c r="W109" i="7"/>
  <c r="X109" i="7"/>
  <c r="Y109" i="7"/>
  <c r="AA109" i="7"/>
  <c r="R115" i="7"/>
  <c r="S115" i="7"/>
  <c r="T115" i="7"/>
  <c r="W115" i="7"/>
  <c r="X115" i="7"/>
  <c r="Y115" i="7"/>
  <c r="AA115" i="7"/>
  <c r="Q116" i="7"/>
  <c r="R116" i="7"/>
  <c r="S116" i="7"/>
  <c r="T116" i="7"/>
  <c r="U116" i="7"/>
  <c r="W116" i="7"/>
  <c r="X116" i="7"/>
  <c r="Y116" i="7"/>
  <c r="AA116" i="7"/>
  <c r="Q117" i="7"/>
  <c r="R117" i="7"/>
  <c r="S117" i="7"/>
  <c r="T117" i="7"/>
  <c r="U117" i="7"/>
  <c r="W117" i="7"/>
  <c r="X117" i="7"/>
  <c r="Y117" i="7"/>
  <c r="AA117" i="7"/>
  <c r="R118" i="7"/>
  <c r="S118" i="7"/>
  <c r="T118" i="7"/>
  <c r="U118" i="7"/>
  <c r="W118" i="7"/>
  <c r="X118" i="7"/>
  <c r="Y118" i="7"/>
  <c r="AA118" i="7"/>
  <c r="AA84" i="7"/>
  <c r="Y84" i="7"/>
  <c r="X84" i="7"/>
  <c r="W84" i="7"/>
  <c r="T84" i="7"/>
  <c r="S84" i="7"/>
  <c r="R84" i="7"/>
  <c r="L84" i="7"/>
  <c r="Z84" i="7" s="1"/>
  <c r="AA83" i="7"/>
  <c r="Y83" i="7"/>
  <c r="X83" i="7"/>
  <c r="W83" i="7"/>
  <c r="T83" i="7"/>
  <c r="S83" i="7"/>
  <c r="R83" i="7"/>
  <c r="L83" i="7"/>
  <c r="Z83" i="7" s="1"/>
  <c r="AA82" i="7"/>
  <c r="Y82" i="7"/>
  <c r="X82" i="7"/>
  <c r="W82" i="7"/>
  <c r="T82" i="7"/>
  <c r="S82" i="7"/>
  <c r="R82" i="7"/>
  <c r="L82" i="7"/>
  <c r="Z82" i="7" s="1"/>
  <c r="AA81" i="7"/>
  <c r="Y81" i="7"/>
  <c r="X81" i="7"/>
  <c r="W81" i="7"/>
  <c r="T81" i="7"/>
  <c r="S81" i="7"/>
  <c r="R81" i="7"/>
  <c r="L81" i="7"/>
  <c r="Z81" i="7" s="1"/>
  <c r="L75" i="7"/>
  <c r="Z75" i="7" s="1"/>
  <c r="L74" i="7"/>
  <c r="Z74" i="7" s="1"/>
  <c r="L73" i="7"/>
  <c r="Z73" i="7" s="1"/>
  <c r="L72" i="7"/>
  <c r="Z72" i="7" s="1"/>
  <c r="L71" i="7"/>
  <c r="Z71" i="7" s="1"/>
  <c r="L70" i="7"/>
  <c r="Z70" i="7" s="1"/>
  <c r="AA75" i="7"/>
  <c r="Y75" i="7"/>
  <c r="X75" i="7"/>
  <c r="W75" i="7"/>
  <c r="T75" i="7"/>
  <c r="S75" i="7"/>
  <c r="R75" i="7"/>
  <c r="AA74" i="7"/>
  <c r="Y74" i="7"/>
  <c r="X74" i="7"/>
  <c r="W74" i="7"/>
  <c r="T74" i="7"/>
  <c r="S74" i="7"/>
  <c r="R74" i="7"/>
  <c r="AA73" i="7"/>
  <c r="Y73" i="7"/>
  <c r="X73" i="7"/>
  <c r="W73" i="7"/>
  <c r="T73" i="7"/>
  <c r="S73" i="7"/>
  <c r="R73" i="7"/>
  <c r="AA72" i="7"/>
  <c r="Y72" i="7"/>
  <c r="X72" i="7"/>
  <c r="W72" i="7"/>
  <c r="T72" i="7"/>
  <c r="S72" i="7"/>
  <c r="R72" i="7"/>
  <c r="AA71" i="7"/>
  <c r="Y71" i="7"/>
  <c r="X71" i="7"/>
  <c r="W71" i="7"/>
  <c r="T71" i="7"/>
  <c r="S71" i="7"/>
  <c r="R71" i="7"/>
  <c r="AA70" i="7"/>
  <c r="Y70" i="7"/>
  <c r="X70" i="7"/>
  <c r="W70" i="7"/>
  <c r="T70" i="7"/>
  <c r="S70" i="7"/>
  <c r="R70" i="7"/>
  <c r="AA64" i="7"/>
  <c r="Y64" i="7"/>
  <c r="X64" i="7"/>
  <c r="W64" i="7"/>
  <c r="S64" i="7"/>
  <c r="L64" i="7"/>
  <c r="Z64" i="7" s="1"/>
  <c r="AA63" i="7"/>
  <c r="Y63" i="7"/>
  <c r="X63" i="7"/>
  <c r="W63" i="7"/>
  <c r="T63" i="7"/>
  <c r="S63" i="7"/>
  <c r="R63" i="7"/>
  <c r="L63" i="7"/>
  <c r="Z63" i="7" s="1"/>
  <c r="AA62" i="7"/>
  <c r="Y62" i="7"/>
  <c r="X62" i="7"/>
  <c r="W62" i="7"/>
  <c r="T62" i="7"/>
  <c r="S62" i="7"/>
  <c r="R62" i="7"/>
  <c r="L62" i="7"/>
  <c r="Z62" i="7" s="1"/>
  <c r="AA61" i="7"/>
  <c r="Y61" i="7"/>
  <c r="X61" i="7"/>
  <c r="W61" i="7"/>
  <c r="T61" i="7"/>
  <c r="S61" i="7"/>
  <c r="R61" i="7"/>
  <c r="L61" i="7"/>
  <c r="Z61" i="7" s="1"/>
  <c r="AA60" i="7"/>
  <c r="Y60" i="7"/>
  <c r="X60" i="7"/>
  <c r="W60" i="7"/>
  <c r="T60" i="7"/>
  <c r="S60" i="7"/>
  <c r="R60" i="7"/>
  <c r="L60" i="7"/>
  <c r="Z60" i="7" s="1"/>
  <c r="AA59" i="7"/>
  <c r="Y59" i="7"/>
  <c r="X59" i="7"/>
  <c r="W59" i="7"/>
  <c r="T59" i="7"/>
  <c r="S59" i="7"/>
  <c r="R59" i="7"/>
  <c r="L59" i="7"/>
  <c r="Z59" i="7" s="1"/>
  <c r="AA58" i="7"/>
  <c r="Y58" i="7"/>
  <c r="X58" i="7"/>
  <c r="W58" i="7"/>
  <c r="T58" i="7"/>
  <c r="S58" i="7"/>
  <c r="R58" i="7"/>
  <c r="L58" i="7"/>
  <c r="Z58" i="7" s="1"/>
  <c r="AA49" i="7"/>
  <c r="Y49" i="7"/>
  <c r="X49" i="7"/>
  <c r="W49" i="7"/>
  <c r="U49" i="7"/>
  <c r="T49" i="7"/>
  <c r="S49" i="7"/>
  <c r="R49" i="7"/>
  <c r="Q49" i="7"/>
  <c r="L49" i="7"/>
  <c r="Z49" i="7" s="1"/>
  <c r="AA48" i="7"/>
  <c r="Y48" i="7"/>
  <c r="X48" i="7"/>
  <c r="W48" i="7"/>
  <c r="U48" i="7"/>
  <c r="T48" i="7"/>
  <c r="S48" i="7"/>
  <c r="R48" i="7"/>
  <c r="Q48" i="7"/>
  <c r="L48" i="7"/>
  <c r="Z48" i="7" s="1"/>
  <c r="AA47" i="7"/>
  <c r="Y47" i="7"/>
  <c r="X47" i="7"/>
  <c r="W47" i="7"/>
  <c r="U47" i="7"/>
  <c r="T47" i="7"/>
  <c r="S47" i="7"/>
  <c r="R47" i="7"/>
  <c r="Q47" i="7"/>
  <c r="L47" i="7"/>
  <c r="Z47" i="7" s="1"/>
  <c r="AA46" i="7"/>
  <c r="Y46" i="7"/>
  <c r="X46" i="7"/>
  <c r="W46" i="7"/>
  <c r="S46" i="7"/>
  <c r="R46" i="7"/>
  <c r="L46" i="7"/>
  <c r="Z46" i="7" s="1"/>
  <c r="AA40" i="7"/>
  <c r="Y40" i="7"/>
  <c r="X40" i="7"/>
  <c r="W40" i="7"/>
  <c r="U40" i="7"/>
  <c r="T40" i="7"/>
  <c r="S40" i="7"/>
  <c r="R40" i="7"/>
  <c r="L40" i="7"/>
  <c r="Z40" i="7" s="1"/>
  <c r="AA39" i="7"/>
  <c r="Y39" i="7"/>
  <c r="X39" i="7"/>
  <c r="W39" i="7"/>
  <c r="U39" i="7"/>
  <c r="T39" i="7"/>
  <c r="S39" i="7"/>
  <c r="R39" i="7"/>
  <c r="Q39" i="7"/>
  <c r="L39" i="7"/>
  <c r="Z39" i="7" s="1"/>
  <c r="AA38" i="7"/>
  <c r="Y38" i="7"/>
  <c r="X38" i="7"/>
  <c r="W38" i="7"/>
  <c r="U38" i="7"/>
  <c r="T38" i="7"/>
  <c r="S38" i="7"/>
  <c r="R38" i="7"/>
  <c r="Q38" i="7"/>
  <c r="L38" i="7"/>
  <c r="Z38" i="7" s="1"/>
  <c r="AA37" i="7"/>
  <c r="Y37" i="7"/>
  <c r="X37" i="7"/>
  <c r="W37" i="7"/>
  <c r="U37" i="7"/>
  <c r="T37" i="7"/>
  <c r="S37" i="7"/>
  <c r="R37" i="7"/>
  <c r="Q37" i="7"/>
  <c r="L37" i="7"/>
  <c r="Z37" i="7" s="1"/>
  <c r="AA36" i="7"/>
  <c r="Y36" i="7"/>
  <c r="X36" i="7"/>
  <c r="W36" i="7"/>
  <c r="U36" i="7"/>
  <c r="T36" i="7"/>
  <c r="S36" i="7"/>
  <c r="R36" i="7"/>
  <c r="Q36" i="7"/>
  <c r="L36" i="7"/>
  <c r="Z36" i="7" s="1"/>
  <c r="AA35" i="7"/>
  <c r="Y35" i="7"/>
  <c r="X35" i="7"/>
  <c r="W35" i="7"/>
  <c r="S35" i="7"/>
  <c r="R35" i="7"/>
  <c r="L35" i="7"/>
  <c r="Z35" i="7" s="1"/>
  <c r="U28" i="7"/>
  <c r="T28" i="7"/>
  <c r="S28" i="7"/>
  <c r="R28" i="7"/>
  <c r="U27" i="7"/>
  <c r="T27" i="7"/>
  <c r="S27" i="7"/>
  <c r="R27" i="7"/>
  <c r="Q27" i="7"/>
  <c r="U26" i="7"/>
  <c r="T26" i="7"/>
  <c r="S26" i="7"/>
  <c r="R26" i="7"/>
  <c r="Q26" i="7"/>
  <c r="U25" i="7"/>
  <c r="T25" i="7"/>
  <c r="S25" i="7"/>
  <c r="R25" i="7"/>
  <c r="Q25" i="7"/>
  <c r="U24" i="7"/>
  <c r="T24" i="7"/>
  <c r="S24" i="7"/>
  <c r="R24" i="7"/>
  <c r="Q24" i="7"/>
  <c r="U23" i="7"/>
  <c r="T23" i="7"/>
  <c r="S23" i="7"/>
  <c r="R23" i="7"/>
  <c r="Q23" i="7"/>
  <c r="S22" i="7"/>
  <c r="R22" i="7"/>
  <c r="U15" i="7"/>
  <c r="S15" i="7"/>
  <c r="U14" i="7"/>
  <c r="S14" i="7"/>
  <c r="U13" i="7"/>
  <c r="T13" i="7"/>
  <c r="S13" i="7"/>
  <c r="R13" i="7"/>
  <c r="U12" i="7"/>
  <c r="T12" i="7"/>
  <c r="S12" i="7"/>
  <c r="R12" i="7"/>
  <c r="Q12" i="7"/>
  <c r="U11" i="7"/>
  <c r="T11" i="7"/>
  <c r="S11" i="7"/>
  <c r="R11" i="7"/>
  <c r="Q11" i="7"/>
  <c r="U10" i="7"/>
  <c r="T10" i="7"/>
  <c r="S10" i="7"/>
  <c r="R10" i="7"/>
  <c r="Q10" i="7"/>
  <c r="U9" i="7"/>
  <c r="T9" i="7"/>
  <c r="S9" i="7"/>
  <c r="R9" i="7"/>
  <c r="Q9" i="7"/>
  <c r="AA28" i="7"/>
  <c r="Y28" i="7"/>
  <c r="X28" i="7"/>
  <c r="W28" i="7"/>
  <c r="L28" i="7"/>
  <c r="Z28" i="7" s="1"/>
  <c r="AA27" i="7"/>
  <c r="Y27" i="7"/>
  <c r="X27" i="7"/>
  <c r="W27" i="7"/>
  <c r="L27" i="7"/>
  <c r="Z27" i="7" s="1"/>
  <c r="AA26" i="7"/>
  <c r="Y26" i="7"/>
  <c r="X26" i="7"/>
  <c r="W26" i="7"/>
  <c r="L26" i="7"/>
  <c r="Z26" i="7" s="1"/>
  <c r="AA25" i="7"/>
  <c r="Y25" i="7"/>
  <c r="X25" i="7"/>
  <c r="W25" i="7"/>
  <c r="L25" i="7"/>
  <c r="Z25" i="7" s="1"/>
  <c r="AA24" i="7"/>
  <c r="Y24" i="7"/>
  <c r="X24" i="7"/>
  <c r="W24" i="7"/>
  <c r="L24" i="7"/>
  <c r="Z24" i="7" s="1"/>
  <c r="AA23" i="7"/>
  <c r="Y23" i="7"/>
  <c r="X23" i="7"/>
  <c r="W23" i="7"/>
  <c r="L23" i="7"/>
  <c r="Z23" i="7" s="1"/>
  <c r="AA22" i="7"/>
  <c r="Y22" i="7"/>
  <c r="X22" i="7"/>
  <c r="W22" i="7"/>
  <c r="L22" i="7"/>
  <c r="Z22" i="7" s="1"/>
  <c r="L9" i="7"/>
  <c r="Z9" i="7" s="1"/>
  <c r="L10" i="7"/>
  <c r="Z10" i="7" s="1"/>
  <c r="L11" i="7"/>
  <c r="L12" i="7"/>
  <c r="Z12" i="7" s="1"/>
  <c r="L13" i="7"/>
  <c r="Z13" i="7" s="1"/>
  <c r="L14" i="7"/>
  <c r="Z14" i="7" s="1"/>
  <c r="L15" i="7"/>
  <c r="Z15" i="7" s="1"/>
  <c r="AA11" i="7"/>
  <c r="AA10" i="7"/>
  <c r="AA9" i="7"/>
  <c r="AA15" i="7"/>
  <c r="AA14" i="7"/>
  <c r="AA13" i="7"/>
  <c r="AA12" i="7"/>
  <c r="Z11" i="7"/>
  <c r="Y11" i="7"/>
  <c r="X11" i="7"/>
  <c r="W11" i="7"/>
  <c r="Y10" i="7"/>
  <c r="X10" i="7"/>
  <c r="W10" i="7"/>
  <c r="Y9" i="7"/>
  <c r="X9" i="7"/>
  <c r="W9" i="7"/>
  <c r="Y15" i="7"/>
  <c r="X15" i="7"/>
  <c r="W15" i="7"/>
  <c r="Y14" i="7"/>
  <c r="X14" i="7"/>
  <c r="W14" i="7"/>
  <c r="Y13" i="7"/>
  <c r="X13" i="7"/>
  <c r="W13" i="7"/>
  <c r="Y12" i="7"/>
  <c r="X12" i="7"/>
  <c r="W12" i="7"/>
  <c r="AD184" i="6"/>
  <c r="AC184" i="6"/>
  <c r="AB184" i="6"/>
  <c r="AA184" i="6"/>
  <c r="AD182" i="6"/>
  <c r="AC182" i="6"/>
  <c r="AB182" i="6"/>
  <c r="AA182" i="6"/>
  <c r="AD180" i="6"/>
  <c r="AC180" i="6"/>
  <c r="AB180" i="6"/>
  <c r="AA180" i="6"/>
  <c r="AD178" i="6"/>
  <c r="AC178" i="6"/>
  <c r="AB178" i="6"/>
  <c r="AA178" i="6"/>
  <c r="W158" i="6"/>
  <c r="W160" i="6"/>
  <c r="X160" i="6"/>
  <c r="AA160" i="6"/>
  <c r="AB160" i="6"/>
  <c r="AC160" i="6"/>
  <c r="AD160" i="6"/>
  <c r="W162" i="6"/>
  <c r="X162" i="6"/>
  <c r="AA162" i="6"/>
  <c r="AB162" i="6"/>
  <c r="AC162" i="6"/>
  <c r="AD162" i="6"/>
  <c r="W164" i="6"/>
  <c r="X164" i="6"/>
  <c r="AA164" i="6"/>
  <c r="AB164" i="6"/>
  <c r="AC164" i="6"/>
  <c r="AD164" i="6"/>
  <c r="X158" i="6"/>
  <c r="AA158" i="6"/>
  <c r="AB158" i="6"/>
  <c r="AC158" i="6"/>
  <c r="AD158" i="6"/>
  <c r="AD145" i="6"/>
  <c r="AC145" i="6"/>
  <c r="AB145" i="6"/>
  <c r="AA145" i="6"/>
  <c r="X145" i="6"/>
  <c r="W145" i="6"/>
  <c r="AD144" i="6"/>
  <c r="AC144" i="6"/>
  <c r="AB144" i="6"/>
  <c r="AA144" i="6"/>
  <c r="X144" i="6"/>
  <c r="W144" i="6"/>
  <c r="AD143" i="6"/>
  <c r="AC143" i="6"/>
  <c r="AB143" i="6"/>
  <c r="AA143" i="6"/>
  <c r="X143" i="6"/>
  <c r="W143" i="6"/>
  <c r="AD142" i="6"/>
  <c r="AC142" i="6"/>
  <c r="AB142" i="6"/>
  <c r="AA142" i="6"/>
  <c r="X142" i="6"/>
  <c r="W142" i="6"/>
  <c r="AD141" i="6"/>
  <c r="AC141" i="6"/>
  <c r="AB141" i="6"/>
  <c r="AA141" i="6"/>
  <c r="X141" i="6"/>
  <c r="W141" i="6"/>
  <c r="AD140" i="6"/>
  <c r="AC140" i="6"/>
  <c r="AB140" i="6"/>
  <c r="AA140" i="6"/>
  <c r="X140" i="6"/>
  <c r="W140" i="6"/>
  <c r="AD139" i="6"/>
  <c r="AC139" i="6"/>
  <c r="AB139" i="6"/>
  <c r="AA139" i="6"/>
  <c r="X139" i="6"/>
  <c r="W139" i="6"/>
  <c r="AD125" i="6"/>
  <c r="AC125" i="6"/>
  <c r="AB125" i="6"/>
  <c r="AA125" i="6"/>
  <c r="X125" i="6"/>
  <c r="W125" i="6"/>
  <c r="AD124" i="6"/>
  <c r="AC124" i="6"/>
  <c r="AB124" i="6"/>
  <c r="AA124" i="6"/>
  <c r="X124" i="6"/>
  <c r="W124" i="6"/>
  <c r="AD123" i="6"/>
  <c r="AC123" i="6"/>
  <c r="AB123" i="6"/>
  <c r="AA123" i="6"/>
  <c r="X123" i="6"/>
  <c r="W123" i="6"/>
  <c r="AD122" i="6"/>
  <c r="AC122" i="6"/>
  <c r="AB122" i="6"/>
  <c r="AA122" i="6"/>
  <c r="X122" i="6"/>
  <c r="W122" i="6"/>
  <c r="AD121" i="6"/>
  <c r="AC121" i="6"/>
  <c r="AB121" i="6"/>
  <c r="AA121" i="6"/>
  <c r="X121" i="6"/>
  <c r="W121" i="6"/>
  <c r="AD120" i="6"/>
  <c r="AC120" i="6"/>
  <c r="AB120" i="6"/>
  <c r="AA120" i="6"/>
  <c r="X120" i="6"/>
  <c r="W120" i="6"/>
  <c r="AD119" i="6"/>
  <c r="AC119" i="6"/>
  <c r="AB119" i="6"/>
  <c r="AA119" i="6"/>
  <c r="X119" i="6"/>
  <c r="W119" i="6"/>
  <c r="AD106" i="6"/>
  <c r="AC106" i="6"/>
  <c r="AB106" i="6"/>
  <c r="AA106" i="6"/>
  <c r="X106" i="6"/>
  <c r="W106" i="6"/>
  <c r="AD105" i="6"/>
  <c r="AC105" i="6"/>
  <c r="AB105" i="6"/>
  <c r="AA105" i="6"/>
  <c r="X105" i="6"/>
  <c r="W105" i="6"/>
  <c r="AD104" i="6"/>
  <c r="AC104" i="6"/>
  <c r="AB104" i="6"/>
  <c r="AA104" i="6"/>
  <c r="X104" i="6"/>
  <c r="W104" i="6"/>
  <c r="AD103" i="6"/>
  <c r="AC103" i="6"/>
  <c r="AB103" i="6"/>
  <c r="AA103" i="6"/>
  <c r="X103" i="6"/>
  <c r="W103" i="6"/>
  <c r="AD102" i="6"/>
  <c r="AC102" i="6"/>
  <c r="AB102" i="6"/>
  <c r="AA102" i="6"/>
  <c r="X102" i="6"/>
  <c r="W102" i="6"/>
  <c r="AD101" i="6"/>
  <c r="AC101" i="6"/>
  <c r="AB101" i="6"/>
  <c r="AA101" i="6"/>
  <c r="X101" i="6"/>
  <c r="W101" i="6"/>
  <c r="AD100" i="6"/>
  <c r="AC100" i="6"/>
  <c r="AB100" i="6"/>
  <c r="AA100" i="6"/>
  <c r="X100" i="6"/>
  <c r="W100" i="6"/>
  <c r="AD87" i="6"/>
  <c r="AC87" i="6"/>
  <c r="AB87" i="6"/>
  <c r="AA87" i="6"/>
  <c r="X87" i="6"/>
  <c r="W87" i="6"/>
  <c r="AD86" i="6"/>
  <c r="AC86" i="6"/>
  <c r="AB86" i="6"/>
  <c r="AA86" i="6"/>
  <c r="X86" i="6"/>
  <c r="W86" i="6"/>
  <c r="AD85" i="6"/>
  <c r="AC85" i="6"/>
  <c r="AB85" i="6"/>
  <c r="AA85" i="6"/>
  <c r="X85" i="6"/>
  <c r="W85" i="6"/>
  <c r="AD84" i="6"/>
  <c r="AC84" i="6"/>
  <c r="AB84" i="6"/>
  <c r="AA84" i="6"/>
  <c r="X84" i="6"/>
  <c r="W84" i="6"/>
  <c r="AD83" i="6"/>
  <c r="AC83" i="6"/>
  <c r="AB83" i="6"/>
  <c r="AA83" i="6"/>
  <c r="X83" i="6"/>
  <c r="W83" i="6"/>
  <c r="AD82" i="6"/>
  <c r="AC82" i="6"/>
  <c r="AB82" i="6"/>
  <c r="AA82" i="6"/>
  <c r="X82" i="6"/>
  <c r="W82" i="6"/>
  <c r="AD81" i="6"/>
  <c r="AC81" i="6"/>
  <c r="AB81" i="6"/>
  <c r="AA81" i="6"/>
  <c r="X81" i="6"/>
  <c r="W81" i="6"/>
  <c r="AD68" i="6" l="1"/>
  <c r="AC68" i="6"/>
  <c r="AB68" i="6"/>
  <c r="AA68" i="6"/>
  <c r="Z68" i="6"/>
  <c r="Y68" i="6"/>
  <c r="AD67" i="6"/>
  <c r="AC67" i="6"/>
  <c r="AB67" i="6"/>
  <c r="AA67" i="6"/>
  <c r="Z67" i="6"/>
  <c r="Y67" i="6"/>
  <c r="AD66" i="6"/>
  <c r="AC66" i="6"/>
  <c r="AB66" i="6"/>
  <c r="AA66" i="6"/>
  <c r="Z66" i="6"/>
  <c r="Y66" i="6"/>
  <c r="X66" i="6"/>
  <c r="W66" i="6"/>
  <c r="AD65" i="6"/>
  <c r="AC65" i="6"/>
  <c r="AB65" i="6"/>
  <c r="AA65" i="6"/>
  <c r="Z65" i="6"/>
  <c r="Y65" i="6"/>
  <c r="X65" i="6"/>
  <c r="W65" i="6"/>
  <c r="AD64" i="6"/>
  <c r="AC64" i="6"/>
  <c r="AB64" i="6"/>
  <c r="AA64" i="6"/>
  <c r="Z64" i="6"/>
  <c r="Y64" i="6"/>
  <c r="X64" i="6"/>
  <c r="W64" i="6"/>
  <c r="AD63" i="6"/>
  <c r="AC63" i="6"/>
  <c r="AB63" i="6"/>
  <c r="AA63" i="6"/>
  <c r="Z63" i="6"/>
  <c r="Y63" i="6"/>
  <c r="X63" i="6"/>
  <c r="W63" i="6"/>
  <c r="AD62" i="6"/>
  <c r="AC62" i="6"/>
  <c r="AB62" i="6"/>
  <c r="AA62" i="6"/>
  <c r="X62" i="6"/>
  <c r="W62" i="6"/>
  <c r="AD49" i="6"/>
  <c r="AC49" i="6"/>
  <c r="AB49" i="6"/>
  <c r="AA49" i="6"/>
  <c r="Z49" i="6"/>
  <c r="Y49" i="6"/>
  <c r="X49" i="6"/>
  <c r="W49" i="6"/>
  <c r="AD48" i="6"/>
  <c r="AC48" i="6"/>
  <c r="AB48" i="6"/>
  <c r="AA48" i="6"/>
  <c r="Z48" i="6"/>
  <c r="Y48" i="6"/>
  <c r="X48" i="6"/>
  <c r="W48" i="6"/>
  <c r="AD47" i="6"/>
  <c r="AC47" i="6"/>
  <c r="AB47" i="6"/>
  <c r="AA47" i="6"/>
  <c r="Z47" i="6"/>
  <c r="Y47" i="6"/>
  <c r="X47" i="6"/>
  <c r="W47" i="6"/>
  <c r="V47" i="6"/>
  <c r="U47" i="6"/>
  <c r="AD46" i="6"/>
  <c r="AC46" i="6"/>
  <c r="AB46" i="6"/>
  <c r="AA46" i="6"/>
  <c r="Z46" i="6"/>
  <c r="Y46" i="6"/>
  <c r="X46" i="6"/>
  <c r="W46" i="6"/>
  <c r="V46" i="6"/>
  <c r="U46" i="6"/>
  <c r="AD45" i="6"/>
  <c r="AC45" i="6"/>
  <c r="AB45" i="6"/>
  <c r="AA45" i="6"/>
  <c r="Z45" i="6"/>
  <c r="Y45" i="6"/>
  <c r="X45" i="6"/>
  <c r="W45" i="6"/>
  <c r="V45" i="6"/>
  <c r="U45" i="6"/>
  <c r="AD44" i="6"/>
  <c r="AC44" i="6"/>
  <c r="AB44" i="6"/>
  <c r="AA44" i="6"/>
  <c r="Z44" i="6"/>
  <c r="Y44" i="6"/>
  <c r="X44" i="6"/>
  <c r="W44" i="6"/>
  <c r="V44" i="6"/>
  <c r="U44" i="6"/>
  <c r="AD43" i="6"/>
  <c r="AC43" i="6"/>
  <c r="AB43" i="6"/>
  <c r="AA43" i="6"/>
  <c r="X43" i="6"/>
  <c r="W43" i="6"/>
  <c r="V43" i="6"/>
  <c r="U43" i="6"/>
  <c r="AD30" i="6"/>
  <c r="AC30" i="6"/>
  <c r="AB30" i="6"/>
  <c r="AA30" i="6"/>
  <c r="Z30" i="6"/>
  <c r="Y30" i="6"/>
  <c r="X30" i="6"/>
  <c r="W30" i="6"/>
  <c r="AD29" i="6"/>
  <c r="AC29" i="6"/>
  <c r="AB29" i="6"/>
  <c r="AA29" i="6"/>
  <c r="Z29" i="6"/>
  <c r="Y29" i="6"/>
  <c r="X29" i="6"/>
  <c r="W29" i="6"/>
  <c r="V29" i="6"/>
  <c r="U29" i="6"/>
  <c r="AD28" i="6"/>
  <c r="AC28" i="6"/>
  <c r="AB28" i="6"/>
  <c r="AA28" i="6"/>
  <c r="Z28" i="6"/>
  <c r="Y28" i="6"/>
  <c r="X28" i="6"/>
  <c r="W28" i="6"/>
  <c r="V28" i="6"/>
  <c r="U28" i="6"/>
  <c r="AD27" i="6"/>
  <c r="AC27" i="6"/>
  <c r="AB27" i="6"/>
  <c r="AA27" i="6"/>
  <c r="Z27" i="6"/>
  <c r="Y27" i="6"/>
  <c r="X27" i="6"/>
  <c r="W27" i="6"/>
  <c r="V27" i="6"/>
  <c r="U27" i="6"/>
  <c r="AD26" i="6"/>
  <c r="AC26" i="6"/>
  <c r="AB26" i="6"/>
  <c r="AA26" i="6"/>
  <c r="X26" i="6"/>
  <c r="W26" i="6"/>
  <c r="V26" i="6"/>
  <c r="U26" i="6"/>
  <c r="V10" i="6"/>
  <c r="W10" i="6"/>
  <c r="X10" i="6"/>
  <c r="AA10" i="6"/>
  <c r="AB10" i="6"/>
  <c r="AC10" i="6"/>
  <c r="AD10" i="6"/>
  <c r="V11" i="6"/>
  <c r="W11" i="6"/>
  <c r="X11" i="6"/>
  <c r="Y11" i="6"/>
  <c r="Z11" i="6"/>
  <c r="AA11" i="6"/>
  <c r="AB11" i="6"/>
  <c r="AC11" i="6"/>
  <c r="AD11" i="6"/>
  <c r="V12" i="6"/>
  <c r="W12" i="6"/>
  <c r="X12" i="6"/>
  <c r="Y12" i="6"/>
  <c r="Z12" i="6"/>
  <c r="AA12" i="6"/>
  <c r="AB12" i="6"/>
  <c r="AC12" i="6"/>
  <c r="AD12" i="6"/>
  <c r="V13" i="6"/>
  <c r="W13" i="6"/>
  <c r="X13" i="6"/>
  <c r="Y13" i="6"/>
  <c r="Z13" i="6"/>
  <c r="AA13" i="6"/>
  <c r="AB13" i="6"/>
  <c r="AC13" i="6"/>
  <c r="AD13" i="6"/>
  <c r="Y14" i="6"/>
  <c r="Z14" i="6"/>
  <c r="AA14" i="6"/>
  <c r="AB14" i="6"/>
  <c r="AC14" i="6"/>
  <c r="AD14" i="6"/>
  <c r="V15" i="6"/>
  <c r="W15" i="6"/>
  <c r="X15" i="6"/>
  <c r="AA15" i="6"/>
  <c r="AB15" i="6"/>
  <c r="AC15" i="6"/>
  <c r="AD15" i="6"/>
  <c r="U10" i="6"/>
  <c r="U11" i="6"/>
  <c r="U12" i="6"/>
  <c r="U13" i="6"/>
  <c r="U15" i="6"/>
  <c r="V17" i="3"/>
  <c r="W17" i="3"/>
  <c r="U17" i="3"/>
  <c r="V15" i="3"/>
  <c r="W15" i="3"/>
  <c r="U15" i="3"/>
  <c r="V13" i="3"/>
  <c r="W13" i="3"/>
  <c r="U13" i="3"/>
  <c r="V12" i="3"/>
  <c r="W12" i="3"/>
  <c r="U12" i="3"/>
  <c r="V10" i="3"/>
  <c r="W10" i="3"/>
  <c r="U10" i="3"/>
  <c r="V9" i="3"/>
  <c r="W9" i="3"/>
  <c r="U9" i="3"/>
  <c r="U102" i="5"/>
  <c r="U100" i="5"/>
  <c r="U98" i="5"/>
  <c r="U96" i="5"/>
  <c r="U95" i="5"/>
  <c r="U93" i="5"/>
  <c r="U92" i="5"/>
  <c r="U82" i="5"/>
  <c r="U80" i="5"/>
  <c r="U78" i="5"/>
  <c r="U76" i="5"/>
  <c r="U75" i="5"/>
  <c r="U73" i="5"/>
  <c r="U72" i="5"/>
  <c r="U62" i="5"/>
  <c r="U60" i="5"/>
  <c r="U58" i="5"/>
  <c r="U56" i="5"/>
  <c r="U55" i="5"/>
  <c r="U53" i="5"/>
  <c r="U52" i="5"/>
  <c r="U40" i="5"/>
  <c r="U38" i="5"/>
  <c r="U36" i="5"/>
  <c r="U34" i="5"/>
  <c r="U33" i="5"/>
  <c r="U31" i="5"/>
  <c r="U30" i="5"/>
  <c r="U10" i="5"/>
  <c r="W10" i="5"/>
  <c r="W11" i="5"/>
  <c r="W13" i="5"/>
  <c r="W14" i="5"/>
  <c r="W16" i="5"/>
  <c r="W18" i="5"/>
  <c r="W20" i="5"/>
  <c r="V20" i="5" l="1"/>
  <c r="V18" i="5"/>
  <c r="V16" i="5"/>
  <c r="V14" i="5"/>
  <c r="V13" i="5"/>
  <c r="V11" i="5"/>
  <c r="V10" i="5"/>
  <c r="R82" i="5" l="1"/>
  <c r="R80" i="5"/>
  <c r="R78" i="5"/>
  <c r="R76" i="5"/>
  <c r="R75" i="5"/>
  <c r="R73" i="5"/>
  <c r="R72" i="5"/>
  <c r="R62" i="5"/>
  <c r="R60" i="5"/>
  <c r="R58" i="5"/>
  <c r="R56" i="5"/>
  <c r="R55" i="5"/>
  <c r="R53" i="5"/>
  <c r="R52" i="5"/>
  <c r="R40" i="5"/>
  <c r="R38" i="5"/>
  <c r="R36" i="5"/>
  <c r="R34" i="5"/>
  <c r="R33" i="5"/>
  <c r="R31" i="5"/>
  <c r="R30" i="5"/>
  <c r="R10" i="5" l="1"/>
  <c r="X10" i="5"/>
  <c r="R11" i="5"/>
  <c r="U11" i="5"/>
  <c r="X11" i="5"/>
  <c r="R13" i="5"/>
  <c r="U13" i="5"/>
  <c r="X13" i="5"/>
  <c r="R14" i="5"/>
  <c r="U14" i="5"/>
  <c r="X14" i="5"/>
  <c r="R16" i="5"/>
  <c r="U16" i="5"/>
  <c r="X16" i="5"/>
  <c r="R18" i="5"/>
  <c r="U18" i="5"/>
  <c r="X18" i="5"/>
  <c r="R20" i="5"/>
  <c r="U20" i="5"/>
  <c r="X20" i="5"/>
  <c r="X100" i="2" l="1"/>
  <c r="W100" i="2"/>
  <c r="V100" i="2"/>
  <c r="U100" i="2"/>
  <c r="R100" i="2"/>
  <c r="X98" i="2"/>
  <c r="W98" i="2"/>
  <c r="V98" i="2"/>
  <c r="U98" i="2"/>
  <c r="R98" i="2"/>
  <c r="X96" i="2"/>
  <c r="W96" i="2"/>
  <c r="V96" i="2"/>
  <c r="U96" i="2"/>
  <c r="R96" i="2"/>
  <c r="X95" i="2"/>
  <c r="W95" i="2"/>
  <c r="V95" i="2"/>
  <c r="U95" i="2"/>
  <c r="R95" i="2"/>
  <c r="X93" i="2"/>
  <c r="W93" i="2"/>
  <c r="V93" i="2"/>
  <c r="U93" i="2"/>
  <c r="R93" i="2"/>
  <c r="X92" i="2"/>
  <c r="W92" i="2"/>
  <c r="V92" i="2"/>
  <c r="U92" i="2"/>
  <c r="R92" i="2"/>
  <c r="X86" i="2"/>
  <c r="W86" i="2"/>
  <c r="V86" i="2"/>
  <c r="U86" i="2"/>
  <c r="R86" i="2"/>
  <c r="X84" i="2"/>
  <c r="W84" i="2"/>
  <c r="V84" i="2"/>
  <c r="U84" i="2"/>
  <c r="R84" i="2"/>
  <c r="X82" i="2"/>
  <c r="W82" i="2"/>
  <c r="V82" i="2"/>
  <c r="U82" i="2"/>
  <c r="R82" i="2"/>
  <c r="X81" i="2"/>
  <c r="W81" i="2"/>
  <c r="V81" i="2"/>
  <c r="U81" i="2"/>
  <c r="R81" i="2"/>
  <c r="X79" i="2"/>
  <c r="W79" i="2"/>
  <c r="V79" i="2"/>
  <c r="U79" i="2"/>
  <c r="X72" i="2"/>
  <c r="R72" i="2"/>
  <c r="U72" i="2"/>
  <c r="V72" i="2"/>
  <c r="W72" i="2"/>
  <c r="X70" i="2"/>
  <c r="W70" i="2"/>
  <c r="V70" i="2"/>
  <c r="U70" i="2"/>
  <c r="R70" i="2"/>
  <c r="X68" i="2"/>
  <c r="W68" i="2"/>
  <c r="V68" i="2"/>
  <c r="U68" i="2"/>
  <c r="R68" i="2"/>
  <c r="X66" i="2"/>
  <c r="W66" i="2"/>
  <c r="V66" i="2"/>
  <c r="U66" i="2"/>
  <c r="R66" i="2"/>
  <c r="X65" i="2"/>
  <c r="W65" i="2"/>
  <c r="V65" i="2"/>
  <c r="U65" i="2"/>
  <c r="R65" i="2"/>
  <c r="X63" i="2"/>
  <c r="R63" i="2"/>
  <c r="U63" i="2"/>
  <c r="V63" i="2"/>
  <c r="W63" i="2"/>
  <c r="X55" i="2" l="1"/>
  <c r="W55" i="2"/>
  <c r="V55" i="2"/>
  <c r="U55" i="2"/>
  <c r="X54" i="2"/>
  <c r="W54" i="2"/>
  <c r="V54" i="2"/>
  <c r="U54" i="2"/>
  <c r="X53" i="2"/>
  <c r="W53" i="2"/>
  <c r="V53" i="2"/>
  <c r="U53" i="2"/>
  <c r="X52" i="2"/>
  <c r="W52" i="2"/>
  <c r="V52" i="2"/>
  <c r="U52" i="2"/>
  <c r="X51" i="2"/>
  <c r="W51" i="2"/>
  <c r="V51" i="2"/>
  <c r="U51" i="2"/>
  <c r="X50" i="2"/>
  <c r="W50" i="2"/>
  <c r="V50" i="2"/>
  <c r="U50" i="2"/>
  <c r="X49" i="2"/>
  <c r="W49" i="2"/>
  <c r="V49" i="2"/>
  <c r="U49" i="2"/>
  <c r="X42" i="2"/>
  <c r="W42" i="2"/>
  <c r="V42" i="2"/>
  <c r="U42" i="2"/>
  <c r="X41" i="2"/>
  <c r="W41" i="2"/>
  <c r="V41" i="2"/>
  <c r="U41" i="2"/>
  <c r="X40" i="2"/>
  <c r="W40" i="2"/>
  <c r="V40" i="2"/>
  <c r="U40" i="2"/>
  <c r="X39" i="2"/>
  <c r="W39" i="2"/>
  <c r="V39" i="2"/>
  <c r="U39" i="2"/>
  <c r="X38" i="2"/>
  <c r="W38" i="2"/>
  <c r="V38" i="2"/>
  <c r="U38" i="2"/>
  <c r="X37" i="2"/>
  <c r="W37" i="2"/>
  <c r="V37" i="2"/>
  <c r="U37" i="2"/>
  <c r="X36" i="2"/>
  <c r="W36" i="2"/>
  <c r="V36" i="2"/>
  <c r="U36" i="2"/>
  <c r="X30" i="2"/>
  <c r="W30" i="2"/>
  <c r="V30" i="2"/>
  <c r="U30" i="2"/>
  <c r="X29" i="2"/>
  <c r="W29" i="2"/>
  <c r="V29" i="2"/>
  <c r="U29" i="2"/>
  <c r="X28" i="2"/>
  <c r="W28" i="2"/>
  <c r="V28" i="2"/>
  <c r="U28" i="2"/>
  <c r="X27" i="2"/>
  <c r="W27" i="2"/>
  <c r="V27" i="2"/>
  <c r="U27" i="2"/>
  <c r="X26" i="2"/>
  <c r="W26" i="2"/>
  <c r="V26" i="2"/>
  <c r="U26" i="2"/>
  <c r="X25" i="2"/>
  <c r="W25" i="2"/>
  <c r="V25" i="2"/>
  <c r="U25" i="2"/>
  <c r="X24" i="2"/>
  <c r="W24" i="2"/>
  <c r="V24" i="2"/>
  <c r="U24" i="2"/>
  <c r="X23" i="2"/>
  <c r="W23" i="2"/>
  <c r="V23" i="2"/>
  <c r="U23" i="2"/>
  <c r="U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</calcChain>
</file>

<file path=xl/sharedStrings.xml><?xml version="1.0" encoding="utf-8"?>
<sst xmlns="http://schemas.openxmlformats.org/spreadsheetml/2006/main" count="1740" uniqueCount="234">
  <si>
    <t>Short</t>
  </si>
  <si>
    <t>Reg</t>
  </si>
  <si>
    <t>Long</t>
  </si>
  <si>
    <t>YOUR CHEST (up to)</t>
  </si>
  <si>
    <t>YOUR WAIST (up to)</t>
  </si>
  <si>
    <t xml:space="preserve">NOTES </t>
  </si>
  <si>
    <t xml:space="preserve">centimeters </t>
  </si>
  <si>
    <t>inches</t>
  </si>
  <si>
    <t>XS</t>
  </si>
  <si>
    <t>S</t>
  </si>
  <si>
    <t>M</t>
  </si>
  <si>
    <t>L</t>
  </si>
  <si>
    <t>XL</t>
  </si>
  <si>
    <t>XXL</t>
  </si>
  <si>
    <t>XXXL</t>
  </si>
  <si>
    <t>UNDERSHIRTS T-SHIRTS</t>
  </si>
  <si>
    <t>89, 91</t>
  </si>
  <si>
    <t>94, 97</t>
  </si>
  <si>
    <t>91, 94</t>
  </si>
  <si>
    <t>84, 86</t>
  </si>
  <si>
    <t>33, 34</t>
  </si>
  <si>
    <t>35, 36</t>
  </si>
  <si>
    <t>36, 37</t>
  </si>
  <si>
    <t>37, 38</t>
  </si>
  <si>
    <t>32, 33</t>
  </si>
  <si>
    <t>34, 35</t>
  </si>
  <si>
    <t>81, 84</t>
  </si>
  <si>
    <t>86, 89</t>
  </si>
  <si>
    <t xml:space="preserve">84, 86 </t>
  </si>
  <si>
    <t xml:space="preserve">35, 36 </t>
  </si>
  <si>
    <t xml:space="preserve">centimetres </t>
  </si>
  <si>
    <t xml:space="preserve">GARMENT  CHEST </t>
  </si>
  <si>
    <t xml:space="preserve">GARMENT  HEM </t>
  </si>
  <si>
    <t>JACKETS AND BLAZERS</t>
  </si>
  <si>
    <t>Sleeve length is measured from shoulder to cuff</t>
  </si>
  <si>
    <t xml:space="preserve">GARMENT CHEST </t>
  </si>
  <si>
    <t>GARMENT WAIST</t>
  </si>
  <si>
    <t xml:space="preserve">MORNING COAT </t>
  </si>
  <si>
    <t>YOUR HIP (up to)</t>
  </si>
  <si>
    <t>ITALIAN WOOL CASHMERE OVERCOAT</t>
  </si>
  <si>
    <t>CAR COAT</t>
  </si>
  <si>
    <t>PEA COAT</t>
  </si>
  <si>
    <t>ITALIAN COTTON RAINCOAT</t>
  </si>
  <si>
    <t>EPSOM OVERCOATS</t>
  </si>
  <si>
    <t xml:space="preserve">CASUAL OUTERWEAR - HOODED 3 IN 1 RAINCOAT </t>
  </si>
  <si>
    <t>CASUAL OUTERWEAR - GILLET</t>
  </si>
  <si>
    <t xml:space="preserve">Ex Short </t>
  </si>
  <si>
    <t>YOUR THIGH (up to)</t>
  </si>
  <si>
    <t>Ex Long Unfinished</t>
  </si>
  <si>
    <t>Inside leg lengths can be shortened in 1cm decrements</t>
  </si>
  <si>
    <t>Inside leg lengths can be shortened in ½ inch decrements</t>
  </si>
  <si>
    <t>SUIT JACKETS</t>
  </si>
  <si>
    <t>SUIT TROUSERS</t>
  </si>
  <si>
    <t>WAISTCOAT</t>
  </si>
  <si>
    <t xml:space="preserve">Reg </t>
  </si>
  <si>
    <t>SHOES</t>
  </si>
  <si>
    <t xml:space="preserve">SHOE TREES </t>
  </si>
  <si>
    <t xml:space="preserve">SOCKS </t>
  </si>
  <si>
    <t>UK</t>
  </si>
  <si>
    <t>US</t>
  </si>
  <si>
    <t>EU</t>
  </si>
  <si>
    <t>AU</t>
  </si>
  <si>
    <t>6</t>
  </si>
  <si>
    <t>7</t>
  </si>
  <si>
    <t>39.5</t>
  </si>
  <si>
    <t>6.5</t>
  </si>
  <si>
    <t>7.5</t>
  </si>
  <si>
    <t>40</t>
  </si>
  <si>
    <t>8</t>
  </si>
  <si>
    <t>41</t>
  </si>
  <si>
    <t>8.5</t>
  </si>
  <si>
    <t>41.5</t>
  </si>
  <si>
    <t>9</t>
  </si>
  <si>
    <t>42</t>
  </si>
  <si>
    <t>9.5</t>
  </si>
  <si>
    <t>42.5</t>
  </si>
  <si>
    <t>10</t>
  </si>
  <si>
    <t>43</t>
  </si>
  <si>
    <t>10.5</t>
  </si>
  <si>
    <t>44</t>
  </si>
  <si>
    <t>11</t>
  </si>
  <si>
    <t>44.5</t>
  </si>
  <si>
    <t>11.5</t>
  </si>
  <si>
    <t>45</t>
  </si>
  <si>
    <t>12</t>
  </si>
  <si>
    <t>46</t>
  </si>
  <si>
    <t>SHOES / SOCKS / SHOE TREES</t>
  </si>
  <si>
    <t>Available Lengths</t>
  </si>
  <si>
    <t xml:space="preserve">Your Neck/Collar size </t>
  </si>
  <si>
    <t>ORDER SIZE</t>
  </si>
  <si>
    <t>SLEEVE LENGTH</t>
  </si>
  <si>
    <t>SIZE</t>
  </si>
  <si>
    <t>YOUR WAIST/ORDER SIZE</t>
  </si>
  <si>
    <t>LENGTH</t>
  </si>
  <si>
    <t>Ex Long (Unfinished)</t>
  </si>
  <si>
    <t>INDIVIDUAL TABLE</t>
  </si>
  <si>
    <t>PARENT ASSET</t>
  </si>
  <si>
    <t xml:space="preserve">GARMENT WAIST </t>
  </si>
  <si>
    <t>GARMENT HIP</t>
  </si>
  <si>
    <t>GARMENT THIGH</t>
  </si>
  <si>
    <t>Available Inside Leg Lengths</t>
  </si>
  <si>
    <t xml:space="preserve">Available Lengths
</t>
  </si>
  <si>
    <t xml:space="preserve">Sleeve Length </t>
  </si>
  <si>
    <t xml:space="preserve">Centre Back Length </t>
  </si>
  <si>
    <t xml:space="preserve">Modern Jacket is 2 cm shorter from the back Length </t>
  </si>
  <si>
    <t xml:space="preserve">Modern Jacket is 1/2 Inch shorter from the back Length </t>
  </si>
  <si>
    <t>CLASSIC FIT</t>
  </si>
  <si>
    <t>SLIM FIT</t>
  </si>
  <si>
    <t>EXTRA SLIM FIT</t>
  </si>
  <si>
    <t>SINGLE PLEAT- SLIM FIT</t>
  </si>
  <si>
    <t>SINGLE PLEAT - SLIM FIT</t>
  </si>
  <si>
    <t>Formal shirts</t>
  </si>
  <si>
    <t>Tabs</t>
  </si>
  <si>
    <t>Classic fit</t>
  </si>
  <si>
    <t>Slim fit</t>
  </si>
  <si>
    <t>Extra slim fit</t>
  </si>
  <si>
    <t>Casual shirts</t>
  </si>
  <si>
    <t>Smart non-iron chinos</t>
  </si>
  <si>
    <t>Smart non-iron stretch trousers</t>
  </si>
  <si>
    <t>Casual soft washed chino</t>
  </si>
  <si>
    <t>Shorts</t>
  </si>
  <si>
    <t>Single pleat - Slim fit</t>
  </si>
  <si>
    <t>Title</t>
  </si>
  <si>
    <t>Smart casual - Ultimate non-iron chinos</t>
  </si>
  <si>
    <t>No tabs</t>
  </si>
  <si>
    <t>Jackets &amp; Blazers</t>
  </si>
  <si>
    <t>Morning coat</t>
  </si>
  <si>
    <t>Italian Wool Cashmere Overcoat</t>
  </si>
  <si>
    <t>Car coat</t>
  </si>
  <si>
    <t>Pea coat</t>
  </si>
  <si>
    <t>Italian cotton raincoat</t>
  </si>
  <si>
    <t>Gilet</t>
  </si>
  <si>
    <t>Suit jackets</t>
  </si>
  <si>
    <t>Suit trousers</t>
  </si>
  <si>
    <t>Waistcoats</t>
  </si>
  <si>
    <t>Undershirts</t>
  </si>
  <si>
    <t>Asset blob number</t>
  </si>
  <si>
    <t>Table number</t>
  </si>
  <si>
    <t>Ex. Long</t>
  </si>
  <si>
    <t>Intro steps</t>
  </si>
  <si>
    <t>Shoes, socks and shoe trees</t>
  </si>
  <si>
    <t>3-in-1 hooded raincoat</t>
  </si>
  <si>
    <t>Epsom overcoats</t>
  </si>
  <si>
    <t>Step 1: Choose your fit
Step 2: Measure your neck
Step 3: Measure your sleeve</t>
  </si>
  <si>
    <t>Footnotes</t>
  </si>
  <si>
    <t>Recommended sleeve length is our most popular sleeve length for that collar size.
All sleeves can be shortened to a maximum of 3"/7cm to the nearest 0.5"/1cm. Our sleeve shortening service will add up to 4 days to your delivery.</t>
  </si>
  <si>
    <t>Classic fit (Our most generous fit)</t>
  </si>
  <si>
    <t>CLASSIC FIT (Our most generous fit)</t>
  </si>
  <si>
    <t>SLIM FIT (Our regular fit)</t>
  </si>
  <si>
    <t>EXTRA SLIM FIT (Our slim fit)</t>
  </si>
  <si>
    <t>SUPER SLIM FIT (Our slimmest fit)</t>
  </si>
  <si>
    <t>Classic fit intro copy</t>
  </si>
  <si>
    <t>The traditional Jermyn Street fit, roomy through the shoulders and  chest for utmost comfort.
• Back pleats for comfort and movement
• Generously cut throughout
• Wider sleeves and cuffs</t>
  </si>
  <si>
    <t>Extra slim fit intro copy</t>
  </si>
  <si>
    <t>Super slim fit intro copy</t>
  </si>
  <si>
    <t>Slim fit intro copy</t>
  </si>
  <si>
    <t>Our most popular regular fit that flatters most body shapes, tapering gently through the waist.
• Back pleats for comfort and movement
• Slimmer sleeves give a neater silhouette
• Flatteringly tapered through the waist</t>
  </si>
  <si>
    <t>Slimmer across the chest, arms and waist for a fitted, contemporary silhouette.
• Back darts ensure a streamlined fit
• Cut close to the body throughout
• Streamlined sleeves complete the modern silhouette</t>
  </si>
  <si>
    <t>Our most fitted shirt to date, with a slim, modern silhouette ideal for slender body shapes.
• Lowered back darts ensure a close fit across the back
• Fitted even closer to the body and nipped in at the waist
• Slimmest sleeves and reduced cuff depth</t>
  </si>
  <si>
    <t>Classic fit illustration image</t>
  </si>
  <si>
    <t>shirt-superslim-fit.jpg</t>
  </si>
  <si>
    <t>Super slim fit illustration image</t>
  </si>
  <si>
    <t>Extra slim fit illustration image</t>
  </si>
  <si>
    <t>shirt-extraslim-fit.jpg</t>
  </si>
  <si>
    <t>shirt-slim-fit.jpg</t>
  </si>
  <si>
    <t>Slim fit illustration image</t>
  </si>
  <si>
    <t>shirt-classic-fit.jpg</t>
  </si>
  <si>
    <t>Slim fit (Our regular fit)</t>
  </si>
  <si>
    <t>Extra slim fit (Our slim fit)</t>
  </si>
  <si>
    <t>Super slim fit (Our slimmest fit)</t>
  </si>
  <si>
    <t>Step 1: Choose your fit
Step 2: Choose your size</t>
  </si>
  <si>
    <t>Lorem ipsum dolor sit amet, consectetur adipiscing elit.
• Lorem ipsum dolor sit amet
• Lorem ipsum dolor sit amet
• Lorem ipsum dolor sit amet</t>
  </si>
  <si>
    <t>illustration-placeholder.jpg</t>
  </si>
  <si>
    <t>Slim fit (Single pleat)</t>
  </si>
  <si>
    <t>Step 1: Choose your fit
Step 2: Measure your waist
Step 3: Measure your inside leg</t>
  </si>
  <si>
    <t>Inside leg lengths can be shortened in 0.5"/1cm decrements</t>
  </si>
  <si>
    <t>Slim fit (Single pleat)  fit intro copy</t>
  </si>
  <si>
    <t>Slim fit (Single pleat)  fit illustration image</t>
  </si>
  <si>
    <t>No intro steps</t>
  </si>
  <si>
    <t>No footnotes</t>
  </si>
  <si>
    <t>Polos &amp; t-shirts</t>
  </si>
  <si>
    <t>Knitwear</t>
  </si>
  <si>
    <t>1. FORMAL SHIRTS</t>
  </si>
  <si>
    <t>3. SMART NON IRON CHINO</t>
  </si>
  <si>
    <t>4. SMART- NON-IRON STRETCH TROUSERS</t>
  </si>
  <si>
    <t xml:space="preserve">5. SMART CASUAL- ULTIMATE NON-IRON CHINOS </t>
  </si>
  <si>
    <t>6. CASUAL- SOFT WASHED CHINO</t>
  </si>
  <si>
    <t>7. SMART- NON-IRON STRETCH TROUSERS</t>
  </si>
  <si>
    <t>8. SHORTS</t>
  </si>
  <si>
    <t xml:space="preserve">9. SMART JERSEY/ STRETCH KNITTED PIQUE POLO /SMART JERSEY HENLEY TEE SHIRT </t>
  </si>
  <si>
    <t>10. KNITWEAR -MERINO / CREW NECK / V NECK / ZIP NECK / BOMBER /Chunky Merino Shawl Collar Cardigan</t>
  </si>
  <si>
    <t xml:space="preserve">11. KNITWEAR -ROLL NECK / TURTLE NECK /MERINO  BLAZER SB 2 Button / DB /MERINO - WAISTCOAT / GILET/MERINO CARDIGAN .MERINO CASHMERE CREW AND ZIP </t>
  </si>
  <si>
    <t xml:space="preserve">12. BOILED WOOL JACKET / BOMBER </t>
  </si>
  <si>
    <t xml:space="preserve">13. ZIP THROUGH LINED GILET </t>
  </si>
  <si>
    <t>Jackets &amp; bomber</t>
  </si>
  <si>
    <t>Step 1: Choose your fit
Step 2: Measure your chest
Step 3: Measure your sleeve length</t>
  </si>
  <si>
    <t>2. CASUAL SHIRTS</t>
  </si>
  <si>
    <t>Casual shirt classic fit</t>
  </si>
  <si>
    <t>Casual shirt slim fit</t>
  </si>
  <si>
    <t>Casual shirt extra slim fit</t>
  </si>
  <si>
    <t>Non-iron chinos classic fit</t>
  </si>
  <si>
    <t>Non-iron chinos slim fit (single pleat) fit</t>
  </si>
  <si>
    <t>Non-iron chinos slim fit</t>
  </si>
  <si>
    <t>Non-iron chinos extra slim fit</t>
  </si>
  <si>
    <t>Smart non-iron stretch trousers classic fit</t>
  </si>
  <si>
    <t>Smart non-iron stretch trousers slim fit</t>
  </si>
  <si>
    <t>Smart non-iron stretch trousers extra slim fit</t>
  </si>
  <si>
    <t>Ultimate non-iron chinos classic fit</t>
  </si>
  <si>
    <t>Ultimate non-iron chinos slim fit</t>
  </si>
  <si>
    <t>Ultimate non-iron chinos extra slim fit</t>
  </si>
  <si>
    <t>Soft washed chinos classic fit</t>
  </si>
  <si>
    <t>Soft washed chinos slim fit (single pleat) fit</t>
  </si>
  <si>
    <t>Soft washed chinos slim fit</t>
  </si>
  <si>
    <t>Soft washed chinos extra slim fit</t>
  </si>
  <si>
    <t>Non-iron stretch trousers classic fit</t>
  </si>
  <si>
    <t>Non-iron stretch trousers slim fit</t>
  </si>
  <si>
    <t>Non-iron stretch trousers extra slim fit</t>
  </si>
  <si>
    <t>Jackets &amp; Blazers classic fit</t>
  </si>
  <si>
    <t>Jackets &amp; Blazers slim fit</t>
  </si>
  <si>
    <t>Suit jackets classic fit</t>
  </si>
  <si>
    <t>Suit jackets slim fit</t>
  </si>
  <si>
    <t>Suit trousers classic fit</t>
  </si>
  <si>
    <t>Suit trousers slim fit</t>
  </si>
  <si>
    <t>Available Sleeve Lengths</t>
  </si>
  <si>
    <t>84,86</t>
  </si>
  <si>
    <t>86,89</t>
  </si>
  <si>
    <t>89,91</t>
  </si>
  <si>
    <t>33,34</t>
  </si>
  <si>
    <t>35,36</t>
  </si>
  <si>
    <t xml:space="preserve">33, 34 </t>
  </si>
  <si>
    <t>81, 84, 86</t>
  </si>
  <si>
    <t>32, 33 , 34</t>
  </si>
  <si>
    <t xml:space="preserve"> 33 , 34</t>
  </si>
  <si>
    <t>34,  35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</si>
</sst>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2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left"/>
    </xf>
    <xf numFmtId="164" fontId="0" fillId="0" borderId="1" xfId="0" applyNumberFormat="1" applyFont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ill="1"/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center" vertical="center"/>
    </xf>
    <xf numFmtId="164" fontId="0" fillId="6" borderId="6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" fillId="6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6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/>
    <xf numFmtId="0" fontId="6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0" fillId="0" borderId="0" xfId="0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107"/>
  <sheetViews>
    <sheetView zoomScale="80" zoomScaleNormal="80" workbookViewId="0">
      <selection activeCell="R56" sqref="R56"/>
    </sheetView>
  </sheetViews>
  <sheetFormatPr baseColWidth="10" defaultColWidth="8.83203125" defaultRowHeight="15" x14ac:dyDescent="0.2"/>
  <cols>
    <col min="3" max="3" width="11" style="158" customWidth="1"/>
    <col min="5" max="5" width="12.1640625" customWidth="1"/>
    <col min="9" max="9" width="10.33203125" customWidth="1"/>
    <col min="11" max="11" width="10.5" customWidth="1"/>
    <col min="12" max="13" width="8.1640625" customWidth="1"/>
    <col min="16" max="16" width="12.33203125" customWidth="1"/>
    <col min="18" max="18" width="13" customWidth="1"/>
    <col min="22" max="22" width="10.6640625" customWidth="1"/>
    <col min="24" max="24" width="11.33203125" customWidth="1"/>
    <col min="26" max="26" width="15.6640625" bestFit="1" customWidth="1"/>
    <col min="27" max="27" width="12.33203125" bestFit="1" customWidth="1"/>
  </cols>
  <sheetData>
    <row r="1" spans="2:27" ht="15" customHeight="1" x14ac:dyDescent="0.2">
      <c r="B1" s="34" t="s">
        <v>30</v>
      </c>
      <c r="C1" s="34"/>
      <c r="D1" s="34"/>
      <c r="E1" s="34"/>
      <c r="F1" s="34"/>
      <c r="G1" s="34"/>
      <c r="H1" s="34"/>
      <c r="I1" s="34"/>
      <c r="J1" s="34"/>
      <c r="K1" s="34"/>
      <c r="O1" s="34" t="s">
        <v>7</v>
      </c>
      <c r="P1" s="34"/>
      <c r="Q1" s="34"/>
      <c r="R1" s="34"/>
      <c r="S1" s="34"/>
      <c r="T1" s="34"/>
      <c r="U1" s="34"/>
      <c r="V1" s="34"/>
      <c r="W1" s="34"/>
      <c r="X1" s="34"/>
      <c r="Z1" t="s">
        <v>95</v>
      </c>
      <c r="AA1" t="s">
        <v>96</v>
      </c>
    </row>
    <row r="2" spans="2:27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2:27" ht="16" thickBot="1" x14ac:dyDescent="0.25"/>
    <row r="4" spans="2:27" ht="27" thickBot="1" x14ac:dyDescent="0.35">
      <c r="B4" s="35" t="s">
        <v>182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7"/>
      <c r="AA4">
        <v>1</v>
      </c>
    </row>
    <row r="6" spans="2:27" x14ac:dyDescent="0.2">
      <c r="B6" s="30" t="s">
        <v>147</v>
      </c>
      <c r="C6" s="30"/>
      <c r="D6" s="30"/>
      <c r="E6" s="30"/>
      <c r="F6" s="30"/>
      <c r="G6" s="30"/>
      <c r="H6" s="30"/>
      <c r="I6" s="30"/>
      <c r="J6" s="30"/>
      <c r="K6" s="30"/>
      <c r="O6" s="30" t="s">
        <v>147</v>
      </c>
      <c r="P6" s="30"/>
      <c r="Q6" s="30"/>
      <c r="R6" s="30"/>
      <c r="S6" s="30"/>
      <c r="T6" s="30"/>
      <c r="U6" s="30"/>
      <c r="V6" s="30"/>
      <c r="W6" s="30"/>
      <c r="X6" s="30"/>
      <c r="Z6">
        <v>1</v>
      </c>
    </row>
    <row r="7" spans="2:27" s="78" customFormat="1" ht="30.75" customHeight="1" x14ac:dyDescent="0.2">
      <c r="C7" s="31" t="s">
        <v>88</v>
      </c>
      <c r="D7" s="31" t="s">
        <v>223</v>
      </c>
      <c r="E7" s="71"/>
      <c r="F7" s="71"/>
      <c r="G7" s="71"/>
      <c r="H7" s="32" t="s">
        <v>3</v>
      </c>
      <c r="I7" s="32" t="s">
        <v>35</v>
      </c>
      <c r="J7" s="32" t="s">
        <v>4</v>
      </c>
      <c r="K7" s="32" t="s">
        <v>97</v>
      </c>
      <c r="P7" s="31" t="s">
        <v>88</v>
      </c>
      <c r="Q7" s="31" t="s">
        <v>223</v>
      </c>
      <c r="R7" s="71"/>
      <c r="S7" s="71"/>
      <c r="T7" s="71"/>
      <c r="U7" s="32" t="s">
        <v>3</v>
      </c>
      <c r="V7" s="32" t="s">
        <v>35</v>
      </c>
      <c r="W7" s="32" t="s">
        <v>4</v>
      </c>
      <c r="X7" s="32" t="s">
        <v>97</v>
      </c>
    </row>
    <row r="8" spans="2:27" s="78" customFormat="1" x14ac:dyDescent="0.2">
      <c r="C8" s="31"/>
      <c r="D8" s="72" t="s">
        <v>0</v>
      </c>
      <c r="E8" s="72" t="s">
        <v>1</v>
      </c>
      <c r="F8" s="72" t="s">
        <v>2</v>
      </c>
      <c r="G8" s="72" t="s">
        <v>138</v>
      </c>
      <c r="H8" s="32"/>
      <c r="I8" s="32"/>
      <c r="J8" s="32"/>
      <c r="K8" s="32"/>
      <c r="P8" s="31"/>
      <c r="Q8" s="72" t="s">
        <v>0</v>
      </c>
      <c r="R8" s="72" t="s">
        <v>1</v>
      </c>
      <c r="S8" s="72" t="s">
        <v>2</v>
      </c>
      <c r="T8" s="72" t="s">
        <v>138</v>
      </c>
      <c r="U8" s="32"/>
      <c r="V8" s="32"/>
      <c r="W8" s="32"/>
      <c r="X8" s="32"/>
    </row>
    <row r="9" spans="2:27" s="92" customFormat="1" x14ac:dyDescent="0.2">
      <c r="C9" s="4">
        <v>38</v>
      </c>
      <c r="D9" s="7"/>
      <c r="E9" s="13" t="s">
        <v>224</v>
      </c>
      <c r="F9" s="13">
        <v>89</v>
      </c>
      <c r="G9" s="7"/>
      <c r="H9" s="13">
        <v>97</v>
      </c>
      <c r="I9" s="13">
        <v>111</v>
      </c>
      <c r="J9" s="13">
        <v>81</v>
      </c>
      <c r="K9" s="13">
        <v>109</v>
      </c>
      <c r="P9" s="70">
        <v>15</v>
      </c>
      <c r="Q9" s="7"/>
      <c r="R9" s="13" t="s">
        <v>227</v>
      </c>
      <c r="S9" s="13">
        <v>35</v>
      </c>
      <c r="T9" s="7"/>
      <c r="U9" s="4">
        <f t="shared" ref="U9:U17" si="0">H9/2.54</f>
        <v>38.188976377952756</v>
      </c>
      <c r="V9" s="4">
        <f>I9/2.54</f>
        <v>43.7007874015748</v>
      </c>
      <c r="W9" s="4">
        <f t="shared" ref="W9:W17" si="1">J9/2.54</f>
        <v>31.889763779527559</v>
      </c>
      <c r="X9" s="4">
        <f t="shared" ref="X9:X17" si="2">K9/2.54</f>
        <v>42.913385826771652</v>
      </c>
    </row>
    <row r="10" spans="2:27" s="92" customFormat="1" x14ac:dyDescent="0.2">
      <c r="C10" s="4">
        <v>39</v>
      </c>
      <c r="D10" s="13">
        <v>81</v>
      </c>
      <c r="E10" s="13" t="s">
        <v>224</v>
      </c>
      <c r="F10" s="13" t="s">
        <v>16</v>
      </c>
      <c r="G10" s="13">
        <v>94</v>
      </c>
      <c r="H10" s="13">
        <v>102</v>
      </c>
      <c r="I10" s="13">
        <v>116</v>
      </c>
      <c r="J10" s="13">
        <v>86</v>
      </c>
      <c r="K10" s="13">
        <v>114</v>
      </c>
      <c r="P10" s="70">
        <v>15.5</v>
      </c>
      <c r="Q10" s="13">
        <v>32</v>
      </c>
      <c r="R10" s="13" t="s">
        <v>227</v>
      </c>
      <c r="S10" s="13" t="s">
        <v>21</v>
      </c>
      <c r="T10" s="13">
        <v>37</v>
      </c>
      <c r="U10" s="4">
        <f t="shared" si="0"/>
        <v>40.15748031496063</v>
      </c>
      <c r="V10" s="4">
        <f t="shared" ref="V10:V17" si="3">I10/2.54</f>
        <v>45.669291338582674</v>
      </c>
      <c r="W10" s="4">
        <f t="shared" si="1"/>
        <v>33.85826771653543</v>
      </c>
      <c r="X10" s="4">
        <f t="shared" si="2"/>
        <v>44.881889763779526</v>
      </c>
    </row>
    <row r="11" spans="2:27" s="92" customFormat="1" x14ac:dyDescent="0.2">
      <c r="C11" s="4">
        <v>41</v>
      </c>
      <c r="D11" s="13">
        <v>84</v>
      </c>
      <c r="E11" s="13" t="s">
        <v>225</v>
      </c>
      <c r="F11" s="13">
        <v>91</v>
      </c>
      <c r="G11" s="13">
        <v>97</v>
      </c>
      <c r="H11" s="13">
        <v>107</v>
      </c>
      <c r="I11" s="13">
        <v>121</v>
      </c>
      <c r="J11" s="13">
        <v>91</v>
      </c>
      <c r="K11" s="13">
        <v>119</v>
      </c>
      <c r="P11" s="70">
        <v>16</v>
      </c>
      <c r="Q11" s="13">
        <v>33</v>
      </c>
      <c r="R11" s="13" t="s">
        <v>227</v>
      </c>
      <c r="S11" s="13">
        <v>36</v>
      </c>
      <c r="T11" s="13">
        <v>38</v>
      </c>
      <c r="U11" s="4">
        <f t="shared" si="0"/>
        <v>42.125984251968504</v>
      </c>
      <c r="V11" s="4">
        <f t="shared" si="3"/>
        <v>47.637795275590548</v>
      </c>
      <c r="W11" s="4">
        <f t="shared" si="1"/>
        <v>35.826771653543304</v>
      </c>
      <c r="X11" s="4">
        <f t="shared" si="2"/>
        <v>46.8503937007874</v>
      </c>
    </row>
    <row r="12" spans="2:27" s="92" customFormat="1" x14ac:dyDescent="0.2">
      <c r="C12" s="4">
        <v>42</v>
      </c>
      <c r="D12" s="13">
        <v>84</v>
      </c>
      <c r="E12" s="13" t="s">
        <v>225</v>
      </c>
      <c r="F12" s="13">
        <v>91</v>
      </c>
      <c r="G12" s="13">
        <v>97</v>
      </c>
      <c r="H12" s="13">
        <v>112</v>
      </c>
      <c r="I12" s="13">
        <v>126</v>
      </c>
      <c r="J12" s="13">
        <v>96</v>
      </c>
      <c r="K12" s="13">
        <v>124</v>
      </c>
      <c r="P12" s="70">
        <v>16.5</v>
      </c>
      <c r="Q12" s="13">
        <v>33</v>
      </c>
      <c r="R12" s="13" t="s">
        <v>227</v>
      </c>
      <c r="S12" s="13">
        <v>36</v>
      </c>
      <c r="T12" s="13">
        <v>38</v>
      </c>
      <c r="U12" s="4">
        <f t="shared" si="0"/>
        <v>44.094488188976378</v>
      </c>
      <c r="V12" s="4">
        <f t="shared" si="3"/>
        <v>49.606299212598422</v>
      </c>
      <c r="W12" s="4">
        <f t="shared" si="1"/>
        <v>37.795275590551178</v>
      </c>
      <c r="X12" s="4">
        <f t="shared" si="2"/>
        <v>48.818897637795274</v>
      </c>
    </row>
    <row r="13" spans="2:27" s="92" customFormat="1" x14ac:dyDescent="0.2">
      <c r="C13" s="4">
        <v>43</v>
      </c>
      <c r="D13" s="13" t="s">
        <v>19</v>
      </c>
      <c r="E13" s="13">
        <v>89</v>
      </c>
      <c r="F13" s="13" t="s">
        <v>18</v>
      </c>
      <c r="G13" s="13">
        <v>97</v>
      </c>
      <c r="H13" s="13">
        <v>117</v>
      </c>
      <c r="I13" s="13">
        <v>131</v>
      </c>
      <c r="J13" s="13">
        <v>102</v>
      </c>
      <c r="K13" s="13">
        <v>129</v>
      </c>
      <c r="P13" s="70">
        <v>17</v>
      </c>
      <c r="Q13" s="13" t="s">
        <v>20</v>
      </c>
      <c r="R13" s="13">
        <v>35</v>
      </c>
      <c r="S13" s="13" t="s">
        <v>22</v>
      </c>
      <c r="T13" s="13">
        <v>38</v>
      </c>
      <c r="U13" s="4">
        <f t="shared" si="0"/>
        <v>46.062992125984252</v>
      </c>
      <c r="V13" s="4">
        <f t="shared" si="3"/>
        <v>51.574803149606296</v>
      </c>
      <c r="W13" s="4">
        <f t="shared" si="1"/>
        <v>40.15748031496063</v>
      </c>
      <c r="X13" s="4">
        <f t="shared" si="2"/>
        <v>50.787401574803148</v>
      </c>
    </row>
    <row r="14" spans="2:27" s="92" customFormat="1" x14ac:dyDescent="0.2">
      <c r="C14" s="4">
        <v>44</v>
      </c>
      <c r="D14" s="13">
        <v>86</v>
      </c>
      <c r="E14" s="13" t="s">
        <v>226</v>
      </c>
      <c r="F14" s="13">
        <v>97</v>
      </c>
      <c r="G14" s="7"/>
      <c r="H14" s="13">
        <v>122</v>
      </c>
      <c r="I14" s="13">
        <v>136</v>
      </c>
      <c r="J14" s="13">
        <v>107</v>
      </c>
      <c r="K14" s="13">
        <v>134</v>
      </c>
      <c r="P14" s="70">
        <v>17.5</v>
      </c>
      <c r="Q14" s="13">
        <v>34</v>
      </c>
      <c r="R14" s="13" t="s">
        <v>228</v>
      </c>
      <c r="S14" s="13">
        <v>38</v>
      </c>
      <c r="T14" s="7"/>
      <c r="U14" s="4">
        <f t="shared" si="0"/>
        <v>48.031496062992126</v>
      </c>
      <c r="V14" s="4">
        <f t="shared" si="3"/>
        <v>53.54330708661417</v>
      </c>
      <c r="W14" s="4">
        <f t="shared" si="1"/>
        <v>42.125984251968504</v>
      </c>
      <c r="X14" s="4">
        <f t="shared" si="2"/>
        <v>52.755905511811022</v>
      </c>
    </row>
    <row r="15" spans="2:27" s="92" customFormat="1" x14ac:dyDescent="0.2">
      <c r="C15" s="4">
        <v>46</v>
      </c>
      <c r="D15" s="7"/>
      <c r="E15" s="13" t="s">
        <v>226</v>
      </c>
      <c r="F15" s="13" t="s">
        <v>17</v>
      </c>
      <c r="G15" s="7"/>
      <c r="H15" s="13">
        <v>127</v>
      </c>
      <c r="I15" s="13">
        <v>141</v>
      </c>
      <c r="J15" s="13">
        <v>112</v>
      </c>
      <c r="K15" s="13">
        <v>139</v>
      </c>
      <c r="P15" s="70">
        <v>18</v>
      </c>
      <c r="Q15" s="7"/>
      <c r="R15" s="13" t="s">
        <v>228</v>
      </c>
      <c r="S15" s="13" t="s">
        <v>23</v>
      </c>
      <c r="T15" s="7"/>
      <c r="U15" s="4">
        <f t="shared" si="0"/>
        <v>50</v>
      </c>
      <c r="V15" s="4">
        <f t="shared" si="3"/>
        <v>55.511811023622045</v>
      </c>
      <c r="W15" s="4">
        <f t="shared" si="1"/>
        <v>44.094488188976378</v>
      </c>
      <c r="X15" s="4">
        <f t="shared" si="2"/>
        <v>54.724409448818896</v>
      </c>
    </row>
    <row r="16" spans="2:27" s="92" customFormat="1" x14ac:dyDescent="0.2">
      <c r="C16" s="70">
        <v>48</v>
      </c>
      <c r="D16" s="13">
        <v>89</v>
      </c>
      <c r="E16" s="13">
        <v>94</v>
      </c>
      <c r="F16" s="13">
        <v>97</v>
      </c>
      <c r="G16" s="7"/>
      <c r="H16" s="13">
        <v>132</v>
      </c>
      <c r="I16" s="13">
        <v>151</v>
      </c>
      <c r="J16" s="13">
        <v>117</v>
      </c>
      <c r="K16" s="13">
        <v>149</v>
      </c>
      <c r="P16" s="70">
        <v>19</v>
      </c>
      <c r="Q16" s="13">
        <v>35</v>
      </c>
      <c r="R16" s="13">
        <v>37</v>
      </c>
      <c r="S16" s="13">
        <v>38</v>
      </c>
      <c r="T16" s="7"/>
      <c r="U16" s="4">
        <f t="shared" si="0"/>
        <v>51.968503937007874</v>
      </c>
      <c r="V16" s="4">
        <f t="shared" si="3"/>
        <v>59.448818897637793</v>
      </c>
      <c r="W16" s="4">
        <f t="shared" si="1"/>
        <v>46.062992125984252</v>
      </c>
      <c r="X16" s="4">
        <f t="shared" si="2"/>
        <v>58.661417322834644</v>
      </c>
    </row>
    <row r="17" spans="2:26" s="92" customFormat="1" x14ac:dyDescent="0.2">
      <c r="C17" s="70">
        <v>51</v>
      </c>
      <c r="D17" s="7"/>
      <c r="E17" s="13">
        <v>94</v>
      </c>
      <c r="F17" s="7"/>
      <c r="G17" s="7"/>
      <c r="H17" s="13">
        <v>137</v>
      </c>
      <c r="I17" s="13">
        <v>161</v>
      </c>
      <c r="J17" s="13">
        <v>122</v>
      </c>
      <c r="K17" s="13">
        <v>159</v>
      </c>
      <c r="P17" s="70">
        <v>20</v>
      </c>
      <c r="Q17" s="7"/>
      <c r="R17" s="13">
        <v>37</v>
      </c>
      <c r="S17" s="7"/>
      <c r="T17" s="7"/>
      <c r="U17" s="4">
        <f t="shared" si="0"/>
        <v>53.937007874015748</v>
      </c>
      <c r="V17" s="4">
        <f t="shared" si="3"/>
        <v>63.385826771653541</v>
      </c>
      <c r="W17" s="4">
        <f t="shared" si="1"/>
        <v>48.031496062992126</v>
      </c>
      <c r="X17" s="4">
        <f t="shared" si="2"/>
        <v>62.598425196850393</v>
      </c>
    </row>
    <row r="18" spans="2:26" x14ac:dyDescent="0.2">
      <c r="B18" s="1"/>
      <c r="C18" s="93"/>
      <c r="D18" s="2"/>
      <c r="E18" s="2"/>
      <c r="F18" s="2"/>
      <c r="G18" s="2"/>
      <c r="H18" s="1"/>
      <c r="I18" s="2"/>
      <c r="J18" s="1"/>
      <c r="K18" s="2"/>
      <c r="O18" s="1"/>
      <c r="P18" s="2"/>
      <c r="Q18" s="2"/>
      <c r="R18" s="2"/>
      <c r="S18" s="2"/>
      <c r="T18" s="2"/>
      <c r="U18" s="1"/>
      <c r="V18" s="2"/>
      <c r="W18" s="1"/>
      <c r="X18" s="2"/>
    </row>
    <row r="20" spans="2:26" x14ac:dyDescent="0.2">
      <c r="B20" s="30" t="s">
        <v>148</v>
      </c>
      <c r="C20" s="30"/>
      <c r="D20" s="30"/>
      <c r="E20" s="30"/>
      <c r="F20" s="30"/>
      <c r="G20" s="30"/>
      <c r="H20" s="30"/>
      <c r="I20" s="30"/>
      <c r="J20" s="30"/>
      <c r="K20" s="30"/>
      <c r="O20" s="30" t="s">
        <v>148</v>
      </c>
      <c r="P20" s="30"/>
      <c r="Q20" s="30"/>
      <c r="R20" s="30"/>
      <c r="S20" s="30"/>
      <c r="T20" s="30"/>
      <c r="U20" s="30"/>
      <c r="V20" s="30"/>
      <c r="W20" s="30"/>
      <c r="X20" s="30"/>
      <c r="Z20">
        <v>1</v>
      </c>
    </row>
    <row r="21" spans="2:26" s="78" customFormat="1" ht="30.75" customHeight="1" x14ac:dyDescent="0.2">
      <c r="C21" s="31" t="s">
        <v>88</v>
      </c>
      <c r="D21" s="31" t="s">
        <v>223</v>
      </c>
      <c r="E21" s="71"/>
      <c r="F21" s="71"/>
      <c r="G21" s="71"/>
      <c r="H21" s="32" t="s">
        <v>3</v>
      </c>
      <c r="I21" s="32" t="s">
        <v>35</v>
      </c>
      <c r="J21" s="32" t="s">
        <v>4</v>
      </c>
      <c r="K21" s="32" t="s">
        <v>97</v>
      </c>
      <c r="P21" s="31" t="s">
        <v>88</v>
      </c>
      <c r="Q21" s="31" t="s">
        <v>223</v>
      </c>
      <c r="R21" s="71"/>
      <c r="S21" s="71"/>
      <c r="T21" s="71"/>
      <c r="U21" s="32" t="s">
        <v>3</v>
      </c>
      <c r="V21" s="32" t="s">
        <v>35</v>
      </c>
      <c r="W21" s="32" t="s">
        <v>4</v>
      </c>
      <c r="X21" s="32" t="s">
        <v>97</v>
      </c>
    </row>
    <row r="22" spans="2:26" s="78" customFormat="1" x14ac:dyDescent="0.2">
      <c r="C22" s="31"/>
      <c r="D22" s="72" t="s">
        <v>0</v>
      </c>
      <c r="E22" s="72" t="s">
        <v>1</v>
      </c>
      <c r="F22" s="72" t="s">
        <v>2</v>
      </c>
      <c r="G22" s="72" t="s">
        <v>138</v>
      </c>
      <c r="H22" s="32"/>
      <c r="I22" s="32"/>
      <c r="J22" s="32"/>
      <c r="K22" s="32"/>
      <c r="P22" s="31"/>
      <c r="Q22" s="72" t="s">
        <v>0</v>
      </c>
      <c r="R22" s="72" t="s">
        <v>1</v>
      </c>
      <c r="S22" s="72" t="s">
        <v>2</v>
      </c>
      <c r="T22" s="72" t="s">
        <v>138</v>
      </c>
      <c r="U22" s="32"/>
      <c r="V22" s="32"/>
      <c r="W22" s="32"/>
      <c r="X22" s="32"/>
    </row>
    <row r="23" spans="2:26" s="97" customFormat="1" x14ac:dyDescent="0.2">
      <c r="C23" s="4">
        <v>37</v>
      </c>
      <c r="D23" s="10">
        <v>81</v>
      </c>
      <c r="E23" s="10">
        <v>84</v>
      </c>
      <c r="F23" s="5"/>
      <c r="G23" s="5"/>
      <c r="H23" s="11">
        <v>92</v>
      </c>
      <c r="I23" s="11">
        <v>102</v>
      </c>
      <c r="J23" s="11">
        <v>76</v>
      </c>
      <c r="K23" s="11">
        <v>94</v>
      </c>
      <c r="P23" s="10">
        <v>14.5</v>
      </c>
      <c r="Q23" s="10">
        <v>32</v>
      </c>
      <c r="R23" s="10">
        <v>33</v>
      </c>
      <c r="S23" s="5"/>
      <c r="T23" s="5"/>
      <c r="U23" s="10">
        <f t="shared" ref="U23:U30" si="4">H23/2.54</f>
        <v>36.220472440944881</v>
      </c>
      <c r="V23" s="10">
        <f t="shared" ref="V23:V30" si="5">I23/2.54</f>
        <v>40.15748031496063</v>
      </c>
      <c r="W23" s="10">
        <f t="shared" ref="W23:W30" si="6">J23/2.54</f>
        <v>29.921259842519685</v>
      </c>
      <c r="X23" s="10">
        <f t="shared" ref="X23:X30" si="7">K23/2.54</f>
        <v>37.00787401574803</v>
      </c>
    </row>
    <row r="24" spans="2:26" s="92" customFormat="1" x14ac:dyDescent="0.2">
      <c r="C24" s="4">
        <v>38</v>
      </c>
      <c r="D24" s="10">
        <v>81</v>
      </c>
      <c r="E24" s="4" t="s">
        <v>28</v>
      </c>
      <c r="F24" s="4">
        <v>89</v>
      </c>
      <c r="G24" s="5"/>
      <c r="H24" s="13">
        <v>97</v>
      </c>
      <c r="I24" s="13">
        <v>107</v>
      </c>
      <c r="J24" s="13">
        <v>81</v>
      </c>
      <c r="K24" s="13">
        <v>99</v>
      </c>
      <c r="P24" s="4">
        <v>15</v>
      </c>
      <c r="Q24" s="10">
        <v>32</v>
      </c>
      <c r="R24" s="4" t="s">
        <v>229</v>
      </c>
      <c r="S24" s="4">
        <v>35</v>
      </c>
      <c r="T24" s="5"/>
      <c r="U24" s="4">
        <f t="shared" si="4"/>
        <v>38.188976377952756</v>
      </c>
      <c r="V24" s="4">
        <f t="shared" si="5"/>
        <v>42.125984251968504</v>
      </c>
      <c r="W24" s="4">
        <f t="shared" si="6"/>
        <v>31.889763779527559</v>
      </c>
      <c r="X24" s="4">
        <f t="shared" si="7"/>
        <v>38.976377952755904</v>
      </c>
    </row>
    <row r="25" spans="2:26" s="92" customFormat="1" x14ac:dyDescent="0.2">
      <c r="C25" s="4">
        <v>39</v>
      </c>
      <c r="D25" s="10">
        <v>81</v>
      </c>
      <c r="E25" s="4" t="s">
        <v>28</v>
      </c>
      <c r="F25" s="4" t="s">
        <v>16</v>
      </c>
      <c r="G25" s="4">
        <v>94</v>
      </c>
      <c r="H25" s="13">
        <v>102</v>
      </c>
      <c r="I25" s="13">
        <v>112</v>
      </c>
      <c r="J25" s="13">
        <v>86</v>
      </c>
      <c r="K25" s="13">
        <v>104</v>
      </c>
      <c r="P25" s="4">
        <v>15.5</v>
      </c>
      <c r="Q25" s="10">
        <v>32</v>
      </c>
      <c r="R25" s="4" t="s">
        <v>20</v>
      </c>
      <c r="S25" s="4" t="s">
        <v>21</v>
      </c>
      <c r="T25" s="4">
        <v>37</v>
      </c>
      <c r="U25" s="4">
        <f t="shared" si="4"/>
        <v>40.15748031496063</v>
      </c>
      <c r="V25" s="4">
        <f t="shared" si="5"/>
        <v>44.094488188976378</v>
      </c>
      <c r="W25" s="4">
        <f t="shared" si="6"/>
        <v>33.85826771653543</v>
      </c>
      <c r="X25" s="4">
        <f t="shared" si="7"/>
        <v>40.944881889763778</v>
      </c>
    </row>
    <row r="26" spans="2:26" s="92" customFormat="1" x14ac:dyDescent="0.2">
      <c r="C26" s="4">
        <v>41</v>
      </c>
      <c r="D26" s="4" t="s">
        <v>26</v>
      </c>
      <c r="E26" s="4" t="s">
        <v>27</v>
      </c>
      <c r="F26" s="4">
        <v>91</v>
      </c>
      <c r="G26" s="4">
        <v>97</v>
      </c>
      <c r="H26" s="13">
        <v>107</v>
      </c>
      <c r="I26" s="13">
        <v>117</v>
      </c>
      <c r="J26" s="13">
        <v>91</v>
      </c>
      <c r="K26" s="13">
        <v>109</v>
      </c>
      <c r="P26" s="4">
        <v>16</v>
      </c>
      <c r="Q26" s="4" t="s">
        <v>24</v>
      </c>
      <c r="R26" s="4" t="s">
        <v>25</v>
      </c>
      <c r="S26" s="4">
        <v>36</v>
      </c>
      <c r="T26" s="4">
        <v>38</v>
      </c>
      <c r="U26" s="4">
        <f t="shared" si="4"/>
        <v>42.125984251968504</v>
      </c>
      <c r="V26" s="4">
        <f t="shared" si="5"/>
        <v>46.062992125984252</v>
      </c>
      <c r="W26" s="4">
        <f t="shared" si="6"/>
        <v>35.826771653543304</v>
      </c>
      <c r="X26" s="4">
        <f t="shared" si="7"/>
        <v>42.913385826771652</v>
      </c>
    </row>
    <row r="27" spans="2:26" s="92" customFormat="1" x14ac:dyDescent="0.2">
      <c r="C27" s="4">
        <v>42</v>
      </c>
      <c r="D27" s="4">
        <v>84</v>
      </c>
      <c r="E27" s="4" t="s">
        <v>27</v>
      </c>
      <c r="F27" s="4">
        <v>91</v>
      </c>
      <c r="G27" s="4">
        <v>97</v>
      </c>
      <c r="H27" s="13">
        <v>112</v>
      </c>
      <c r="I27" s="13">
        <v>122</v>
      </c>
      <c r="J27" s="13">
        <v>96</v>
      </c>
      <c r="K27" s="13">
        <v>114</v>
      </c>
      <c r="P27" s="4">
        <v>16.5</v>
      </c>
      <c r="Q27" s="4">
        <v>33</v>
      </c>
      <c r="R27" s="4" t="s">
        <v>25</v>
      </c>
      <c r="S27" s="4">
        <v>36</v>
      </c>
      <c r="T27" s="4">
        <v>38</v>
      </c>
      <c r="U27" s="4">
        <f t="shared" si="4"/>
        <v>44.094488188976378</v>
      </c>
      <c r="V27" s="4">
        <f t="shared" si="5"/>
        <v>48.031496062992126</v>
      </c>
      <c r="W27" s="4">
        <f t="shared" si="6"/>
        <v>37.795275590551178</v>
      </c>
      <c r="X27" s="4">
        <f t="shared" si="7"/>
        <v>44.881889763779526</v>
      </c>
    </row>
    <row r="28" spans="2:26" s="92" customFormat="1" x14ac:dyDescent="0.2">
      <c r="C28" s="4">
        <v>43</v>
      </c>
      <c r="D28" s="4">
        <v>86</v>
      </c>
      <c r="E28" s="4" t="s">
        <v>16</v>
      </c>
      <c r="F28" s="4">
        <v>94</v>
      </c>
      <c r="G28" s="4">
        <v>97</v>
      </c>
      <c r="H28" s="13">
        <v>117</v>
      </c>
      <c r="I28" s="13">
        <v>127</v>
      </c>
      <c r="J28" s="13">
        <v>102</v>
      </c>
      <c r="K28" s="13">
        <v>119</v>
      </c>
      <c r="P28" s="4">
        <v>17</v>
      </c>
      <c r="Q28" s="4">
        <v>34</v>
      </c>
      <c r="R28" s="4" t="s">
        <v>21</v>
      </c>
      <c r="S28" s="4">
        <v>37</v>
      </c>
      <c r="T28" s="4">
        <v>38</v>
      </c>
      <c r="U28" s="4">
        <f t="shared" si="4"/>
        <v>46.062992125984252</v>
      </c>
      <c r="V28" s="4">
        <f t="shared" si="5"/>
        <v>50</v>
      </c>
      <c r="W28" s="4">
        <f t="shared" si="6"/>
        <v>40.15748031496063</v>
      </c>
      <c r="X28" s="4">
        <f t="shared" si="7"/>
        <v>46.8503937007874</v>
      </c>
    </row>
    <row r="29" spans="2:26" s="92" customFormat="1" x14ac:dyDescent="0.2">
      <c r="C29" s="4">
        <v>44</v>
      </c>
      <c r="D29" s="4" t="s">
        <v>27</v>
      </c>
      <c r="E29" s="4">
        <v>91</v>
      </c>
      <c r="F29" s="4">
        <v>97</v>
      </c>
      <c r="G29" s="5"/>
      <c r="H29" s="13">
        <v>122</v>
      </c>
      <c r="I29" s="13">
        <v>132</v>
      </c>
      <c r="J29" s="13">
        <v>107</v>
      </c>
      <c r="K29" s="13">
        <v>124</v>
      </c>
      <c r="P29" s="4">
        <v>17.5</v>
      </c>
      <c r="Q29" s="4" t="s">
        <v>25</v>
      </c>
      <c r="R29" s="4">
        <v>36</v>
      </c>
      <c r="S29" s="4">
        <v>38</v>
      </c>
      <c r="T29" s="5"/>
      <c r="U29" s="4">
        <f t="shared" si="4"/>
        <v>48.031496062992126</v>
      </c>
      <c r="V29" s="4">
        <f t="shared" si="5"/>
        <v>51.968503937007874</v>
      </c>
      <c r="W29" s="4">
        <f t="shared" si="6"/>
        <v>42.125984251968504</v>
      </c>
      <c r="X29" s="4">
        <f t="shared" si="7"/>
        <v>48.818897637795274</v>
      </c>
    </row>
    <row r="30" spans="2:26" s="92" customFormat="1" x14ac:dyDescent="0.2">
      <c r="C30" s="4">
        <v>46</v>
      </c>
      <c r="D30" s="4">
        <v>89</v>
      </c>
      <c r="E30" s="4" t="s">
        <v>18</v>
      </c>
      <c r="F30" s="5"/>
      <c r="G30" s="5"/>
      <c r="H30" s="13">
        <v>127</v>
      </c>
      <c r="I30" s="13">
        <v>137</v>
      </c>
      <c r="J30" s="13">
        <v>112</v>
      </c>
      <c r="K30" s="13">
        <v>129</v>
      </c>
      <c r="P30" s="4">
        <v>18</v>
      </c>
      <c r="Q30" s="4">
        <v>35</v>
      </c>
      <c r="R30" s="4" t="s">
        <v>22</v>
      </c>
      <c r="S30" s="5"/>
      <c r="T30" s="5"/>
      <c r="U30" s="4">
        <f t="shared" si="4"/>
        <v>50</v>
      </c>
      <c r="V30" s="4">
        <f t="shared" si="5"/>
        <v>53.937007874015748</v>
      </c>
      <c r="W30" s="4">
        <f t="shared" si="6"/>
        <v>44.094488188976378</v>
      </c>
      <c r="X30" s="4">
        <f t="shared" si="7"/>
        <v>50.787401574803148</v>
      </c>
    </row>
    <row r="31" spans="2:26" x14ac:dyDescent="0.2">
      <c r="B31" s="1"/>
      <c r="C31" s="2"/>
      <c r="D31" s="2"/>
      <c r="E31" s="2"/>
      <c r="F31" s="2"/>
      <c r="G31" s="2"/>
      <c r="H31" s="1"/>
      <c r="I31" s="2"/>
      <c r="J31" s="1"/>
      <c r="K31" s="2"/>
      <c r="O31" s="1"/>
      <c r="P31" s="2"/>
      <c r="Q31" s="2"/>
      <c r="R31" s="2"/>
      <c r="S31" s="2"/>
      <c r="T31" s="2"/>
      <c r="U31" s="1"/>
      <c r="V31" s="2"/>
      <c r="W31" s="1"/>
      <c r="X31" s="2"/>
    </row>
    <row r="33" spans="2:26" x14ac:dyDescent="0.2">
      <c r="B33" s="30" t="s">
        <v>149</v>
      </c>
      <c r="C33" s="30"/>
      <c r="D33" s="30"/>
      <c r="E33" s="30"/>
      <c r="F33" s="30"/>
      <c r="G33" s="30"/>
      <c r="H33" s="30"/>
      <c r="I33" s="30"/>
      <c r="J33" s="30"/>
      <c r="K33" s="30"/>
      <c r="O33" s="30" t="s">
        <v>149</v>
      </c>
      <c r="P33" s="30"/>
      <c r="Q33" s="30"/>
      <c r="R33" s="30"/>
      <c r="S33" s="30"/>
      <c r="T33" s="30"/>
      <c r="U33" s="30"/>
      <c r="V33" s="30"/>
      <c r="W33" s="30"/>
      <c r="X33" s="30"/>
      <c r="Z33">
        <v>1</v>
      </c>
    </row>
    <row r="34" spans="2:26" s="78" customFormat="1" ht="30" customHeight="1" x14ac:dyDescent="0.2">
      <c r="C34" s="31" t="s">
        <v>88</v>
      </c>
      <c r="D34" s="31" t="s">
        <v>223</v>
      </c>
      <c r="E34" s="71"/>
      <c r="F34" s="71"/>
      <c r="G34" s="71"/>
      <c r="H34" s="32" t="s">
        <v>3</v>
      </c>
      <c r="I34" s="32" t="s">
        <v>35</v>
      </c>
      <c r="J34" s="32" t="s">
        <v>4</v>
      </c>
      <c r="K34" s="32" t="s">
        <v>97</v>
      </c>
      <c r="P34" s="31" t="s">
        <v>88</v>
      </c>
      <c r="Q34" s="31" t="s">
        <v>223</v>
      </c>
      <c r="R34" s="71"/>
      <c r="S34" s="71"/>
      <c r="T34" s="71"/>
      <c r="U34" s="32" t="s">
        <v>3</v>
      </c>
      <c r="V34" s="32" t="s">
        <v>35</v>
      </c>
      <c r="W34" s="32" t="s">
        <v>4</v>
      </c>
      <c r="X34" s="32" t="s">
        <v>97</v>
      </c>
    </row>
    <row r="35" spans="2:26" s="78" customFormat="1" x14ac:dyDescent="0.2">
      <c r="C35" s="31"/>
      <c r="D35" s="72" t="s">
        <v>0</v>
      </c>
      <c r="E35" s="72" t="s">
        <v>1</v>
      </c>
      <c r="F35" s="72" t="s">
        <v>2</v>
      </c>
      <c r="G35" s="72" t="s">
        <v>138</v>
      </c>
      <c r="H35" s="32"/>
      <c r="I35" s="32"/>
      <c r="J35" s="32"/>
      <c r="K35" s="32"/>
      <c r="P35" s="31"/>
      <c r="Q35" s="72" t="s">
        <v>0</v>
      </c>
      <c r="R35" s="72" t="s">
        <v>1</v>
      </c>
      <c r="S35" s="72" t="s">
        <v>2</v>
      </c>
      <c r="T35" s="72" t="s">
        <v>138</v>
      </c>
      <c r="U35" s="32"/>
      <c r="V35" s="32"/>
      <c r="W35" s="32"/>
      <c r="X35" s="32"/>
    </row>
    <row r="36" spans="2:26" s="8" customFormat="1" x14ac:dyDescent="0.2">
      <c r="C36" s="4">
        <v>37</v>
      </c>
      <c r="D36" s="10">
        <v>81</v>
      </c>
      <c r="E36" s="10">
        <v>84</v>
      </c>
      <c r="F36" s="5"/>
      <c r="G36" s="5"/>
      <c r="H36" s="11">
        <v>92</v>
      </c>
      <c r="I36" s="11">
        <v>95</v>
      </c>
      <c r="J36" s="11">
        <v>76</v>
      </c>
      <c r="K36" s="11">
        <v>87.5</v>
      </c>
      <c r="P36" s="10">
        <v>14.5</v>
      </c>
      <c r="Q36" s="10">
        <v>32</v>
      </c>
      <c r="R36" s="10">
        <v>33</v>
      </c>
      <c r="S36" s="5"/>
      <c r="T36" s="5"/>
      <c r="U36" s="10">
        <f t="shared" ref="U36:U42" si="8">H36/2.54</f>
        <v>36.220472440944881</v>
      </c>
      <c r="V36" s="10">
        <f t="shared" ref="V36:V42" si="9">I36/2.54</f>
        <v>37.401574803149607</v>
      </c>
      <c r="W36" s="10">
        <f t="shared" ref="W36:W42" si="10">J36/2.54</f>
        <v>29.921259842519685</v>
      </c>
      <c r="X36" s="10">
        <f t="shared" ref="X36:X42" si="11">K36/2.54</f>
        <v>34.448818897637793</v>
      </c>
    </row>
    <row r="37" spans="2:26" x14ac:dyDescent="0.2">
      <c r="C37" s="4">
        <v>38</v>
      </c>
      <c r="D37" s="10">
        <v>81</v>
      </c>
      <c r="E37" s="4" t="s">
        <v>19</v>
      </c>
      <c r="F37" s="4">
        <v>89</v>
      </c>
      <c r="G37" s="5"/>
      <c r="H37" s="13">
        <v>97</v>
      </c>
      <c r="I37" s="13">
        <v>100</v>
      </c>
      <c r="J37" s="13">
        <v>81</v>
      </c>
      <c r="K37" s="13">
        <v>92.5</v>
      </c>
      <c r="P37" s="4">
        <v>15</v>
      </c>
      <c r="Q37" s="10">
        <v>32</v>
      </c>
      <c r="R37" s="4" t="s">
        <v>20</v>
      </c>
      <c r="S37" s="4">
        <v>35</v>
      </c>
      <c r="T37" s="5"/>
      <c r="U37" s="4">
        <f t="shared" si="8"/>
        <v>38.188976377952756</v>
      </c>
      <c r="V37" s="4">
        <f t="shared" si="9"/>
        <v>39.370078740157481</v>
      </c>
      <c r="W37" s="4">
        <f t="shared" si="10"/>
        <v>31.889763779527559</v>
      </c>
      <c r="X37" s="4">
        <f t="shared" si="11"/>
        <v>36.417322834645667</v>
      </c>
    </row>
    <row r="38" spans="2:26" x14ac:dyDescent="0.2">
      <c r="C38" s="4">
        <v>39</v>
      </c>
      <c r="D38" s="10">
        <v>81</v>
      </c>
      <c r="E38" s="4" t="s">
        <v>19</v>
      </c>
      <c r="F38" s="4" t="s">
        <v>16</v>
      </c>
      <c r="G38" s="4">
        <v>94</v>
      </c>
      <c r="H38" s="13">
        <v>102</v>
      </c>
      <c r="I38" s="13">
        <v>105</v>
      </c>
      <c r="J38" s="13">
        <v>86</v>
      </c>
      <c r="K38" s="13">
        <v>97.5</v>
      </c>
      <c r="P38" s="4">
        <v>15.5</v>
      </c>
      <c r="Q38" s="10">
        <v>32</v>
      </c>
      <c r="R38" s="4" t="s">
        <v>20</v>
      </c>
      <c r="S38" s="4" t="s">
        <v>21</v>
      </c>
      <c r="T38" s="4">
        <v>37</v>
      </c>
      <c r="U38" s="4">
        <f t="shared" si="8"/>
        <v>40.15748031496063</v>
      </c>
      <c r="V38" s="4">
        <f t="shared" si="9"/>
        <v>41.338582677165356</v>
      </c>
      <c r="W38" s="4">
        <f t="shared" si="10"/>
        <v>33.85826771653543</v>
      </c>
      <c r="X38" s="4">
        <f t="shared" si="11"/>
        <v>38.385826771653541</v>
      </c>
    </row>
    <row r="39" spans="2:26" x14ac:dyDescent="0.2">
      <c r="C39" s="4">
        <v>41</v>
      </c>
      <c r="D39" s="4" t="s">
        <v>26</v>
      </c>
      <c r="E39" s="4" t="s">
        <v>27</v>
      </c>
      <c r="F39" s="4">
        <v>91</v>
      </c>
      <c r="G39" s="4">
        <v>97</v>
      </c>
      <c r="H39" s="13">
        <v>107</v>
      </c>
      <c r="I39" s="13">
        <v>110</v>
      </c>
      <c r="J39" s="13">
        <v>91</v>
      </c>
      <c r="K39" s="13">
        <v>102.5</v>
      </c>
      <c r="P39" s="4">
        <v>16</v>
      </c>
      <c r="Q39" s="4" t="s">
        <v>24</v>
      </c>
      <c r="R39" s="4" t="s">
        <v>25</v>
      </c>
      <c r="S39" s="4">
        <v>36</v>
      </c>
      <c r="T39" s="4">
        <v>38</v>
      </c>
      <c r="U39" s="4">
        <f t="shared" si="8"/>
        <v>42.125984251968504</v>
      </c>
      <c r="V39" s="4">
        <f t="shared" si="9"/>
        <v>43.30708661417323</v>
      </c>
      <c r="W39" s="4">
        <f t="shared" si="10"/>
        <v>35.826771653543304</v>
      </c>
      <c r="X39" s="4">
        <f t="shared" si="11"/>
        <v>40.354330708661415</v>
      </c>
    </row>
    <row r="40" spans="2:26" x14ac:dyDescent="0.2">
      <c r="C40" s="4">
        <v>42</v>
      </c>
      <c r="D40" s="4">
        <v>84</v>
      </c>
      <c r="E40" s="4" t="s">
        <v>27</v>
      </c>
      <c r="F40" s="4">
        <v>91</v>
      </c>
      <c r="G40" s="4">
        <v>97</v>
      </c>
      <c r="H40" s="13">
        <v>112</v>
      </c>
      <c r="I40" s="13">
        <v>115</v>
      </c>
      <c r="J40" s="13">
        <v>96</v>
      </c>
      <c r="K40" s="13">
        <v>107.5</v>
      </c>
      <c r="P40" s="4">
        <v>16.5</v>
      </c>
      <c r="Q40" s="4">
        <v>33</v>
      </c>
      <c r="R40" s="4" t="s">
        <v>25</v>
      </c>
      <c r="S40" s="4">
        <v>36</v>
      </c>
      <c r="T40" s="4">
        <v>38</v>
      </c>
      <c r="U40" s="4">
        <f t="shared" si="8"/>
        <v>44.094488188976378</v>
      </c>
      <c r="V40" s="4">
        <f t="shared" si="9"/>
        <v>45.275590551181104</v>
      </c>
      <c r="W40" s="4">
        <f t="shared" si="10"/>
        <v>37.795275590551178</v>
      </c>
      <c r="X40" s="4">
        <f t="shared" si="11"/>
        <v>42.322834645669289</v>
      </c>
    </row>
    <row r="41" spans="2:26" x14ac:dyDescent="0.2">
      <c r="C41" s="4">
        <v>43</v>
      </c>
      <c r="D41" s="4" t="s">
        <v>28</v>
      </c>
      <c r="E41" s="4" t="s">
        <v>16</v>
      </c>
      <c r="F41" s="4">
        <v>94</v>
      </c>
      <c r="G41" s="7"/>
      <c r="H41" s="13">
        <v>117</v>
      </c>
      <c r="I41" s="13">
        <v>120</v>
      </c>
      <c r="J41" s="13">
        <v>102</v>
      </c>
      <c r="K41" s="13">
        <v>112.5</v>
      </c>
      <c r="P41" s="4">
        <v>17</v>
      </c>
      <c r="Q41" s="4" t="s">
        <v>20</v>
      </c>
      <c r="R41" s="4" t="s">
        <v>21</v>
      </c>
      <c r="S41" s="4">
        <v>37</v>
      </c>
      <c r="T41" s="5"/>
      <c r="U41" s="4">
        <f t="shared" si="8"/>
        <v>46.062992125984252</v>
      </c>
      <c r="V41" s="4">
        <f t="shared" si="9"/>
        <v>47.244094488188978</v>
      </c>
      <c r="W41" s="4">
        <f t="shared" si="10"/>
        <v>40.15748031496063</v>
      </c>
      <c r="X41" s="4">
        <f t="shared" si="11"/>
        <v>44.291338582677163</v>
      </c>
    </row>
    <row r="42" spans="2:26" x14ac:dyDescent="0.2">
      <c r="C42" s="4">
        <v>44</v>
      </c>
      <c r="D42" s="4" t="s">
        <v>27</v>
      </c>
      <c r="E42" s="4">
        <v>91</v>
      </c>
      <c r="F42" s="7"/>
      <c r="G42" s="7"/>
      <c r="H42" s="13">
        <v>122</v>
      </c>
      <c r="I42" s="13">
        <v>125</v>
      </c>
      <c r="J42" s="13">
        <v>107</v>
      </c>
      <c r="K42" s="13">
        <v>117.6</v>
      </c>
      <c r="P42" s="4">
        <v>17.5</v>
      </c>
      <c r="Q42" s="4" t="s">
        <v>25</v>
      </c>
      <c r="R42" s="4">
        <v>36</v>
      </c>
      <c r="S42" s="5"/>
      <c r="T42" s="5"/>
      <c r="U42" s="4">
        <f t="shared" si="8"/>
        <v>48.031496062992126</v>
      </c>
      <c r="V42" s="4">
        <f t="shared" si="9"/>
        <v>49.212598425196852</v>
      </c>
      <c r="W42" s="4">
        <f t="shared" si="10"/>
        <v>42.125984251968504</v>
      </c>
      <c r="X42" s="4">
        <f t="shared" si="11"/>
        <v>46.299212598425193</v>
      </c>
    </row>
    <row r="43" spans="2:26" x14ac:dyDescent="0.2">
      <c r="B43" s="1"/>
      <c r="C43" s="2"/>
      <c r="D43" s="2"/>
      <c r="E43" s="2"/>
      <c r="F43" s="2"/>
      <c r="G43" s="2"/>
      <c r="H43" s="1"/>
      <c r="I43" s="2"/>
      <c r="J43" s="1"/>
      <c r="K43" s="2"/>
      <c r="O43" s="1"/>
      <c r="P43" s="2"/>
      <c r="Q43" s="2"/>
      <c r="R43" s="2"/>
      <c r="S43" s="2"/>
      <c r="T43" s="2"/>
      <c r="U43" s="1"/>
      <c r="V43" s="2"/>
      <c r="W43" s="1"/>
      <c r="X43" s="2"/>
    </row>
    <row r="45" spans="2:26" x14ac:dyDescent="0.2">
      <c r="B45" s="30" t="s">
        <v>150</v>
      </c>
      <c r="C45" s="30"/>
      <c r="D45" s="30"/>
      <c r="E45" s="30"/>
      <c r="F45" s="30"/>
      <c r="G45" s="30"/>
      <c r="H45" s="30"/>
      <c r="I45" s="30"/>
      <c r="J45" s="30"/>
      <c r="K45" s="30"/>
      <c r="O45" s="30" t="s">
        <v>150</v>
      </c>
      <c r="P45" s="30"/>
      <c r="Q45" s="30"/>
      <c r="R45" s="30"/>
      <c r="S45" s="30"/>
      <c r="T45" s="30"/>
      <c r="U45" s="30"/>
      <c r="V45" s="30"/>
      <c r="W45" s="30"/>
      <c r="X45" s="30"/>
      <c r="Z45">
        <v>1</v>
      </c>
    </row>
    <row r="47" spans="2:26" s="78" customFormat="1" ht="28.5" customHeight="1" x14ac:dyDescent="0.2">
      <c r="C47" s="31" t="s">
        <v>88</v>
      </c>
      <c r="D47" s="31" t="s">
        <v>223</v>
      </c>
      <c r="E47" s="71"/>
      <c r="F47" s="71"/>
      <c r="G47" s="71"/>
      <c r="H47" s="32" t="s">
        <v>3</v>
      </c>
      <c r="I47" s="32" t="s">
        <v>35</v>
      </c>
      <c r="J47" s="32" t="s">
        <v>4</v>
      </c>
      <c r="K47" s="32" t="s">
        <v>97</v>
      </c>
      <c r="P47" s="31" t="s">
        <v>88</v>
      </c>
      <c r="Q47" s="31" t="s">
        <v>223</v>
      </c>
      <c r="R47" s="71"/>
      <c r="S47" s="71"/>
      <c r="T47" s="71"/>
      <c r="U47" s="32" t="s">
        <v>3</v>
      </c>
      <c r="V47" s="32" t="s">
        <v>35</v>
      </c>
      <c r="W47" s="32" t="s">
        <v>4</v>
      </c>
      <c r="X47" s="32" t="s">
        <v>97</v>
      </c>
    </row>
    <row r="48" spans="2:26" s="78" customFormat="1" x14ac:dyDescent="0.2">
      <c r="C48" s="31"/>
      <c r="D48" s="72" t="s">
        <v>0</v>
      </c>
      <c r="E48" s="72" t="s">
        <v>1</v>
      </c>
      <c r="F48" s="72" t="s">
        <v>2</v>
      </c>
      <c r="G48" s="72"/>
      <c r="H48" s="32"/>
      <c r="I48" s="32"/>
      <c r="J48" s="32"/>
      <c r="K48" s="32"/>
      <c r="P48" s="31"/>
      <c r="Q48" s="72" t="s">
        <v>0</v>
      </c>
      <c r="R48" s="72" t="s">
        <v>1</v>
      </c>
      <c r="S48" s="72" t="s">
        <v>2</v>
      </c>
      <c r="T48" s="72"/>
      <c r="U48" s="32"/>
      <c r="V48" s="32"/>
      <c r="W48" s="32"/>
      <c r="X48" s="32"/>
    </row>
    <row r="49" spans="2:27" s="8" customFormat="1" x14ac:dyDescent="0.2">
      <c r="C49" s="13">
        <v>35</v>
      </c>
      <c r="D49" s="5"/>
      <c r="E49" s="4" t="s">
        <v>26</v>
      </c>
      <c r="F49" s="5"/>
      <c r="G49" s="5"/>
      <c r="H49" s="11">
        <v>86</v>
      </c>
      <c r="I49" s="11">
        <v>90</v>
      </c>
      <c r="J49" s="11">
        <v>71</v>
      </c>
      <c r="K49" s="11">
        <v>80</v>
      </c>
      <c r="P49" s="11">
        <v>14</v>
      </c>
      <c r="Q49" s="5"/>
      <c r="R49" s="4" t="s">
        <v>24</v>
      </c>
      <c r="S49" s="5"/>
      <c r="T49" s="5"/>
      <c r="U49" s="10">
        <f t="shared" ref="U49:U55" si="12">H49/2.54</f>
        <v>33.85826771653543</v>
      </c>
      <c r="V49" s="10">
        <f t="shared" ref="V49:V55" si="13">I49/2.54</f>
        <v>35.433070866141733</v>
      </c>
      <c r="W49" s="10">
        <f t="shared" ref="W49:W55" si="14">J49/2.54</f>
        <v>27.952755905511811</v>
      </c>
      <c r="X49" s="10">
        <f t="shared" ref="X49:X55" si="15">K49/2.54</f>
        <v>31.496062992125985</v>
      </c>
    </row>
    <row r="50" spans="2:27" s="8" customFormat="1" x14ac:dyDescent="0.2">
      <c r="C50" s="4">
        <v>37</v>
      </c>
      <c r="D50" s="5"/>
      <c r="E50" s="4" t="s">
        <v>26</v>
      </c>
      <c r="F50" s="5"/>
      <c r="G50" s="5"/>
      <c r="H50" s="11">
        <v>92</v>
      </c>
      <c r="I50" s="11">
        <v>95</v>
      </c>
      <c r="J50" s="11">
        <v>76</v>
      </c>
      <c r="K50" s="11">
        <v>83</v>
      </c>
      <c r="P50" s="10">
        <v>14.5</v>
      </c>
      <c r="Q50" s="5"/>
      <c r="R50" s="4" t="s">
        <v>24</v>
      </c>
      <c r="S50" s="5"/>
      <c r="T50" s="5"/>
      <c r="U50" s="10">
        <f t="shared" si="12"/>
        <v>36.220472440944881</v>
      </c>
      <c r="V50" s="10">
        <f t="shared" si="13"/>
        <v>37.401574803149607</v>
      </c>
      <c r="W50" s="10">
        <f t="shared" si="14"/>
        <v>29.921259842519685</v>
      </c>
      <c r="X50" s="10">
        <f t="shared" si="15"/>
        <v>32.677165354330711</v>
      </c>
    </row>
    <row r="51" spans="2:27" x14ac:dyDescent="0.2">
      <c r="C51" s="4">
        <v>38</v>
      </c>
      <c r="D51" s="5"/>
      <c r="E51" s="4" t="s">
        <v>230</v>
      </c>
      <c r="F51" s="5"/>
      <c r="G51" s="5"/>
      <c r="H51" s="13">
        <v>97</v>
      </c>
      <c r="I51" s="13">
        <v>100</v>
      </c>
      <c r="J51" s="13">
        <v>81</v>
      </c>
      <c r="K51" s="13">
        <v>88</v>
      </c>
      <c r="P51" s="4">
        <v>15</v>
      </c>
      <c r="Q51" s="5"/>
      <c r="R51" s="4" t="s">
        <v>231</v>
      </c>
      <c r="S51" s="5"/>
      <c r="T51" s="5"/>
      <c r="U51" s="4">
        <f t="shared" si="12"/>
        <v>38.188976377952756</v>
      </c>
      <c r="V51" s="4">
        <f t="shared" si="13"/>
        <v>39.370078740157481</v>
      </c>
      <c r="W51" s="4">
        <f t="shared" si="14"/>
        <v>31.889763779527559</v>
      </c>
      <c r="X51" s="4">
        <f t="shared" si="15"/>
        <v>34.645669291338585</v>
      </c>
    </row>
    <row r="52" spans="2:27" x14ac:dyDescent="0.2">
      <c r="C52" s="4">
        <v>39</v>
      </c>
      <c r="D52" s="4">
        <v>81</v>
      </c>
      <c r="E52" s="4" t="s">
        <v>19</v>
      </c>
      <c r="F52" s="4" t="s">
        <v>16</v>
      </c>
      <c r="G52" s="5"/>
      <c r="H52" s="13">
        <v>102</v>
      </c>
      <c r="I52" s="13">
        <v>105</v>
      </c>
      <c r="J52" s="13">
        <v>86</v>
      </c>
      <c r="K52" s="13">
        <v>93</v>
      </c>
      <c r="P52" s="4">
        <v>15.5</v>
      </c>
      <c r="Q52" s="4">
        <v>32</v>
      </c>
      <c r="R52" s="4" t="s">
        <v>232</v>
      </c>
      <c r="S52" s="4" t="s">
        <v>29</v>
      </c>
      <c r="T52" s="5"/>
      <c r="U52" s="4">
        <f t="shared" si="12"/>
        <v>40.15748031496063</v>
      </c>
      <c r="V52" s="4">
        <f t="shared" si="13"/>
        <v>41.338582677165356</v>
      </c>
      <c r="W52" s="4">
        <f t="shared" si="14"/>
        <v>33.85826771653543</v>
      </c>
      <c r="X52" s="4">
        <f t="shared" si="15"/>
        <v>36.614173228346459</v>
      </c>
    </row>
    <row r="53" spans="2:27" x14ac:dyDescent="0.2">
      <c r="C53" s="4">
        <v>41</v>
      </c>
      <c r="D53" s="4">
        <v>84</v>
      </c>
      <c r="E53" s="4" t="s">
        <v>19</v>
      </c>
      <c r="F53" s="4">
        <v>91</v>
      </c>
      <c r="G53" s="5"/>
      <c r="H53" s="13">
        <v>107</v>
      </c>
      <c r="I53" s="13">
        <v>110</v>
      </c>
      <c r="J53" s="13">
        <v>91</v>
      </c>
      <c r="K53" s="13">
        <v>98</v>
      </c>
      <c r="P53" s="4">
        <v>16</v>
      </c>
      <c r="Q53" s="4">
        <v>33</v>
      </c>
      <c r="R53" s="4" t="s">
        <v>233</v>
      </c>
      <c r="S53" s="4">
        <v>36</v>
      </c>
      <c r="T53" s="5"/>
      <c r="U53" s="4">
        <f t="shared" si="12"/>
        <v>42.125984251968504</v>
      </c>
      <c r="V53" s="4">
        <f t="shared" si="13"/>
        <v>43.30708661417323</v>
      </c>
      <c r="W53" s="4">
        <f t="shared" si="14"/>
        <v>35.826771653543304</v>
      </c>
      <c r="X53" s="4">
        <f t="shared" si="15"/>
        <v>38.582677165354333</v>
      </c>
    </row>
    <row r="54" spans="2:27" x14ac:dyDescent="0.2">
      <c r="C54" s="4">
        <v>42</v>
      </c>
      <c r="D54" s="4">
        <v>84</v>
      </c>
      <c r="E54" s="4" t="s">
        <v>19</v>
      </c>
      <c r="F54" s="4">
        <v>91</v>
      </c>
      <c r="G54" s="5"/>
      <c r="H54" s="13">
        <v>112</v>
      </c>
      <c r="I54" s="13">
        <v>115</v>
      </c>
      <c r="J54" s="13">
        <v>96</v>
      </c>
      <c r="K54" s="13">
        <v>103</v>
      </c>
      <c r="P54" s="4">
        <v>16.5</v>
      </c>
      <c r="Q54" s="4">
        <v>33</v>
      </c>
      <c r="R54" s="4" t="s">
        <v>233</v>
      </c>
      <c r="S54" s="4">
        <v>36</v>
      </c>
      <c r="T54" s="5"/>
      <c r="U54" s="4">
        <f t="shared" si="12"/>
        <v>44.094488188976378</v>
      </c>
      <c r="V54" s="4">
        <f t="shared" si="13"/>
        <v>45.275590551181104</v>
      </c>
      <c r="W54" s="4">
        <f t="shared" si="14"/>
        <v>37.795275590551178</v>
      </c>
      <c r="X54" s="4">
        <f t="shared" si="15"/>
        <v>40.551181102362207</v>
      </c>
    </row>
    <row r="55" spans="2:27" x14ac:dyDescent="0.2">
      <c r="C55" s="4">
        <v>43</v>
      </c>
      <c r="D55" s="5"/>
      <c r="E55" s="4">
        <v>86</v>
      </c>
      <c r="F55" s="4">
        <v>97</v>
      </c>
      <c r="G55" s="5"/>
      <c r="H55" s="13">
        <v>117</v>
      </c>
      <c r="I55" s="13">
        <v>120</v>
      </c>
      <c r="J55" s="13">
        <v>102</v>
      </c>
      <c r="K55" s="13">
        <v>108</v>
      </c>
      <c r="P55" s="4">
        <v>17</v>
      </c>
      <c r="Q55" s="5"/>
      <c r="R55" s="4">
        <v>35</v>
      </c>
      <c r="S55" s="4">
        <v>37</v>
      </c>
      <c r="T55" s="5"/>
      <c r="U55" s="4">
        <f t="shared" si="12"/>
        <v>46.062992125984252</v>
      </c>
      <c r="V55" s="4">
        <f t="shared" si="13"/>
        <v>47.244094488188978</v>
      </c>
      <c r="W55" s="4">
        <f t="shared" si="14"/>
        <v>40.15748031496063</v>
      </c>
      <c r="X55" s="4">
        <f t="shared" si="15"/>
        <v>42.519685039370081</v>
      </c>
    </row>
    <row r="56" spans="2:27" x14ac:dyDescent="0.2">
      <c r="B56" s="1"/>
      <c r="C56" s="2"/>
      <c r="D56" s="2"/>
      <c r="E56" s="2"/>
      <c r="F56" s="2"/>
      <c r="G56" s="2"/>
      <c r="H56" s="1"/>
      <c r="I56" s="2"/>
      <c r="J56" s="1"/>
      <c r="K56" s="2"/>
      <c r="O56" s="1"/>
      <c r="P56" s="2"/>
      <c r="Q56" s="2"/>
      <c r="R56" s="2"/>
      <c r="S56" s="2"/>
      <c r="T56" s="2"/>
      <c r="U56" s="1"/>
      <c r="V56" s="2"/>
      <c r="W56" s="1"/>
      <c r="X56" s="2"/>
    </row>
    <row r="59" spans="2:27" ht="26" x14ac:dyDescent="0.3">
      <c r="B59" s="35" t="s">
        <v>196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7"/>
      <c r="AA59">
        <v>1</v>
      </c>
    </row>
    <row r="61" spans="2:27" x14ac:dyDescent="0.2">
      <c r="B61" s="30" t="s">
        <v>147</v>
      </c>
      <c r="C61" s="30"/>
      <c r="D61" s="30"/>
      <c r="E61" s="30"/>
      <c r="F61" s="30"/>
      <c r="G61" s="30"/>
      <c r="H61" s="30"/>
      <c r="I61" s="30"/>
      <c r="J61" s="30"/>
      <c r="K61" s="30"/>
      <c r="O61" s="30" t="s">
        <v>147</v>
      </c>
      <c r="P61" s="30"/>
      <c r="Q61" s="30"/>
      <c r="R61" s="30"/>
      <c r="S61" s="30"/>
      <c r="T61" s="30"/>
      <c r="U61" s="30"/>
      <c r="V61" s="30"/>
      <c r="W61" s="30"/>
      <c r="X61" s="30"/>
      <c r="Z61">
        <v>1</v>
      </c>
    </row>
    <row r="62" spans="2:27" ht="48" x14ac:dyDescent="0.2">
      <c r="B62" s="73"/>
      <c r="C62" s="73" t="s">
        <v>91</v>
      </c>
      <c r="D62" s="78"/>
      <c r="E62" s="73" t="s">
        <v>90</v>
      </c>
      <c r="F62" s="79"/>
      <c r="G62" s="79"/>
      <c r="H62" s="74" t="s">
        <v>3</v>
      </c>
      <c r="I62" s="74" t="s">
        <v>35</v>
      </c>
      <c r="J62" s="74" t="s">
        <v>4</v>
      </c>
      <c r="K62" s="74" t="s">
        <v>97</v>
      </c>
      <c r="O62" s="73"/>
      <c r="P62" s="73" t="s">
        <v>91</v>
      </c>
      <c r="Q62" s="73"/>
      <c r="R62" s="73" t="s">
        <v>90</v>
      </c>
      <c r="S62" s="79"/>
      <c r="T62" s="79"/>
      <c r="U62" s="74" t="s">
        <v>3</v>
      </c>
      <c r="V62" s="74" t="s">
        <v>35</v>
      </c>
      <c r="W62" s="74" t="s">
        <v>4</v>
      </c>
      <c r="X62" s="74" t="s">
        <v>97</v>
      </c>
    </row>
    <row r="63" spans="2:27" x14ac:dyDescent="0.2">
      <c r="B63" s="9"/>
      <c r="C63" s="80" t="s">
        <v>9</v>
      </c>
      <c r="D63" s="81"/>
      <c r="E63" s="82">
        <v>84</v>
      </c>
      <c r="F63" s="81"/>
      <c r="G63" s="81"/>
      <c r="H63" s="82">
        <v>98</v>
      </c>
      <c r="I63" s="82">
        <v>108</v>
      </c>
      <c r="J63" s="82">
        <v>82</v>
      </c>
      <c r="K63" s="82">
        <v>104</v>
      </c>
      <c r="O63" s="9"/>
      <c r="P63" s="80" t="s">
        <v>9</v>
      </c>
      <c r="Q63" s="89"/>
      <c r="R63" s="50">
        <f>E63/2.54</f>
        <v>33.070866141732282</v>
      </c>
      <c r="S63" s="89"/>
      <c r="T63" s="89"/>
      <c r="U63" s="50">
        <f>H63/2.54</f>
        <v>38.582677165354333</v>
      </c>
      <c r="V63" s="50">
        <f t="shared" ref="V63:W63" si="16">I63/2.54</f>
        <v>42.519685039370081</v>
      </c>
      <c r="W63" s="50">
        <f t="shared" si="16"/>
        <v>32.283464566929133</v>
      </c>
      <c r="X63" s="50">
        <f>K63/2.54</f>
        <v>40.944881889763778</v>
      </c>
    </row>
    <row r="64" spans="2:27" x14ac:dyDescent="0.2">
      <c r="B64" s="9"/>
      <c r="C64" s="83"/>
      <c r="D64" s="84"/>
      <c r="E64" s="85"/>
      <c r="F64" s="84"/>
      <c r="G64" s="84"/>
      <c r="H64" s="85"/>
      <c r="I64" s="85"/>
      <c r="J64" s="85"/>
      <c r="K64" s="85"/>
      <c r="O64" s="9"/>
      <c r="P64" s="83"/>
      <c r="Q64" s="90"/>
      <c r="R64" s="51"/>
      <c r="S64" s="90"/>
      <c r="T64" s="90"/>
      <c r="U64" s="51"/>
      <c r="V64" s="51"/>
      <c r="W64" s="51"/>
      <c r="X64" s="51"/>
    </row>
    <row r="65" spans="1:26" x14ac:dyDescent="0.2">
      <c r="B65" s="9"/>
      <c r="C65" s="13" t="s">
        <v>10</v>
      </c>
      <c r="D65" s="7"/>
      <c r="E65" s="11">
        <v>86</v>
      </c>
      <c r="F65" s="7"/>
      <c r="G65" s="7"/>
      <c r="H65" s="11">
        <v>105</v>
      </c>
      <c r="I65" s="11">
        <v>116</v>
      </c>
      <c r="J65" s="11">
        <v>89</v>
      </c>
      <c r="K65" s="11">
        <v>112</v>
      </c>
      <c r="O65" s="9"/>
      <c r="P65" s="13" t="s">
        <v>10</v>
      </c>
      <c r="Q65" s="5"/>
      <c r="R65" s="10">
        <f>E65/2.54</f>
        <v>33.85826771653543</v>
      </c>
      <c r="S65" s="5"/>
      <c r="T65" s="5"/>
      <c r="U65" s="10">
        <f>H65/2.54</f>
        <v>41.338582677165356</v>
      </c>
      <c r="V65" s="10">
        <f t="shared" ref="V65:V66" si="17">I65/2.54</f>
        <v>45.669291338582674</v>
      </c>
      <c r="W65" s="10">
        <f t="shared" ref="W65:W66" si="18">J65/2.54</f>
        <v>35.039370078740156</v>
      </c>
      <c r="X65" s="10">
        <f t="shared" ref="X65:X66" si="19">K65/2.54</f>
        <v>44.094488188976378</v>
      </c>
    </row>
    <row r="66" spans="1:26" x14ac:dyDescent="0.2">
      <c r="B66" s="9"/>
      <c r="C66" s="80" t="s">
        <v>11</v>
      </c>
      <c r="D66" s="81"/>
      <c r="E66" s="82">
        <v>89</v>
      </c>
      <c r="F66" s="81"/>
      <c r="G66" s="81"/>
      <c r="H66" s="82">
        <v>114</v>
      </c>
      <c r="I66" s="82">
        <v>124</v>
      </c>
      <c r="J66" s="82">
        <v>100</v>
      </c>
      <c r="K66" s="82">
        <v>120</v>
      </c>
      <c r="O66" s="9"/>
      <c r="P66" s="80" t="s">
        <v>11</v>
      </c>
      <c r="Q66" s="89"/>
      <c r="R66" s="50">
        <f>E66/2.54</f>
        <v>35.039370078740156</v>
      </c>
      <c r="S66" s="89"/>
      <c r="T66" s="89"/>
      <c r="U66" s="50">
        <f>H66/2.54</f>
        <v>44.881889763779526</v>
      </c>
      <c r="V66" s="50">
        <f t="shared" si="17"/>
        <v>48.818897637795274</v>
      </c>
      <c r="W66" s="50">
        <f t="shared" si="18"/>
        <v>39.370078740157481</v>
      </c>
      <c r="X66" s="50">
        <f t="shared" si="19"/>
        <v>47.244094488188978</v>
      </c>
    </row>
    <row r="67" spans="1:26" x14ac:dyDescent="0.2">
      <c r="B67" s="9"/>
      <c r="C67" s="83"/>
      <c r="D67" s="84"/>
      <c r="E67" s="85"/>
      <c r="F67" s="84"/>
      <c r="G67" s="84"/>
      <c r="H67" s="85"/>
      <c r="I67" s="85"/>
      <c r="J67" s="85"/>
      <c r="K67" s="85"/>
      <c r="O67" s="9"/>
      <c r="P67" s="83"/>
      <c r="Q67" s="90"/>
      <c r="R67" s="51"/>
      <c r="S67" s="90"/>
      <c r="T67" s="90"/>
      <c r="U67" s="51"/>
      <c r="V67" s="51"/>
      <c r="W67" s="51"/>
      <c r="X67" s="51"/>
    </row>
    <row r="68" spans="1:26" x14ac:dyDescent="0.2">
      <c r="B68" s="9"/>
      <c r="C68" s="80" t="s">
        <v>12</v>
      </c>
      <c r="D68" s="81"/>
      <c r="E68" s="82">
        <v>91</v>
      </c>
      <c r="F68" s="81"/>
      <c r="G68" s="81"/>
      <c r="H68" s="82">
        <v>123</v>
      </c>
      <c r="I68" s="82">
        <v>132</v>
      </c>
      <c r="J68" s="82">
        <v>108</v>
      </c>
      <c r="K68" s="82">
        <v>128</v>
      </c>
      <c r="O68" s="9"/>
      <c r="P68" s="80" t="s">
        <v>12</v>
      </c>
      <c r="Q68" s="89"/>
      <c r="R68" s="50">
        <f>E68/2.54</f>
        <v>35.826771653543304</v>
      </c>
      <c r="S68" s="89"/>
      <c r="T68" s="89"/>
      <c r="U68" s="50">
        <f>H68/2.54</f>
        <v>48.425196850393704</v>
      </c>
      <c r="V68" s="50">
        <f t="shared" ref="V68" si="20">I68/2.54</f>
        <v>51.968503937007874</v>
      </c>
      <c r="W68" s="50">
        <f t="shared" ref="W68" si="21">J68/2.54</f>
        <v>42.519685039370081</v>
      </c>
      <c r="X68" s="50">
        <f t="shared" ref="X68" si="22">K68/2.54</f>
        <v>50.393700787401571</v>
      </c>
    </row>
    <row r="69" spans="1:26" x14ac:dyDescent="0.2">
      <c r="B69" s="9"/>
      <c r="C69" s="83"/>
      <c r="D69" s="84"/>
      <c r="E69" s="85"/>
      <c r="F69" s="84"/>
      <c r="G69" s="84"/>
      <c r="H69" s="85"/>
      <c r="I69" s="85"/>
      <c r="J69" s="85"/>
      <c r="K69" s="85"/>
      <c r="O69" s="9"/>
      <c r="P69" s="83"/>
      <c r="Q69" s="90"/>
      <c r="R69" s="51"/>
      <c r="S69" s="90"/>
      <c r="T69" s="90"/>
      <c r="U69" s="51"/>
      <c r="V69" s="51"/>
      <c r="W69" s="51"/>
      <c r="X69" s="51"/>
    </row>
    <row r="70" spans="1:26" x14ac:dyDescent="0.2">
      <c r="B70" s="9"/>
      <c r="C70" s="80" t="s">
        <v>13</v>
      </c>
      <c r="D70" s="81"/>
      <c r="E70" s="82">
        <v>94</v>
      </c>
      <c r="F70" s="81"/>
      <c r="G70" s="81"/>
      <c r="H70" s="82">
        <v>130</v>
      </c>
      <c r="I70" s="82">
        <v>140</v>
      </c>
      <c r="J70" s="82">
        <v>115</v>
      </c>
      <c r="K70" s="82">
        <v>136</v>
      </c>
      <c r="O70" s="9"/>
      <c r="P70" s="80" t="s">
        <v>13</v>
      </c>
      <c r="Q70" s="89"/>
      <c r="R70" s="50">
        <f>E70/2.54</f>
        <v>37.00787401574803</v>
      </c>
      <c r="S70" s="89"/>
      <c r="T70" s="89"/>
      <c r="U70" s="50">
        <f>H70/2.54</f>
        <v>51.181102362204726</v>
      </c>
      <c r="V70" s="50">
        <f t="shared" ref="V70" si="23">I70/2.54</f>
        <v>55.118110236220474</v>
      </c>
      <c r="W70" s="50">
        <f t="shared" ref="W70" si="24">J70/2.54</f>
        <v>45.275590551181104</v>
      </c>
      <c r="X70" s="50">
        <f t="shared" ref="X70" si="25">K70/2.54</f>
        <v>53.54330708661417</v>
      </c>
    </row>
    <row r="71" spans="1:26" x14ac:dyDescent="0.2">
      <c r="B71" s="9"/>
      <c r="C71" s="83"/>
      <c r="D71" s="84"/>
      <c r="E71" s="85"/>
      <c r="F71" s="84"/>
      <c r="G71" s="84"/>
      <c r="H71" s="85"/>
      <c r="I71" s="85"/>
      <c r="J71" s="85"/>
      <c r="K71" s="85"/>
      <c r="O71" s="9"/>
      <c r="P71" s="83"/>
      <c r="Q71" s="90"/>
      <c r="R71" s="51"/>
      <c r="S71" s="90"/>
      <c r="T71" s="90"/>
      <c r="U71" s="51"/>
      <c r="V71" s="51"/>
      <c r="W71" s="51"/>
      <c r="X71" s="51"/>
    </row>
    <row r="72" spans="1:26" x14ac:dyDescent="0.2">
      <c r="B72" s="9"/>
      <c r="C72" s="80" t="s">
        <v>14</v>
      </c>
      <c r="D72" s="81"/>
      <c r="E72" s="82">
        <v>96</v>
      </c>
      <c r="F72" s="81"/>
      <c r="G72" s="81"/>
      <c r="H72" s="82">
        <v>137</v>
      </c>
      <c r="I72" s="82">
        <v>148</v>
      </c>
      <c r="J72" s="82">
        <v>122</v>
      </c>
      <c r="K72" s="82">
        <v>144</v>
      </c>
      <c r="O72" s="9"/>
      <c r="P72" s="80" t="s">
        <v>14</v>
      </c>
      <c r="Q72" s="89"/>
      <c r="R72" s="50">
        <f>E72/2.54</f>
        <v>37.795275590551178</v>
      </c>
      <c r="S72" s="89"/>
      <c r="T72" s="89"/>
      <c r="U72" s="50">
        <f>H72/2.54</f>
        <v>53.937007874015748</v>
      </c>
      <c r="V72" s="50">
        <f t="shared" ref="V72:W72" si="26">I72/2.54</f>
        <v>58.267716535433067</v>
      </c>
      <c r="W72" s="50">
        <f t="shared" si="26"/>
        <v>48.031496062992126</v>
      </c>
      <c r="X72" s="50">
        <f>K72/2.54</f>
        <v>56.69291338582677</v>
      </c>
    </row>
    <row r="73" spans="1:26" x14ac:dyDescent="0.2">
      <c r="B73" s="9"/>
      <c r="C73" s="86"/>
      <c r="D73" s="87"/>
      <c r="E73" s="88"/>
      <c r="F73" s="87"/>
      <c r="G73" s="87"/>
      <c r="H73" s="88"/>
      <c r="I73" s="88"/>
      <c r="J73" s="88"/>
      <c r="K73" s="88"/>
      <c r="O73" s="9"/>
      <c r="P73" s="86"/>
      <c r="Q73" s="91"/>
      <c r="R73" s="56"/>
      <c r="S73" s="91"/>
      <c r="T73" s="91"/>
      <c r="U73" s="56"/>
      <c r="V73" s="56"/>
      <c r="W73" s="56"/>
      <c r="X73" s="56"/>
    </row>
    <row r="74" spans="1:26" x14ac:dyDescent="0.2">
      <c r="B74" s="9"/>
      <c r="C74" s="86"/>
      <c r="D74" s="84"/>
      <c r="E74" s="85"/>
      <c r="F74" s="84"/>
      <c r="G74" s="84"/>
      <c r="H74" s="85"/>
      <c r="I74" s="85"/>
      <c r="J74" s="85"/>
      <c r="K74" s="85"/>
      <c r="O74" s="9"/>
      <c r="P74" s="86"/>
      <c r="Q74" s="90"/>
      <c r="R74" s="51"/>
      <c r="S74" s="90"/>
      <c r="T74" s="90"/>
      <c r="U74" s="51"/>
      <c r="V74" s="51"/>
      <c r="W74" s="51"/>
      <c r="X74" s="51"/>
      <c r="Z74">
        <v>1</v>
      </c>
    </row>
    <row r="75" spans="1:26" x14ac:dyDescent="0.2">
      <c r="B75" s="1"/>
      <c r="C75" s="2"/>
      <c r="D75" s="2"/>
      <c r="E75" s="2"/>
      <c r="F75" s="2"/>
      <c r="G75" s="2"/>
      <c r="H75" s="1"/>
      <c r="I75" s="2"/>
      <c r="J75" s="1"/>
      <c r="K75" s="2"/>
      <c r="O75" s="1"/>
      <c r="P75" s="2"/>
      <c r="Q75" s="2"/>
      <c r="R75" s="2"/>
      <c r="S75" s="2"/>
      <c r="T75" s="2"/>
      <c r="U75" s="1"/>
      <c r="V75" s="2"/>
      <c r="W75" s="1"/>
      <c r="X75" s="2"/>
    </row>
    <row r="77" spans="1:26" x14ac:dyDescent="0.2">
      <c r="B77" s="30" t="s">
        <v>148</v>
      </c>
      <c r="C77" s="30"/>
      <c r="D77" s="30"/>
      <c r="E77" s="30"/>
      <c r="F77" s="30"/>
      <c r="G77" s="30"/>
      <c r="H77" s="30"/>
      <c r="I77" s="30"/>
      <c r="J77" s="30"/>
      <c r="K77" s="30"/>
      <c r="O77" s="30" t="s">
        <v>148</v>
      </c>
      <c r="P77" s="30"/>
      <c r="Q77" s="30"/>
      <c r="R77" s="30"/>
      <c r="S77" s="30"/>
      <c r="T77" s="30"/>
      <c r="U77" s="30"/>
      <c r="V77" s="30"/>
      <c r="W77" s="30"/>
      <c r="X77" s="30"/>
    </row>
    <row r="78" spans="1:26" s="78" customFormat="1" ht="48" x14ac:dyDescent="0.2">
      <c r="B78" s="73"/>
      <c r="C78" s="73" t="s">
        <v>91</v>
      </c>
      <c r="D78" s="73"/>
      <c r="E78" s="73" t="s">
        <v>90</v>
      </c>
      <c r="F78" s="79"/>
      <c r="G78" s="79"/>
      <c r="H78" s="74" t="s">
        <v>3</v>
      </c>
      <c r="I78" s="74" t="s">
        <v>35</v>
      </c>
      <c r="J78" s="74" t="s">
        <v>4</v>
      </c>
      <c r="K78" s="74" t="s">
        <v>97</v>
      </c>
      <c r="O78" s="73"/>
      <c r="P78" s="73" t="s">
        <v>91</v>
      </c>
      <c r="Q78" s="73"/>
      <c r="R78" s="73" t="s">
        <v>90</v>
      </c>
      <c r="S78" s="79"/>
      <c r="T78" s="79"/>
      <c r="U78" s="74" t="s">
        <v>3</v>
      </c>
      <c r="V78" s="74" t="s">
        <v>35</v>
      </c>
      <c r="W78" s="74" t="s">
        <v>4</v>
      </c>
      <c r="X78" s="74" t="s">
        <v>97</v>
      </c>
    </row>
    <row r="79" spans="1:26" x14ac:dyDescent="0.2">
      <c r="A79" s="92"/>
      <c r="B79" s="10"/>
      <c r="C79" s="80" t="s">
        <v>9</v>
      </c>
      <c r="D79" s="81"/>
      <c r="E79" s="82">
        <v>84</v>
      </c>
      <c r="F79" s="81"/>
      <c r="G79" s="81"/>
      <c r="H79" s="82">
        <v>98</v>
      </c>
      <c r="I79" s="82">
        <v>104</v>
      </c>
      <c r="J79" s="82">
        <v>82</v>
      </c>
      <c r="K79" s="82">
        <v>96</v>
      </c>
      <c r="L79" s="92"/>
      <c r="M79" s="92"/>
      <c r="N79" s="92"/>
      <c r="O79" s="10"/>
      <c r="P79" s="80" t="s">
        <v>9</v>
      </c>
      <c r="Q79" s="89"/>
      <c r="R79" s="50">
        <f>E79/2.54</f>
        <v>33.070866141732282</v>
      </c>
      <c r="S79" s="89"/>
      <c r="T79" s="89"/>
      <c r="U79" s="50">
        <f t="shared" ref="U79" si="27">H79/2.54</f>
        <v>38.582677165354333</v>
      </c>
      <c r="V79" s="50">
        <f t="shared" ref="V79" si="28">I79/2.54</f>
        <v>40.944881889763778</v>
      </c>
      <c r="W79" s="50">
        <f t="shared" ref="W79" si="29">J79/2.54</f>
        <v>32.283464566929133</v>
      </c>
      <c r="X79" s="50">
        <f>K79/2.54</f>
        <v>37.795275590551178</v>
      </c>
    </row>
    <row r="80" spans="1:26" x14ac:dyDescent="0.2">
      <c r="A80" s="92"/>
      <c r="B80" s="10"/>
      <c r="C80" s="83"/>
      <c r="D80" s="84"/>
      <c r="E80" s="85"/>
      <c r="F80" s="84"/>
      <c r="G80" s="84"/>
      <c r="H80" s="85"/>
      <c r="I80" s="85"/>
      <c r="J80" s="85"/>
      <c r="K80" s="85"/>
      <c r="L80" s="92"/>
      <c r="M80" s="92"/>
      <c r="N80" s="92"/>
      <c r="O80" s="10"/>
      <c r="P80" s="83"/>
      <c r="Q80" s="90"/>
      <c r="R80" s="51"/>
      <c r="S80" s="90"/>
      <c r="T80" s="90"/>
      <c r="U80" s="51"/>
      <c r="V80" s="51"/>
      <c r="W80" s="51"/>
      <c r="X80" s="51"/>
    </row>
    <row r="81" spans="1:26" x14ac:dyDescent="0.2">
      <c r="A81" s="92"/>
      <c r="B81" s="10"/>
      <c r="C81" s="13" t="s">
        <v>10</v>
      </c>
      <c r="D81" s="7"/>
      <c r="E81" s="11">
        <v>86</v>
      </c>
      <c r="F81" s="7"/>
      <c r="G81" s="7"/>
      <c r="H81" s="11">
        <v>105</v>
      </c>
      <c r="I81" s="11">
        <v>112</v>
      </c>
      <c r="J81" s="11">
        <v>89</v>
      </c>
      <c r="K81" s="11">
        <v>104</v>
      </c>
      <c r="L81" s="92"/>
      <c r="M81" s="92"/>
      <c r="N81" s="92"/>
      <c r="O81" s="10"/>
      <c r="P81" s="13" t="s">
        <v>10</v>
      </c>
      <c r="Q81" s="5"/>
      <c r="R81" s="10">
        <f>E81/2.54</f>
        <v>33.85826771653543</v>
      </c>
      <c r="S81" s="5"/>
      <c r="T81" s="5"/>
      <c r="U81" s="10">
        <f t="shared" ref="U81:U82" si="30">H81/2.54</f>
        <v>41.338582677165356</v>
      </c>
      <c r="V81" s="10">
        <f t="shared" ref="V81:V82" si="31">I81/2.54</f>
        <v>44.094488188976378</v>
      </c>
      <c r="W81" s="10">
        <f t="shared" ref="W81:W82" si="32">J81/2.54</f>
        <v>35.039370078740156</v>
      </c>
      <c r="X81" s="10">
        <f t="shared" ref="X81:X82" si="33">K81/2.54</f>
        <v>40.944881889763778</v>
      </c>
    </row>
    <row r="82" spans="1:26" x14ac:dyDescent="0.2">
      <c r="A82" s="92"/>
      <c r="B82" s="10"/>
      <c r="C82" s="80" t="s">
        <v>11</v>
      </c>
      <c r="D82" s="81"/>
      <c r="E82" s="82">
        <v>89</v>
      </c>
      <c r="F82" s="81"/>
      <c r="G82" s="81"/>
      <c r="H82" s="82">
        <v>114</v>
      </c>
      <c r="I82" s="82">
        <v>120</v>
      </c>
      <c r="J82" s="82">
        <v>100</v>
      </c>
      <c r="K82" s="82">
        <v>112</v>
      </c>
      <c r="L82" s="92"/>
      <c r="M82" s="92"/>
      <c r="N82" s="92"/>
      <c r="O82" s="10"/>
      <c r="P82" s="80" t="s">
        <v>11</v>
      </c>
      <c r="Q82" s="89"/>
      <c r="R82" s="50">
        <f>E82/2.54</f>
        <v>35.039370078740156</v>
      </c>
      <c r="S82" s="89"/>
      <c r="T82" s="89"/>
      <c r="U82" s="50">
        <f t="shared" si="30"/>
        <v>44.881889763779526</v>
      </c>
      <c r="V82" s="50">
        <f t="shared" si="31"/>
        <v>47.244094488188978</v>
      </c>
      <c r="W82" s="50">
        <f t="shared" si="32"/>
        <v>39.370078740157481</v>
      </c>
      <c r="X82" s="50">
        <f t="shared" si="33"/>
        <v>44.094488188976378</v>
      </c>
    </row>
    <row r="83" spans="1:26" x14ac:dyDescent="0.2">
      <c r="A83" s="92"/>
      <c r="B83" s="10"/>
      <c r="C83" s="83"/>
      <c r="D83" s="84"/>
      <c r="E83" s="85"/>
      <c r="F83" s="84"/>
      <c r="G83" s="84"/>
      <c r="H83" s="85"/>
      <c r="I83" s="85"/>
      <c r="J83" s="85"/>
      <c r="K83" s="85"/>
      <c r="L83" s="92"/>
      <c r="M83" s="92"/>
      <c r="N83" s="92"/>
      <c r="O83" s="10"/>
      <c r="P83" s="83"/>
      <c r="Q83" s="90"/>
      <c r="R83" s="51"/>
      <c r="S83" s="90"/>
      <c r="T83" s="90"/>
      <c r="U83" s="51"/>
      <c r="V83" s="51"/>
      <c r="W83" s="51"/>
      <c r="X83" s="51"/>
    </row>
    <row r="84" spans="1:26" x14ac:dyDescent="0.2">
      <c r="A84" s="92"/>
      <c r="B84" s="10"/>
      <c r="C84" s="80" t="s">
        <v>12</v>
      </c>
      <c r="D84" s="81"/>
      <c r="E84" s="82">
        <v>91</v>
      </c>
      <c r="F84" s="81"/>
      <c r="G84" s="81"/>
      <c r="H84" s="82">
        <v>123</v>
      </c>
      <c r="I84" s="82">
        <v>128</v>
      </c>
      <c r="J84" s="82">
        <v>108</v>
      </c>
      <c r="K84" s="82">
        <v>120</v>
      </c>
      <c r="L84" s="92"/>
      <c r="M84" s="92"/>
      <c r="N84" s="92"/>
      <c r="O84" s="10"/>
      <c r="P84" s="80" t="s">
        <v>12</v>
      </c>
      <c r="Q84" s="89"/>
      <c r="R84" s="50">
        <f>E84/2.54</f>
        <v>35.826771653543304</v>
      </c>
      <c r="S84" s="89"/>
      <c r="T84" s="89"/>
      <c r="U84" s="50">
        <f t="shared" ref="U84" si="34">H84/2.54</f>
        <v>48.425196850393704</v>
      </c>
      <c r="V84" s="50">
        <f t="shared" ref="V84" si="35">I84/2.54</f>
        <v>50.393700787401571</v>
      </c>
      <c r="W84" s="50">
        <f t="shared" ref="W84" si="36">J84/2.54</f>
        <v>42.519685039370081</v>
      </c>
      <c r="X84" s="50">
        <f t="shared" ref="X84" si="37">K84/2.54</f>
        <v>47.244094488188978</v>
      </c>
    </row>
    <row r="85" spans="1:26" x14ac:dyDescent="0.2">
      <c r="A85" s="92"/>
      <c r="B85" s="10"/>
      <c r="C85" s="83"/>
      <c r="D85" s="84"/>
      <c r="E85" s="85"/>
      <c r="F85" s="84"/>
      <c r="G85" s="84"/>
      <c r="H85" s="85"/>
      <c r="I85" s="85"/>
      <c r="J85" s="85"/>
      <c r="K85" s="85"/>
      <c r="L85" s="92"/>
      <c r="M85" s="92"/>
      <c r="N85" s="92"/>
      <c r="O85" s="10"/>
      <c r="P85" s="83"/>
      <c r="Q85" s="90"/>
      <c r="R85" s="51"/>
      <c r="S85" s="90"/>
      <c r="T85" s="90"/>
      <c r="U85" s="51"/>
      <c r="V85" s="51"/>
      <c r="W85" s="51"/>
      <c r="X85" s="51"/>
    </row>
    <row r="86" spans="1:26" x14ac:dyDescent="0.2">
      <c r="A86" s="92"/>
      <c r="B86" s="10"/>
      <c r="C86" s="80" t="s">
        <v>13</v>
      </c>
      <c r="D86" s="81"/>
      <c r="E86" s="82">
        <v>94</v>
      </c>
      <c r="F86" s="81"/>
      <c r="G86" s="81"/>
      <c r="H86" s="82">
        <v>130</v>
      </c>
      <c r="I86" s="82">
        <v>136</v>
      </c>
      <c r="J86" s="82">
        <v>115</v>
      </c>
      <c r="K86" s="82">
        <v>128</v>
      </c>
      <c r="L86" s="92"/>
      <c r="M86" s="92"/>
      <c r="N86" s="92"/>
      <c r="O86" s="10"/>
      <c r="P86" s="80" t="s">
        <v>13</v>
      </c>
      <c r="Q86" s="89"/>
      <c r="R86" s="50">
        <f>E86/2.54</f>
        <v>37.00787401574803</v>
      </c>
      <c r="S86" s="89"/>
      <c r="T86" s="89"/>
      <c r="U86" s="50">
        <f t="shared" ref="U86" si="38">H86/2.54</f>
        <v>51.181102362204726</v>
      </c>
      <c r="V86" s="50">
        <f t="shared" ref="V86" si="39">I86/2.54</f>
        <v>53.54330708661417</v>
      </c>
      <c r="W86" s="50">
        <f t="shared" ref="W86" si="40">J86/2.54</f>
        <v>45.275590551181104</v>
      </c>
      <c r="X86" s="50">
        <f t="shared" ref="X86" si="41">K86/2.54</f>
        <v>50.393700787401571</v>
      </c>
    </row>
    <row r="87" spans="1:26" x14ac:dyDescent="0.2">
      <c r="A87" s="92"/>
      <c r="B87" s="10"/>
      <c r="C87" s="83"/>
      <c r="D87" s="84"/>
      <c r="E87" s="85"/>
      <c r="F87" s="84"/>
      <c r="G87" s="84"/>
      <c r="H87" s="85"/>
      <c r="I87" s="85"/>
      <c r="J87" s="85"/>
      <c r="K87" s="85"/>
      <c r="L87" s="92"/>
      <c r="M87" s="92"/>
      <c r="N87" s="92"/>
      <c r="O87" s="10"/>
      <c r="P87" s="83"/>
      <c r="Q87" s="90"/>
      <c r="R87" s="51"/>
      <c r="S87" s="90"/>
      <c r="T87" s="90"/>
      <c r="U87" s="51"/>
      <c r="V87" s="51"/>
      <c r="W87" s="51"/>
      <c r="X87" s="51"/>
    </row>
    <row r="88" spans="1:26" x14ac:dyDescent="0.2">
      <c r="B88" s="1"/>
      <c r="C88" s="2"/>
      <c r="D88" s="2"/>
      <c r="E88" s="2"/>
      <c r="F88" s="2"/>
      <c r="G88" s="2"/>
      <c r="H88" s="1"/>
      <c r="I88" s="2"/>
      <c r="J88" s="1"/>
      <c r="K88" s="2"/>
      <c r="O88" s="1"/>
      <c r="P88" s="2"/>
      <c r="Q88" s="2"/>
      <c r="R88" s="2"/>
      <c r="S88" s="2"/>
      <c r="T88" s="2"/>
      <c r="U88" s="1"/>
      <c r="V88" s="2"/>
      <c r="W88" s="1"/>
      <c r="X88" s="2"/>
    </row>
    <row r="90" spans="1:26" x14ac:dyDescent="0.2">
      <c r="B90" s="30" t="s">
        <v>149</v>
      </c>
      <c r="C90" s="30"/>
      <c r="D90" s="30"/>
      <c r="E90" s="30"/>
      <c r="F90" s="30"/>
      <c r="G90" s="30"/>
      <c r="H90" s="30"/>
      <c r="I90" s="30"/>
      <c r="J90" s="30"/>
      <c r="K90" s="30"/>
      <c r="O90" s="30" t="s">
        <v>149</v>
      </c>
      <c r="P90" s="30"/>
      <c r="Q90" s="30"/>
      <c r="R90" s="30"/>
      <c r="S90" s="30"/>
      <c r="T90" s="30"/>
      <c r="U90" s="30"/>
      <c r="V90" s="30"/>
      <c r="W90" s="30"/>
      <c r="X90" s="30"/>
      <c r="Z90">
        <v>1</v>
      </c>
    </row>
    <row r="91" spans="1:26" s="78" customFormat="1" ht="48" x14ac:dyDescent="0.2">
      <c r="B91" s="73"/>
      <c r="C91" s="73" t="s">
        <v>91</v>
      </c>
      <c r="D91" s="73"/>
      <c r="E91" s="73" t="s">
        <v>90</v>
      </c>
      <c r="F91" s="79"/>
      <c r="G91" s="79"/>
      <c r="H91" s="74" t="s">
        <v>3</v>
      </c>
      <c r="I91" s="74" t="s">
        <v>35</v>
      </c>
      <c r="J91" s="74" t="s">
        <v>4</v>
      </c>
      <c r="K91" s="74" t="s">
        <v>97</v>
      </c>
      <c r="O91" s="75"/>
      <c r="P91" s="73" t="s">
        <v>91</v>
      </c>
      <c r="Q91" s="73"/>
      <c r="R91" s="73" t="s">
        <v>90</v>
      </c>
      <c r="S91" s="79"/>
      <c r="T91" s="79"/>
      <c r="U91" s="74" t="s">
        <v>3</v>
      </c>
      <c r="V91" s="74" t="s">
        <v>35</v>
      </c>
      <c r="W91" s="74" t="s">
        <v>4</v>
      </c>
      <c r="X91" s="74" t="s">
        <v>97</v>
      </c>
    </row>
    <row r="92" spans="1:26" s="92" customFormat="1" x14ac:dyDescent="0.2">
      <c r="B92" s="11"/>
      <c r="C92" s="11" t="s">
        <v>8</v>
      </c>
      <c r="D92" s="7"/>
      <c r="E92" s="11">
        <v>81</v>
      </c>
      <c r="F92" s="7"/>
      <c r="G92" s="7"/>
      <c r="H92" s="11">
        <v>91</v>
      </c>
      <c r="I92" s="11">
        <v>89</v>
      </c>
      <c r="J92" s="11">
        <v>76</v>
      </c>
      <c r="K92" s="11">
        <v>82</v>
      </c>
      <c r="O92" s="11"/>
      <c r="P92" s="11" t="s">
        <v>8</v>
      </c>
      <c r="Q92" s="5"/>
      <c r="R92" s="10">
        <f t="shared" ref="R92:R93" si="42">E92/2.54</f>
        <v>31.889763779527559</v>
      </c>
      <c r="S92" s="5"/>
      <c r="T92" s="5"/>
      <c r="U92" s="10">
        <f t="shared" ref="U92:U93" si="43">H92/2.54</f>
        <v>35.826771653543304</v>
      </c>
      <c r="V92" s="10">
        <f t="shared" ref="V92:V93" si="44">I92/2.54</f>
        <v>35.039370078740156</v>
      </c>
      <c r="W92" s="10">
        <f t="shared" ref="W92:W93" si="45">J92/2.54</f>
        <v>29.921259842519685</v>
      </c>
      <c r="X92" s="10">
        <f t="shared" ref="X92" si="46">K92/2.54</f>
        <v>32.283464566929133</v>
      </c>
    </row>
    <row r="93" spans="1:26" s="92" customFormat="1" x14ac:dyDescent="0.2">
      <c r="B93" s="10"/>
      <c r="C93" s="80" t="s">
        <v>9</v>
      </c>
      <c r="D93" s="81"/>
      <c r="E93" s="82">
        <v>84</v>
      </c>
      <c r="F93" s="81"/>
      <c r="G93" s="81"/>
      <c r="H93" s="82">
        <v>98</v>
      </c>
      <c r="I93" s="82">
        <v>97</v>
      </c>
      <c r="J93" s="82">
        <v>82</v>
      </c>
      <c r="K93" s="82">
        <v>90</v>
      </c>
      <c r="O93" s="10"/>
      <c r="P93" s="80" t="s">
        <v>9</v>
      </c>
      <c r="Q93" s="89"/>
      <c r="R93" s="50">
        <f t="shared" si="42"/>
        <v>33.070866141732282</v>
      </c>
      <c r="S93" s="89"/>
      <c r="T93" s="89"/>
      <c r="U93" s="50">
        <f t="shared" si="43"/>
        <v>38.582677165354333</v>
      </c>
      <c r="V93" s="50">
        <f t="shared" si="44"/>
        <v>38.188976377952756</v>
      </c>
      <c r="W93" s="50">
        <f t="shared" si="45"/>
        <v>32.283464566929133</v>
      </c>
      <c r="X93" s="50">
        <f>K93/2.54</f>
        <v>35.433070866141733</v>
      </c>
    </row>
    <row r="94" spans="1:26" s="92" customFormat="1" x14ac:dyDescent="0.2">
      <c r="B94" s="10"/>
      <c r="C94" s="83"/>
      <c r="D94" s="84"/>
      <c r="E94" s="85"/>
      <c r="F94" s="84"/>
      <c r="G94" s="84"/>
      <c r="H94" s="85"/>
      <c r="I94" s="85"/>
      <c r="J94" s="85"/>
      <c r="K94" s="85"/>
      <c r="O94" s="10"/>
      <c r="P94" s="83"/>
      <c r="Q94" s="90"/>
      <c r="R94" s="51"/>
      <c r="S94" s="90"/>
      <c r="T94" s="90"/>
      <c r="U94" s="51"/>
      <c r="V94" s="51"/>
      <c r="W94" s="51"/>
      <c r="X94" s="51"/>
    </row>
    <row r="95" spans="1:26" s="92" customFormat="1" x14ac:dyDescent="0.2">
      <c r="B95" s="10"/>
      <c r="C95" s="13" t="s">
        <v>10</v>
      </c>
      <c r="D95" s="7"/>
      <c r="E95" s="11">
        <v>86</v>
      </c>
      <c r="F95" s="7"/>
      <c r="G95" s="7"/>
      <c r="H95" s="11">
        <v>105</v>
      </c>
      <c r="I95" s="11">
        <v>105</v>
      </c>
      <c r="J95" s="11">
        <v>89</v>
      </c>
      <c r="K95" s="11">
        <v>98</v>
      </c>
      <c r="O95" s="10"/>
      <c r="P95" s="13" t="s">
        <v>10</v>
      </c>
      <c r="Q95" s="5"/>
      <c r="R95" s="10">
        <f t="shared" ref="R95:R96" si="47">E95/2.54</f>
        <v>33.85826771653543</v>
      </c>
      <c r="S95" s="5"/>
      <c r="T95" s="5"/>
      <c r="U95" s="10">
        <f t="shared" ref="U95:U96" si="48">H95/2.54</f>
        <v>41.338582677165356</v>
      </c>
      <c r="V95" s="10">
        <f t="shared" ref="V95:V96" si="49">I95/2.54</f>
        <v>41.338582677165356</v>
      </c>
      <c r="W95" s="10">
        <f t="shared" ref="W95:W96" si="50">J95/2.54</f>
        <v>35.039370078740156</v>
      </c>
      <c r="X95" s="10">
        <f t="shared" ref="X95:X96" si="51">K95/2.54</f>
        <v>38.582677165354333</v>
      </c>
    </row>
    <row r="96" spans="1:26" s="92" customFormat="1" x14ac:dyDescent="0.2">
      <c r="B96" s="10"/>
      <c r="C96" s="80" t="s">
        <v>11</v>
      </c>
      <c r="D96" s="81"/>
      <c r="E96" s="82">
        <v>89</v>
      </c>
      <c r="F96" s="81"/>
      <c r="G96" s="81"/>
      <c r="H96" s="82">
        <v>114</v>
      </c>
      <c r="I96" s="82">
        <v>113</v>
      </c>
      <c r="J96" s="82">
        <v>100</v>
      </c>
      <c r="K96" s="82">
        <v>106</v>
      </c>
      <c r="O96" s="10"/>
      <c r="P96" s="80" t="s">
        <v>11</v>
      </c>
      <c r="Q96" s="89"/>
      <c r="R96" s="50">
        <f t="shared" si="47"/>
        <v>35.039370078740156</v>
      </c>
      <c r="S96" s="89"/>
      <c r="T96" s="89"/>
      <c r="U96" s="50">
        <f t="shared" si="48"/>
        <v>44.881889763779526</v>
      </c>
      <c r="V96" s="50">
        <f t="shared" si="49"/>
        <v>44.488188976377955</v>
      </c>
      <c r="W96" s="50">
        <f t="shared" si="50"/>
        <v>39.370078740157481</v>
      </c>
      <c r="X96" s="50">
        <f t="shared" si="51"/>
        <v>41.732283464566926</v>
      </c>
    </row>
    <row r="97" spans="2:27" s="92" customFormat="1" x14ac:dyDescent="0.2">
      <c r="B97" s="10"/>
      <c r="C97" s="83"/>
      <c r="D97" s="84"/>
      <c r="E97" s="85"/>
      <c r="F97" s="84"/>
      <c r="G97" s="84"/>
      <c r="H97" s="85"/>
      <c r="I97" s="85"/>
      <c r="J97" s="85"/>
      <c r="K97" s="85"/>
      <c r="O97" s="10"/>
      <c r="P97" s="83"/>
      <c r="Q97" s="90"/>
      <c r="R97" s="51"/>
      <c r="S97" s="90"/>
      <c r="T97" s="90"/>
      <c r="U97" s="51"/>
      <c r="V97" s="51"/>
      <c r="W97" s="51"/>
      <c r="X97" s="51"/>
    </row>
    <row r="98" spans="2:27" s="92" customFormat="1" x14ac:dyDescent="0.2">
      <c r="B98" s="10"/>
      <c r="C98" s="80" t="s">
        <v>12</v>
      </c>
      <c r="D98" s="81"/>
      <c r="E98" s="82">
        <v>91</v>
      </c>
      <c r="F98" s="81"/>
      <c r="G98" s="81"/>
      <c r="H98" s="82">
        <v>123</v>
      </c>
      <c r="I98" s="82">
        <v>121</v>
      </c>
      <c r="J98" s="82">
        <v>108</v>
      </c>
      <c r="K98" s="82">
        <v>114</v>
      </c>
      <c r="O98" s="10"/>
      <c r="P98" s="80" t="s">
        <v>12</v>
      </c>
      <c r="Q98" s="89"/>
      <c r="R98" s="50">
        <f t="shared" ref="R98" si="52">E98/2.54</f>
        <v>35.826771653543304</v>
      </c>
      <c r="S98" s="89"/>
      <c r="T98" s="89"/>
      <c r="U98" s="50">
        <f t="shared" ref="U98" si="53">H98/2.54</f>
        <v>48.425196850393704</v>
      </c>
      <c r="V98" s="50">
        <f t="shared" ref="V98" si="54">I98/2.54</f>
        <v>47.637795275590548</v>
      </c>
      <c r="W98" s="50">
        <f t="shared" ref="W98" si="55">J98/2.54</f>
        <v>42.519685039370081</v>
      </c>
      <c r="X98" s="50">
        <f t="shared" ref="X98" si="56">K98/2.54</f>
        <v>44.881889763779526</v>
      </c>
    </row>
    <row r="99" spans="2:27" s="92" customFormat="1" x14ac:dyDescent="0.2">
      <c r="B99" s="10"/>
      <c r="C99" s="83"/>
      <c r="D99" s="84"/>
      <c r="E99" s="85"/>
      <c r="F99" s="84"/>
      <c r="G99" s="84"/>
      <c r="H99" s="85"/>
      <c r="I99" s="85"/>
      <c r="J99" s="85"/>
      <c r="K99" s="85"/>
      <c r="O99" s="10"/>
      <c r="P99" s="83"/>
      <c r="Q99" s="90"/>
      <c r="R99" s="51"/>
      <c r="S99" s="90"/>
      <c r="T99" s="90"/>
      <c r="U99" s="51"/>
      <c r="V99" s="51"/>
      <c r="W99" s="51"/>
      <c r="X99" s="51"/>
    </row>
    <row r="100" spans="2:27" s="92" customFormat="1" x14ac:dyDescent="0.2">
      <c r="B100" s="10"/>
      <c r="C100" s="80" t="s">
        <v>13</v>
      </c>
      <c r="D100" s="81"/>
      <c r="E100" s="82">
        <v>94</v>
      </c>
      <c r="F100" s="81"/>
      <c r="G100" s="81"/>
      <c r="H100" s="82">
        <v>130</v>
      </c>
      <c r="I100" s="82">
        <v>129</v>
      </c>
      <c r="J100" s="82">
        <v>115</v>
      </c>
      <c r="K100" s="82">
        <v>122</v>
      </c>
      <c r="O100" s="10"/>
      <c r="P100" s="80" t="s">
        <v>13</v>
      </c>
      <c r="Q100" s="89"/>
      <c r="R100" s="50">
        <f t="shared" ref="R100" si="57">E100/2.54</f>
        <v>37.00787401574803</v>
      </c>
      <c r="S100" s="89"/>
      <c r="T100" s="89"/>
      <c r="U100" s="50">
        <f t="shared" ref="U100" si="58">H100/2.54</f>
        <v>51.181102362204726</v>
      </c>
      <c r="V100" s="50">
        <f t="shared" ref="V100" si="59">I100/2.54</f>
        <v>50.787401574803148</v>
      </c>
      <c r="W100" s="50">
        <f t="shared" ref="W100" si="60">J100/2.54</f>
        <v>45.275590551181104</v>
      </c>
      <c r="X100" s="50">
        <f t="shared" ref="X100" si="61">K100/2.54</f>
        <v>48.031496062992126</v>
      </c>
    </row>
    <row r="101" spans="2:27" s="92" customFormat="1" x14ac:dyDescent="0.2">
      <c r="B101" s="10"/>
      <c r="C101" s="83"/>
      <c r="D101" s="84"/>
      <c r="E101" s="85"/>
      <c r="F101" s="84"/>
      <c r="G101" s="84"/>
      <c r="H101" s="85"/>
      <c r="I101" s="85"/>
      <c r="J101" s="85"/>
      <c r="K101" s="85"/>
      <c r="O101" s="10"/>
      <c r="P101" s="83"/>
      <c r="Q101" s="90"/>
      <c r="R101" s="51"/>
      <c r="S101" s="90"/>
      <c r="T101" s="90"/>
      <c r="U101" s="51"/>
      <c r="V101" s="51"/>
      <c r="W101" s="51"/>
      <c r="X101" s="51"/>
    </row>
    <row r="102" spans="2:27" s="92" customFormat="1" x14ac:dyDescent="0.2"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</row>
    <row r="107" spans="2:27" x14ac:dyDescent="0.2">
      <c r="Z107" s="77">
        <f>SUM(Z2:Z102)</f>
        <v>7</v>
      </c>
      <c r="AA107" s="77">
        <f>SUM(AA2:AA102)</f>
        <v>2</v>
      </c>
    </row>
  </sheetData>
  <mergeCells count="300"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P98:P99"/>
    <mergeCell ref="Q98:Q99"/>
    <mergeCell ref="R98:R99"/>
    <mergeCell ref="S98:S99"/>
    <mergeCell ref="T98:T99"/>
    <mergeCell ref="U98:U99"/>
    <mergeCell ref="V98:V99"/>
    <mergeCell ref="W98:W99"/>
    <mergeCell ref="X98:X99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P93:P94"/>
    <mergeCell ref="Q93:Q94"/>
    <mergeCell ref="R93:R94"/>
    <mergeCell ref="S93:S94"/>
    <mergeCell ref="T93:T94"/>
    <mergeCell ref="U93:U94"/>
    <mergeCell ref="V93:V94"/>
    <mergeCell ref="W93:W94"/>
    <mergeCell ref="X93:X94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C86:C87"/>
    <mergeCell ref="D86:D87"/>
    <mergeCell ref="E86:E87"/>
    <mergeCell ref="F86:F87"/>
    <mergeCell ref="G86:G87"/>
    <mergeCell ref="H86:H87"/>
    <mergeCell ref="I86:I87"/>
    <mergeCell ref="J86:J87"/>
    <mergeCell ref="K86:K87"/>
    <mergeCell ref="P84:P85"/>
    <mergeCell ref="Q84:Q85"/>
    <mergeCell ref="R84:R85"/>
    <mergeCell ref="S84:S85"/>
    <mergeCell ref="T84:T85"/>
    <mergeCell ref="U84:U85"/>
    <mergeCell ref="V84:V85"/>
    <mergeCell ref="W84:W85"/>
    <mergeCell ref="X84:X85"/>
    <mergeCell ref="C84:C85"/>
    <mergeCell ref="D84:D85"/>
    <mergeCell ref="E84:E85"/>
    <mergeCell ref="F84:F85"/>
    <mergeCell ref="G84:G85"/>
    <mergeCell ref="H84:H85"/>
    <mergeCell ref="I84:I85"/>
    <mergeCell ref="J84:J85"/>
    <mergeCell ref="K84:K85"/>
    <mergeCell ref="P82:P83"/>
    <mergeCell ref="Q82:Q83"/>
    <mergeCell ref="R82:R83"/>
    <mergeCell ref="S82:S83"/>
    <mergeCell ref="T82:T83"/>
    <mergeCell ref="U82:U83"/>
    <mergeCell ref="V82:V83"/>
    <mergeCell ref="W82:W83"/>
    <mergeCell ref="X82:X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U72:U74"/>
    <mergeCell ref="V72:V74"/>
    <mergeCell ref="W72:W74"/>
    <mergeCell ref="X72:X74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H72:H74"/>
    <mergeCell ref="I72:I74"/>
    <mergeCell ref="U68:U69"/>
    <mergeCell ref="V68:V69"/>
    <mergeCell ref="W68:W69"/>
    <mergeCell ref="X68:X69"/>
    <mergeCell ref="Q70:Q71"/>
    <mergeCell ref="R70:R71"/>
    <mergeCell ref="S70:S71"/>
    <mergeCell ref="T70:T71"/>
    <mergeCell ref="U70:U71"/>
    <mergeCell ref="V70:V71"/>
    <mergeCell ref="W70:W71"/>
    <mergeCell ref="X70:X71"/>
    <mergeCell ref="U63:U64"/>
    <mergeCell ref="V63:V64"/>
    <mergeCell ref="W63:W64"/>
    <mergeCell ref="X63:X64"/>
    <mergeCell ref="Q66:Q67"/>
    <mergeCell ref="R66:R67"/>
    <mergeCell ref="S66:S67"/>
    <mergeCell ref="T66:T67"/>
    <mergeCell ref="U66:U67"/>
    <mergeCell ref="V66:V67"/>
    <mergeCell ref="W66:W67"/>
    <mergeCell ref="X66:X67"/>
    <mergeCell ref="J72:J74"/>
    <mergeCell ref="K72:K74"/>
    <mergeCell ref="P63:P64"/>
    <mergeCell ref="Q63:Q64"/>
    <mergeCell ref="R63:R64"/>
    <mergeCell ref="S63:S64"/>
    <mergeCell ref="T63:T64"/>
    <mergeCell ref="P68:P69"/>
    <mergeCell ref="Q68:Q69"/>
    <mergeCell ref="R68:R69"/>
    <mergeCell ref="S68:S69"/>
    <mergeCell ref="T68:T69"/>
    <mergeCell ref="P72:P74"/>
    <mergeCell ref="Q72:Q74"/>
    <mergeCell ref="R72:R74"/>
    <mergeCell ref="S72:S74"/>
    <mergeCell ref="T72:T74"/>
    <mergeCell ref="P66:P67"/>
    <mergeCell ref="P70:P71"/>
    <mergeCell ref="H68:H69"/>
    <mergeCell ref="I68:I69"/>
    <mergeCell ref="J68:J69"/>
    <mergeCell ref="K68:K69"/>
    <mergeCell ref="E70:E71"/>
    <mergeCell ref="F70:F71"/>
    <mergeCell ref="G70:G71"/>
    <mergeCell ref="H70:H71"/>
    <mergeCell ref="I70:I71"/>
    <mergeCell ref="J70:J71"/>
    <mergeCell ref="K70:K71"/>
    <mergeCell ref="H63:H64"/>
    <mergeCell ref="I63:I64"/>
    <mergeCell ref="J63:J64"/>
    <mergeCell ref="K63:K64"/>
    <mergeCell ref="E66:E67"/>
    <mergeCell ref="F66:F67"/>
    <mergeCell ref="G66:G67"/>
    <mergeCell ref="H66:H67"/>
    <mergeCell ref="I66:I67"/>
    <mergeCell ref="J66:J67"/>
    <mergeCell ref="K66:K67"/>
    <mergeCell ref="D63:D64"/>
    <mergeCell ref="E63:E64"/>
    <mergeCell ref="F63:F64"/>
    <mergeCell ref="G63:G64"/>
    <mergeCell ref="D68:D69"/>
    <mergeCell ref="E68:E69"/>
    <mergeCell ref="F68:F69"/>
    <mergeCell ref="G68:G69"/>
    <mergeCell ref="D72:D74"/>
    <mergeCell ref="E72:E74"/>
    <mergeCell ref="F72:F74"/>
    <mergeCell ref="G72:G74"/>
    <mergeCell ref="C63:C64"/>
    <mergeCell ref="C66:C67"/>
    <mergeCell ref="C68:C69"/>
    <mergeCell ref="C70:C71"/>
    <mergeCell ref="C72:C74"/>
    <mergeCell ref="D66:D67"/>
    <mergeCell ref="D70:D71"/>
    <mergeCell ref="B90:K90"/>
    <mergeCell ref="O90:X90"/>
    <mergeCell ref="B77:K77"/>
    <mergeCell ref="O77:X77"/>
    <mergeCell ref="B61:K61"/>
    <mergeCell ref="O61:X61"/>
    <mergeCell ref="B59:X59"/>
    <mergeCell ref="O45:X45"/>
    <mergeCell ref="P47:P48"/>
    <mergeCell ref="Q47:T47"/>
    <mergeCell ref="U47:U48"/>
    <mergeCell ref="V47:V48"/>
    <mergeCell ref="W47:W48"/>
    <mergeCell ref="X47:X48"/>
    <mergeCell ref="X34:X35"/>
    <mergeCell ref="P34:P35"/>
    <mergeCell ref="Q34:T34"/>
    <mergeCell ref="U34:U35"/>
    <mergeCell ref="V34:V35"/>
    <mergeCell ref="W34:W35"/>
    <mergeCell ref="O33:X33"/>
    <mergeCell ref="O20:X20"/>
    <mergeCell ref="P21:P22"/>
    <mergeCell ref="Q21:T21"/>
    <mergeCell ref="U21:U22"/>
    <mergeCell ref="V21:V22"/>
    <mergeCell ref="W21:W22"/>
    <mergeCell ref="X21:X22"/>
    <mergeCell ref="X7:X8"/>
    <mergeCell ref="B1:K2"/>
    <mergeCell ref="O1:X2"/>
    <mergeCell ref="O6:X6"/>
    <mergeCell ref="P7:P8"/>
    <mergeCell ref="Q7:T7"/>
    <mergeCell ref="U7:U8"/>
    <mergeCell ref="V7:V8"/>
    <mergeCell ref="W7:W8"/>
    <mergeCell ref="K7:K8"/>
    <mergeCell ref="B6:K6"/>
    <mergeCell ref="C7:C8"/>
    <mergeCell ref="D7:G7"/>
    <mergeCell ref="H7:H8"/>
    <mergeCell ref="I7:I8"/>
    <mergeCell ref="J7:J8"/>
    <mergeCell ref="B4:X4"/>
    <mergeCell ref="B45:K45"/>
    <mergeCell ref="C47:C48"/>
    <mergeCell ref="D47:G47"/>
    <mergeCell ref="H47:H48"/>
    <mergeCell ref="I47:I48"/>
    <mergeCell ref="J47:J48"/>
    <mergeCell ref="K47:K48"/>
    <mergeCell ref="B33:K33"/>
    <mergeCell ref="C34:C35"/>
    <mergeCell ref="D34:G34"/>
    <mergeCell ref="H34:H35"/>
    <mergeCell ref="I34:I35"/>
    <mergeCell ref="J34:J35"/>
    <mergeCell ref="K34:K35"/>
    <mergeCell ref="B20:K20"/>
    <mergeCell ref="C21:C22"/>
    <mergeCell ref="D21:G21"/>
    <mergeCell ref="H21:H22"/>
    <mergeCell ref="I21:I22"/>
    <mergeCell ref="J21:J22"/>
    <mergeCell ref="K21:K22"/>
  </mergeCells>
  <pageMargins left="0.7" right="0.7" top="0.75" bottom="0.75" header="0.3" footer="0.3"/>
  <pageSetup paperSize="9" orientation="portrait" r:id="rId1"/>
  <customProperties>
    <customPr name="layoutContext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217"/>
  <sheetViews>
    <sheetView zoomScale="96" zoomScaleNormal="96" workbookViewId="0">
      <selection activeCell="I191" sqref="I191:K194"/>
    </sheetView>
  </sheetViews>
  <sheetFormatPr baseColWidth="10" defaultColWidth="8.83203125" defaultRowHeight="15" x14ac:dyDescent="0.2"/>
  <cols>
    <col min="2" max="2" width="12.5" customWidth="1"/>
    <col min="3" max="3" width="8.83203125" customWidth="1"/>
    <col min="7" max="7" width="12.5" customWidth="1"/>
    <col min="9" max="9" width="10.1640625" customWidth="1"/>
    <col min="11" max="11" width="11.1640625" customWidth="1"/>
    <col min="12" max="12" width="9.1640625" customWidth="1"/>
    <col min="13" max="13" width="10.5" customWidth="1"/>
    <col min="16" max="16" width="14.33203125" customWidth="1"/>
    <col min="21" max="21" width="11.83203125" customWidth="1"/>
    <col min="23" max="23" width="10.83203125" customWidth="1"/>
    <col min="25" max="25" width="10.33203125" customWidth="1"/>
    <col min="27" max="27" width="10.33203125" customWidth="1"/>
  </cols>
  <sheetData>
    <row r="1" spans="2:30" ht="15" customHeight="1" x14ac:dyDescent="0.2">
      <c r="B1" s="34" t="s">
        <v>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C1" t="s">
        <v>95</v>
      </c>
      <c r="AD1" t="s">
        <v>96</v>
      </c>
    </row>
    <row r="2" spans="2:30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4" spans="2:30" ht="26" x14ac:dyDescent="0.3">
      <c r="B4" s="52" t="s">
        <v>183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D4">
        <v>1</v>
      </c>
    </row>
    <row r="6" spans="2:30" x14ac:dyDescent="0.2">
      <c r="B6" s="54" t="s">
        <v>106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P6" s="54" t="s">
        <v>106</v>
      </c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C6">
        <v>1</v>
      </c>
    </row>
    <row r="7" spans="2:30" s="78" customFormat="1" ht="30.75" customHeight="1" x14ac:dyDescent="0.2">
      <c r="B7" s="145" t="s">
        <v>92</v>
      </c>
      <c r="C7" s="94" t="s">
        <v>100</v>
      </c>
      <c r="D7" s="95"/>
      <c r="E7" s="95"/>
      <c r="F7" s="95"/>
      <c r="G7" s="96"/>
      <c r="H7" s="32"/>
      <c r="I7" s="32" t="s">
        <v>36</v>
      </c>
      <c r="J7" s="32" t="s">
        <v>38</v>
      </c>
      <c r="K7" s="32" t="s">
        <v>98</v>
      </c>
      <c r="L7" s="32" t="s">
        <v>47</v>
      </c>
      <c r="M7" s="32" t="s">
        <v>99</v>
      </c>
      <c r="P7" s="31" t="s">
        <v>92</v>
      </c>
      <c r="Q7" s="94" t="s">
        <v>100</v>
      </c>
      <c r="R7" s="95"/>
      <c r="S7" s="95"/>
      <c r="T7" s="95"/>
      <c r="U7" s="96"/>
      <c r="V7" s="32"/>
      <c r="W7" s="32" t="s">
        <v>36</v>
      </c>
      <c r="X7" s="32" t="s">
        <v>38</v>
      </c>
      <c r="Y7" s="32" t="s">
        <v>98</v>
      </c>
      <c r="Z7" s="32" t="s">
        <v>47</v>
      </c>
      <c r="AA7" s="32" t="s">
        <v>99</v>
      </c>
    </row>
    <row r="8" spans="2:30" s="78" customFormat="1" ht="32" x14ac:dyDescent="0.2">
      <c r="B8" s="146"/>
      <c r="C8" s="17" t="s">
        <v>46</v>
      </c>
      <c r="D8" s="72" t="s">
        <v>0</v>
      </c>
      <c r="E8" s="72" t="s">
        <v>1</v>
      </c>
      <c r="F8" s="72" t="s">
        <v>2</v>
      </c>
      <c r="G8" s="17" t="s">
        <v>94</v>
      </c>
      <c r="H8" s="32"/>
      <c r="I8" s="32"/>
      <c r="J8" s="32"/>
      <c r="K8" s="32"/>
      <c r="L8" s="32"/>
      <c r="M8" s="32"/>
      <c r="P8" s="31"/>
      <c r="Q8" s="17" t="s">
        <v>46</v>
      </c>
      <c r="R8" s="72" t="s">
        <v>0</v>
      </c>
      <c r="S8" s="72" t="s">
        <v>1</v>
      </c>
      <c r="T8" s="72" t="s">
        <v>2</v>
      </c>
      <c r="U8" s="17" t="s">
        <v>94</v>
      </c>
      <c r="V8" s="32"/>
      <c r="W8" s="32"/>
      <c r="X8" s="32"/>
      <c r="Y8" s="32"/>
      <c r="Z8" s="32"/>
      <c r="AA8" s="32"/>
    </row>
    <row r="9" spans="2:30" s="92" customFormat="1" x14ac:dyDescent="0.2">
      <c r="B9" s="147">
        <v>81</v>
      </c>
      <c r="C9" s="11">
        <v>73.5</v>
      </c>
      <c r="D9" s="11">
        <v>76</v>
      </c>
      <c r="E9" s="11">
        <v>81</v>
      </c>
      <c r="F9" s="11">
        <v>86</v>
      </c>
      <c r="G9" s="11">
        <v>96</v>
      </c>
      <c r="H9" s="11"/>
      <c r="I9" s="13">
        <v>85.4</v>
      </c>
      <c r="J9" s="11">
        <v>91</v>
      </c>
      <c r="K9" s="13">
        <v>105.8</v>
      </c>
      <c r="L9" s="11">
        <f t="shared" ref="L9:L15" si="0">M9-5</f>
        <v>62</v>
      </c>
      <c r="M9" s="13">
        <v>67</v>
      </c>
      <c r="P9" s="13">
        <v>32</v>
      </c>
      <c r="Q9" s="4">
        <f t="shared" ref="Q9:Q12" si="1">C9/2.54</f>
        <v>28.937007874015748</v>
      </c>
      <c r="R9" s="4">
        <f t="shared" ref="R9:R13" si="2">D9/2.54</f>
        <v>29.921259842519685</v>
      </c>
      <c r="S9" s="4">
        <f t="shared" ref="S9:S15" si="3">E9/2.54</f>
        <v>31.889763779527559</v>
      </c>
      <c r="T9" s="4">
        <f t="shared" ref="T9:T13" si="4">F9/2.54</f>
        <v>33.85826771653543</v>
      </c>
      <c r="U9" s="4">
        <f t="shared" ref="U9:U15" si="5">G9/2.54</f>
        <v>37.795275590551178</v>
      </c>
      <c r="V9" s="4"/>
      <c r="W9" s="4">
        <f t="shared" ref="W9:W11" si="6">I9/2.54</f>
        <v>33.622047244094489</v>
      </c>
      <c r="X9" s="4">
        <f t="shared" ref="X9:X11" si="7">J9/2.54</f>
        <v>35.826771653543304</v>
      </c>
      <c r="Y9" s="4">
        <f t="shared" ref="Y9:Y11" si="8">K9/2.54</f>
        <v>41.653543307086615</v>
      </c>
      <c r="Z9" s="4">
        <f t="shared" ref="Z9:Z15" si="9">L9/2.54</f>
        <v>24.409448818897637</v>
      </c>
      <c r="AA9" s="4">
        <f t="shared" ref="AA9:AA15" si="10">M9/2.54</f>
        <v>26.377952755905511</v>
      </c>
    </row>
    <row r="10" spans="2:30" s="92" customFormat="1" x14ac:dyDescent="0.2">
      <c r="B10" s="147">
        <v>86</v>
      </c>
      <c r="C10" s="11">
        <v>73.5</v>
      </c>
      <c r="D10" s="11">
        <v>76</v>
      </c>
      <c r="E10" s="11">
        <v>81</v>
      </c>
      <c r="F10" s="11">
        <v>86</v>
      </c>
      <c r="G10" s="11">
        <v>96</v>
      </c>
      <c r="H10" s="11"/>
      <c r="I10" s="13">
        <v>90.4</v>
      </c>
      <c r="J10" s="11">
        <v>97</v>
      </c>
      <c r="K10" s="13">
        <v>110.8</v>
      </c>
      <c r="L10" s="11">
        <f t="shared" si="0"/>
        <v>65</v>
      </c>
      <c r="M10" s="13">
        <v>70</v>
      </c>
      <c r="P10" s="13">
        <v>34</v>
      </c>
      <c r="Q10" s="4">
        <f t="shared" si="1"/>
        <v>28.937007874015748</v>
      </c>
      <c r="R10" s="4">
        <f t="shared" si="2"/>
        <v>29.921259842519685</v>
      </c>
      <c r="S10" s="4">
        <f t="shared" si="3"/>
        <v>31.889763779527559</v>
      </c>
      <c r="T10" s="4">
        <f t="shared" si="4"/>
        <v>33.85826771653543</v>
      </c>
      <c r="U10" s="4">
        <f t="shared" si="5"/>
        <v>37.795275590551178</v>
      </c>
      <c r="V10" s="4"/>
      <c r="W10" s="4">
        <f t="shared" si="6"/>
        <v>35.590551181102363</v>
      </c>
      <c r="X10" s="4">
        <f t="shared" si="7"/>
        <v>38.188976377952756</v>
      </c>
      <c r="Y10" s="4">
        <f t="shared" si="8"/>
        <v>43.622047244094489</v>
      </c>
      <c r="Z10" s="4">
        <f t="shared" si="9"/>
        <v>25.590551181102363</v>
      </c>
      <c r="AA10" s="4">
        <f t="shared" si="10"/>
        <v>27.559055118110237</v>
      </c>
    </row>
    <row r="11" spans="2:30" s="92" customFormat="1" x14ac:dyDescent="0.2">
      <c r="B11" s="147">
        <v>91</v>
      </c>
      <c r="C11" s="11">
        <v>73.5</v>
      </c>
      <c r="D11" s="11">
        <v>76</v>
      </c>
      <c r="E11" s="11">
        <v>81</v>
      </c>
      <c r="F11" s="11">
        <v>86</v>
      </c>
      <c r="G11" s="11">
        <v>96</v>
      </c>
      <c r="H11" s="11"/>
      <c r="I11" s="13">
        <v>95.4</v>
      </c>
      <c r="J11" s="11">
        <v>102</v>
      </c>
      <c r="K11" s="13">
        <v>115.8</v>
      </c>
      <c r="L11" s="11">
        <f t="shared" si="0"/>
        <v>68</v>
      </c>
      <c r="M11" s="13">
        <v>73</v>
      </c>
      <c r="P11" s="13">
        <v>36</v>
      </c>
      <c r="Q11" s="4">
        <f t="shared" si="1"/>
        <v>28.937007874015748</v>
      </c>
      <c r="R11" s="4">
        <f t="shared" si="2"/>
        <v>29.921259842519685</v>
      </c>
      <c r="S11" s="4">
        <f t="shared" si="3"/>
        <v>31.889763779527559</v>
      </c>
      <c r="T11" s="4">
        <f t="shared" si="4"/>
        <v>33.85826771653543</v>
      </c>
      <c r="U11" s="4">
        <f t="shared" si="5"/>
        <v>37.795275590551178</v>
      </c>
      <c r="V11" s="4"/>
      <c r="W11" s="4">
        <f t="shared" si="6"/>
        <v>37.559055118110237</v>
      </c>
      <c r="X11" s="4">
        <f t="shared" si="7"/>
        <v>40.15748031496063</v>
      </c>
      <c r="Y11" s="4">
        <f t="shared" si="8"/>
        <v>45.590551181102363</v>
      </c>
      <c r="Z11" s="4">
        <f t="shared" si="9"/>
        <v>26.771653543307085</v>
      </c>
      <c r="AA11" s="4">
        <f t="shared" si="10"/>
        <v>28.740157480314959</v>
      </c>
    </row>
    <row r="12" spans="2:30" s="92" customFormat="1" x14ac:dyDescent="0.2">
      <c r="B12" s="147">
        <v>97</v>
      </c>
      <c r="C12" s="11">
        <v>73.5</v>
      </c>
      <c r="D12" s="11">
        <v>76</v>
      </c>
      <c r="E12" s="11">
        <v>81</v>
      </c>
      <c r="F12" s="11">
        <v>86</v>
      </c>
      <c r="G12" s="11">
        <v>96</v>
      </c>
      <c r="H12" s="11"/>
      <c r="I12" s="13">
        <v>100.4</v>
      </c>
      <c r="J12" s="11">
        <v>107</v>
      </c>
      <c r="K12" s="13">
        <v>120.8</v>
      </c>
      <c r="L12" s="11">
        <f t="shared" si="0"/>
        <v>71</v>
      </c>
      <c r="M12" s="13">
        <v>76</v>
      </c>
      <c r="P12" s="13">
        <v>38</v>
      </c>
      <c r="Q12" s="4">
        <f t="shared" si="1"/>
        <v>28.937007874015748</v>
      </c>
      <c r="R12" s="4">
        <f t="shared" si="2"/>
        <v>29.921259842519685</v>
      </c>
      <c r="S12" s="4">
        <f t="shared" si="3"/>
        <v>31.889763779527559</v>
      </c>
      <c r="T12" s="4">
        <f t="shared" si="4"/>
        <v>33.85826771653543</v>
      </c>
      <c r="U12" s="4">
        <f t="shared" si="5"/>
        <v>37.795275590551178</v>
      </c>
      <c r="V12" s="4"/>
      <c r="W12" s="4">
        <f t="shared" ref="W12:Y15" si="11">I12/2.54</f>
        <v>39.527559055118111</v>
      </c>
      <c r="X12" s="4">
        <f t="shared" si="11"/>
        <v>42.125984251968504</v>
      </c>
      <c r="Y12" s="4">
        <f t="shared" si="11"/>
        <v>47.559055118110237</v>
      </c>
      <c r="Z12" s="4">
        <f t="shared" si="9"/>
        <v>27.952755905511811</v>
      </c>
      <c r="AA12" s="4">
        <f t="shared" si="10"/>
        <v>29.921259842519685</v>
      </c>
    </row>
    <row r="13" spans="2:30" s="92" customFormat="1" x14ac:dyDescent="0.2">
      <c r="B13" s="147">
        <v>102</v>
      </c>
      <c r="C13" s="11">
        <v>73.5</v>
      </c>
      <c r="D13" s="11">
        <v>76</v>
      </c>
      <c r="E13" s="11">
        <v>81</v>
      </c>
      <c r="F13" s="11">
        <v>86</v>
      </c>
      <c r="G13" s="11">
        <v>96</v>
      </c>
      <c r="H13" s="11"/>
      <c r="I13" s="13">
        <v>105.4</v>
      </c>
      <c r="J13" s="13">
        <v>112</v>
      </c>
      <c r="K13" s="13">
        <v>125.8</v>
      </c>
      <c r="L13" s="11">
        <f t="shared" si="0"/>
        <v>74</v>
      </c>
      <c r="M13" s="13">
        <v>79</v>
      </c>
      <c r="P13" s="13">
        <v>40</v>
      </c>
      <c r="Q13" s="29"/>
      <c r="R13" s="4">
        <f t="shared" si="2"/>
        <v>29.921259842519685</v>
      </c>
      <c r="S13" s="4">
        <f t="shared" si="3"/>
        <v>31.889763779527559</v>
      </c>
      <c r="T13" s="4">
        <f t="shared" si="4"/>
        <v>33.85826771653543</v>
      </c>
      <c r="U13" s="4">
        <f t="shared" si="5"/>
        <v>37.795275590551178</v>
      </c>
      <c r="V13" s="4"/>
      <c r="W13" s="4">
        <f t="shared" si="11"/>
        <v>41.496062992125985</v>
      </c>
      <c r="X13" s="4">
        <f t="shared" si="11"/>
        <v>44.094488188976378</v>
      </c>
      <c r="Y13" s="4">
        <f t="shared" si="11"/>
        <v>49.527559055118111</v>
      </c>
      <c r="Z13" s="4">
        <f t="shared" si="9"/>
        <v>29.133858267716533</v>
      </c>
      <c r="AA13" s="4">
        <f t="shared" si="10"/>
        <v>31.102362204724407</v>
      </c>
    </row>
    <row r="14" spans="2:30" s="92" customFormat="1" x14ac:dyDescent="0.2">
      <c r="B14" s="147">
        <v>107</v>
      </c>
      <c r="C14" s="24"/>
      <c r="D14" s="24"/>
      <c r="E14" s="11">
        <v>81</v>
      </c>
      <c r="F14" s="24"/>
      <c r="G14" s="11">
        <v>96</v>
      </c>
      <c r="H14" s="11"/>
      <c r="I14" s="13">
        <v>110.4</v>
      </c>
      <c r="J14" s="11">
        <v>117</v>
      </c>
      <c r="K14" s="13">
        <v>130.80000000000001</v>
      </c>
      <c r="L14" s="11">
        <f t="shared" si="0"/>
        <v>77</v>
      </c>
      <c r="M14" s="13">
        <v>82</v>
      </c>
      <c r="P14" s="13">
        <v>42</v>
      </c>
      <c r="Q14" s="29"/>
      <c r="R14" s="29"/>
      <c r="S14" s="4">
        <f t="shared" si="3"/>
        <v>31.889763779527559</v>
      </c>
      <c r="T14" s="29"/>
      <c r="U14" s="4">
        <f t="shared" si="5"/>
        <v>37.795275590551178</v>
      </c>
      <c r="V14" s="4"/>
      <c r="W14" s="4">
        <f t="shared" si="11"/>
        <v>43.464566929133859</v>
      </c>
      <c r="X14" s="4">
        <f t="shared" si="11"/>
        <v>46.062992125984252</v>
      </c>
      <c r="Y14" s="4">
        <f t="shared" si="11"/>
        <v>51.496062992125985</v>
      </c>
      <c r="Z14" s="4">
        <f t="shared" si="9"/>
        <v>30.314960629921259</v>
      </c>
      <c r="AA14" s="4">
        <f t="shared" si="10"/>
        <v>32.283464566929133</v>
      </c>
    </row>
    <row r="15" spans="2:30" s="92" customFormat="1" x14ac:dyDescent="0.2">
      <c r="B15" s="148">
        <v>112</v>
      </c>
      <c r="C15" s="24"/>
      <c r="D15" s="24"/>
      <c r="E15" s="11">
        <v>81</v>
      </c>
      <c r="F15" s="24"/>
      <c r="G15" s="11">
        <v>96</v>
      </c>
      <c r="H15" s="13"/>
      <c r="I15" s="13">
        <v>115.4</v>
      </c>
      <c r="J15" s="13">
        <v>127</v>
      </c>
      <c r="K15" s="13">
        <v>135.80000000000001</v>
      </c>
      <c r="L15" s="11">
        <f t="shared" si="0"/>
        <v>80</v>
      </c>
      <c r="M15" s="13">
        <v>85</v>
      </c>
      <c r="P15" s="13">
        <v>44</v>
      </c>
      <c r="Q15" s="29"/>
      <c r="R15" s="29"/>
      <c r="S15" s="4">
        <f t="shared" si="3"/>
        <v>31.889763779527559</v>
      </c>
      <c r="T15" s="29"/>
      <c r="U15" s="4">
        <f t="shared" si="5"/>
        <v>37.795275590551178</v>
      </c>
      <c r="V15" s="4"/>
      <c r="W15" s="4">
        <f t="shared" si="11"/>
        <v>45.433070866141733</v>
      </c>
      <c r="X15" s="4">
        <f t="shared" si="11"/>
        <v>50</v>
      </c>
      <c r="Y15" s="4">
        <f t="shared" si="11"/>
        <v>53.464566929133859</v>
      </c>
      <c r="Z15" s="4">
        <f t="shared" si="9"/>
        <v>31.496062992125985</v>
      </c>
      <c r="AA15" s="4">
        <f t="shared" si="10"/>
        <v>33.464566929133859</v>
      </c>
    </row>
    <row r="16" spans="2:30" x14ac:dyDescent="0.2">
      <c r="B16" s="1"/>
      <c r="C16" s="2"/>
      <c r="D16" s="2"/>
      <c r="E16" s="2"/>
      <c r="F16" s="2"/>
      <c r="G16" s="2"/>
      <c r="H16" s="2"/>
      <c r="I16" s="1"/>
      <c r="J16" s="2"/>
      <c r="K16" s="1"/>
      <c r="L16" s="2"/>
      <c r="M16" s="1"/>
      <c r="N16" s="2"/>
      <c r="P16" s="1"/>
      <c r="Q16" s="2"/>
      <c r="R16" s="2"/>
      <c r="S16" s="2"/>
      <c r="T16" s="2"/>
      <c r="U16" s="2"/>
      <c r="V16" s="2"/>
      <c r="W16" s="1"/>
      <c r="X16" s="2"/>
      <c r="Y16" s="1"/>
      <c r="Z16" s="2"/>
      <c r="AA16" s="1"/>
      <c r="AB16" s="2"/>
    </row>
    <row r="19" spans="1:29" x14ac:dyDescent="0.2">
      <c r="B19" s="54" t="s">
        <v>109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P19" s="54" t="s">
        <v>109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C19">
        <v>1</v>
      </c>
    </row>
    <row r="20" spans="1:29" s="78" customFormat="1" ht="22.5" customHeight="1" x14ac:dyDescent="0.2">
      <c r="B20" s="31" t="s">
        <v>92</v>
      </c>
      <c r="C20" s="94" t="s">
        <v>100</v>
      </c>
      <c r="D20" s="95"/>
      <c r="E20" s="95"/>
      <c r="F20" s="95"/>
      <c r="G20" s="96"/>
      <c r="H20" s="32"/>
      <c r="I20" s="32" t="s">
        <v>36</v>
      </c>
      <c r="J20" s="32" t="s">
        <v>38</v>
      </c>
      <c r="K20" s="32" t="s">
        <v>98</v>
      </c>
      <c r="L20" s="32" t="s">
        <v>47</v>
      </c>
      <c r="M20" s="32" t="s">
        <v>99</v>
      </c>
      <c r="P20" s="31" t="s">
        <v>92</v>
      </c>
      <c r="Q20" s="94" t="s">
        <v>100</v>
      </c>
      <c r="R20" s="95"/>
      <c r="S20" s="95"/>
      <c r="T20" s="95"/>
      <c r="U20" s="96"/>
      <c r="V20" s="32"/>
      <c r="W20" s="32" t="s">
        <v>36</v>
      </c>
      <c r="X20" s="32" t="s">
        <v>38</v>
      </c>
      <c r="Y20" s="32" t="s">
        <v>98</v>
      </c>
      <c r="Z20" s="32" t="s">
        <v>47</v>
      </c>
      <c r="AA20" s="32" t="s">
        <v>99</v>
      </c>
    </row>
    <row r="21" spans="1:29" s="78" customFormat="1" ht="32" x14ac:dyDescent="0.2">
      <c r="B21" s="31"/>
      <c r="C21" s="17" t="s">
        <v>46</v>
      </c>
      <c r="D21" s="72" t="s">
        <v>0</v>
      </c>
      <c r="E21" s="72" t="s">
        <v>1</v>
      </c>
      <c r="F21" s="72" t="s">
        <v>2</v>
      </c>
      <c r="G21" s="17" t="s">
        <v>94</v>
      </c>
      <c r="H21" s="32"/>
      <c r="I21" s="32"/>
      <c r="J21" s="32"/>
      <c r="K21" s="32"/>
      <c r="L21" s="32"/>
      <c r="M21" s="32"/>
      <c r="P21" s="31"/>
      <c r="Q21" s="17" t="s">
        <v>46</v>
      </c>
      <c r="R21" s="72" t="s">
        <v>0</v>
      </c>
      <c r="S21" s="72" t="s">
        <v>1</v>
      </c>
      <c r="T21" s="72" t="s">
        <v>2</v>
      </c>
      <c r="U21" s="17" t="s">
        <v>94</v>
      </c>
      <c r="V21" s="32"/>
      <c r="W21" s="32"/>
      <c r="X21" s="32"/>
      <c r="Y21" s="32"/>
      <c r="Z21" s="32"/>
      <c r="AA21" s="32"/>
    </row>
    <row r="22" spans="1:29" s="92" customFormat="1" x14ac:dyDescent="0.2">
      <c r="B22" s="11">
        <v>76</v>
      </c>
      <c r="C22" s="24"/>
      <c r="D22" s="11">
        <v>76</v>
      </c>
      <c r="E22" s="11">
        <v>81</v>
      </c>
      <c r="F22" s="24"/>
      <c r="G22" s="24"/>
      <c r="H22" s="11"/>
      <c r="I22" s="11">
        <v>80.400000000000006</v>
      </c>
      <c r="J22" s="11">
        <v>86</v>
      </c>
      <c r="K22" s="11">
        <v>103.6</v>
      </c>
      <c r="L22" s="11">
        <f>M22-5</f>
        <v>59</v>
      </c>
      <c r="M22" s="11">
        <v>64</v>
      </c>
      <c r="P22" s="13">
        <v>30</v>
      </c>
      <c r="Q22" s="29"/>
      <c r="R22" s="4">
        <f t="shared" ref="R22:R28" si="12">D22/2.54</f>
        <v>29.921259842519685</v>
      </c>
      <c r="S22" s="4">
        <f t="shared" ref="S22:S28" si="13">E22/2.54</f>
        <v>31.889763779527559</v>
      </c>
      <c r="T22" s="29"/>
      <c r="U22" s="29"/>
      <c r="V22" s="4"/>
      <c r="W22" s="4">
        <f t="shared" ref="W22:W25" si="14">I22/2.54</f>
        <v>31.653543307086615</v>
      </c>
      <c r="X22" s="4">
        <f t="shared" ref="X22:X25" si="15">J22/2.54</f>
        <v>33.85826771653543</v>
      </c>
      <c r="Y22" s="4">
        <f t="shared" ref="Y22:Y25" si="16">K22/2.54</f>
        <v>40.787401574803148</v>
      </c>
      <c r="Z22" s="4">
        <f t="shared" ref="Z22:Z28" si="17">L22/2.54</f>
        <v>23.228346456692915</v>
      </c>
      <c r="AA22" s="4">
        <f t="shared" ref="AA22:AA28" si="18">M22/2.54</f>
        <v>25.196850393700785</v>
      </c>
    </row>
    <row r="23" spans="1:29" s="92" customFormat="1" x14ac:dyDescent="0.2">
      <c r="B23" s="11">
        <v>81</v>
      </c>
      <c r="C23" s="11">
        <v>73.5</v>
      </c>
      <c r="D23" s="11">
        <v>76</v>
      </c>
      <c r="E23" s="11">
        <v>81</v>
      </c>
      <c r="F23" s="11">
        <v>86</v>
      </c>
      <c r="G23" s="11">
        <v>96</v>
      </c>
      <c r="H23" s="11"/>
      <c r="I23" s="13">
        <v>85.4</v>
      </c>
      <c r="J23" s="11">
        <v>91</v>
      </c>
      <c r="K23" s="13">
        <v>108.6</v>
      </c>
      <c r="L23" s="11">
        <f t="shared" ref="L23:L28" si="19">M23-5</f>
        <v>62</v>
      </c>
      <c r="M23" s="13">
        <v>67</v>
      </c>
      <c r="P23" s="13">
        <v>32</v>
      </c>
      <c r="Q23" s="4">
        <f t="shared" ref="Q23:Q27" si="20">C23/2.54</f>
        <v>28.937007874015748</v>
      </c>
      <c r="R23" s="4">
        <f t="shared" si="12"/>
        <v>29.921259842519685</v>
      </c>
      <c r="S23" s="4">
        <f t="shared" si="13"/>
        <v>31.889763779527559</v>
      </c>
      <c r="T23" s="4">
        <f t="shared" ref="T23:T28" si="21">F23/2.54</f>
        <v>33.85826771653543</v>
      </c>
      <c r="U23" s="4">
        <f t="shared" ref="U23:U28" si="22">G23/2.54</f>
        <v>37.795275590551178</v>
      </c>
      <c r="V23" s="4"/>
      <c r="W23" s="4">
        <f t="shared" si="14"/>
        <v>33.622047244094489</v>
      </c>
      <c r="X23" s="4">
        <f t="shared" si="15"/>
        <v>35.826771653543304</v>
      </c>
      <c r="Y23" s="4">
        <f t="shared" si="16"/>
        <v>42.755905511811022</v>
      </c>
      <c r="Z23" s="4">
        <f t="shared" si="17"/>
        <v>24.409448818897637</v>
      </c>
      <c r="AA23" s="4">
        <f t="shared" si="18"/>
        <v>26.377952755905511</v>
      </c>
    </row>
    <row r="24" spans="1:29" s="92" customFormat="1" x14ac:dyDescent="0.2">
      <c r="B24" s="11">
        <v>86</v>
      </c>
      <c r="C24" s="11">
        <v>73.5</v>
      </c>
      <c r="D24" s="11">
        <v>76</v>
      </c>
      <c r="E24" s="11">
        <v>81</v>
      </c>
      <c r="F24" s="11">
        <v>86</v>
      </c>
      <c r="G24" s="11">
        <v>96</v>
      </c>
      <c r="H24" s="11"/>
      <c r="I24" s="13">
        <v>90.4</v>
      </c>
      <c r="J24" s="11">
        <v>97</v>
      </c>
      <c r="K24" s="13">
        <v>113.6</v>
      </c>
      <c r="L24" s="11">
        <f t="shared" si="19"/>
        <v>65</v>
      </c>
      <c r="M24" s="13">
        <v>70</v>
      </c>
      <c r="P24" s="13">
        <v>34</v>
      </c>
      <c r="Q24" s="4">
        <f t="shared" si="20"/>
        <v>28.937007874015748</v>
      </c>
      <c r="R24" s="4">
        <f t="shared" si="12"/>
        <v>29.921259842519685</v>
      </c>
      <c r="S24" s="4">
        <f t="shared" si="13"/>
        <v>31.889763779527559</v>
      </c>
      <c r="T24" s="4">
        <f t="shared" si="21"/>
        <v>33.85826771653543</v>
      </c>
      <c r="U24" s="4">
        <f t="shared" si="22"/>
        <v>37.795275590551178</v>
      </c>
      <c r="V24" s="4"/>
      <c r="W24" s="4">
        <f t="shared" si="14"/>
        <v>35.590551181102363</v>
      </c>
      <c r="X24" s="4">
        <f t="shared" si="15"/>
        <v>38.188976377952756</v>
      </c>
      <c r="Y24" s="4">
        <f t="shared" si="16"/>
        <v>44.724409448818896</v>
      </c>
      <c r="Z24" s="4">
        <f t="shared" si="17"/>
        <v>25.590551181102363</v>
      </c>
      <c r="AA24" s="4">
        <f t="shared" si="18"/>
        <v>27.559055118110237</v>
      </c>
    </row>
    <row r="25" spans="1:29" s="92" customFormat="1" x14ac:dyDescent="0.2">
      <c r="B25" s="11">
        <v>91</v>
      </c>
      <c r="C25" s="11">
        <v>73.5</v>
      </c>
      <c r="D25" s="11">
        <v>76</v>
      </c>
      <c r="E25" s="11">
        <v>81</v>
      </c>
      <c r="F25" s="11">
        <v>86</v>
      </c>
      <c r="G25" s="11">
        <v>96</v>
      </c>
      <c r="H25" s="11"/>
      <c r="I25" s="13">
        <v>95.4</v>
      </c>
      <c r="J25" s="11">
        <v>102</v>
      </c>
      <c r="K25" s="13">
        <v>118.6</v>
      </c>
      <c r="L25" s="11">
        <f t="shared" si="19"/>
        <v>68</v>
      </c>
      <c r="M25" s="13">
        <v>73</v>
      </c>
      <c r="P25" s="13">
        <v>36</v>
      </c>
      <c r="Q25" s="4">
        <f t="shared" si="20"/>
        <v>28.937007874015748</v>
      </c>
      <c r="R25" s="4">
        <f t="shared" si="12"/>
        <v>29.921259842519685</v>
      </c>
      <c r="S25" s="4">
        <f t="shared" si="13"/>
        <v>31.889763779527559</v>
      </c>
      <c r="T25" s="4">
        <f t="shared" si="21"/>
        <v>33.85826771653543</v>
      </c>
      <c r="U25" s="4">
        <f t="shared" si="22"/>
        <v>37.795275590551178</v>
      </c>
      <c r="V25" s="4"/>
      <c r="W25" s="4">
        <f t="shared" si="14"/>
        <v>37.559055118110237</v>
      </c>
      <c r="X25" s="4">
        <f t="shared" si="15"/>
        <v>40.15748031496063</v>
      </c>
      <c r="Y25" s="4">
        <f t="shared" si="16"/>
        <v>46.69291338582677</v>
      </c>
      <c r="Z25" s="4">
        <f t="shared" si="17"/>
        <v>26.771653543307085</v>
      </c>
      <c r="AA25" s="4">
        <f t="shared" si="18"/>
        <v>28.740157480314959</v>
      </c>
    </row>
    <row r="26" spans="1:29" s="92" customFormat="1" x14ac:dyDescent="0.2">
      <c r="B26" s="11">
        <v>97</v>
      </c>
      <c r="C26" s="11">
        <v>73.5</v>
      </c>
      <c r="D26" s="11">
        <v>76</v>
      </c>
      <c r="E26" s="11">
        <v>81</v>
      </c>
      <c r="F26" s="11">
        <v>86</v>
      </c>
      <c r="G26" s="11">
        <v>96</v>
      </c>
      <c r="H26" s="11"/>
      <c r="I26" s="13">
        <v>100.4</v>
      </c>
      <c r="J26" s="11">
        <v>107</v>
      </c>
      <c r="K26" s="13">
        <v>123.6</v>
      </c>
      <c r="L26" s="11">
        <f t="shared" si="19"/>
        <v>71</v>
      </c>
      <c r="M26" s="13">
        <v>76</v>
      </c>
      <c r="P26" s="13">
        <v>38</v>
      </c>
      <c r="Q26" s="4">
        <f t="shared" si="20"/>
        <v>28.937007874015748</v>
      </c>
      <c r="R26" s="4">
        <f t="shared" si="12"/>
        <v>29.921259842519685</v>
      </c>
      <c r="S26" s="4">
        <f t="shared" si="13"/>
        <v>31.889763779527559</v>
      </c>
      <c r="T26" s="4">
        <f t="shared" si="21"/>
        <v>33.85826771653543</v>
      </c>
      <c r="U26" s="4">
        <f t="shared" si="22"/>
        <v>37.795275590551178</v>
      </c>
      <c r="V26" s="4"/>
      <c r="W26" s="4">
        <f t="shared" ref="W26:Y28" si="23">I26/2.54</f>
        <v>39.527559055118111</v>
      </c>
      <c r="X26" s="4">
        <f t="shared" si="23"/>
        <v>42.125984251968504</v>
      </c>
      <c r="Y26" s="4">
        <f t="shared" si="23"/>
        <v>48.661417322834644</v>
      </c>
      <c r="Z26" s="4">
        <f t="shared" si="17"/>
        <v>27.952755905511811</v>
      </c>
      <c r="AA26" s="4">
        <f t="shared" si="18"/>
        <v>29.921259842519685</v>
      </c>
    </row>
    <row r="27" spans="1:29" s="92" customFormat="1" x14ac:dyDescent="0.2">
      <c r="B27" s="11">
        <v>102</v>
      </c>
      <c r="C27" s="24"/>
      <c r="D27" s="11">
        <v>76</v>
      </c>
      <c r="E27" s="11">
        <v>81</v>
      </c>
      <c r="F27" s="11">
        <v>86</v>
      </c>
      <c r="G27" s="11">
        <v>96</v>
      </c>
      <c r="H27" s="11"/>
      <c r="I27" s="13">
        <v>105.4</v>
      </c>
      <c r="J27" s="13">
        <v>112</v>
      </c>
      <c r="K27" s="13">
        <v>128.6</v>
      </c>
      <c r="L27" s="11">
        <f t="shared" si="19"/>
        <v>74</v>
      </c>
      <c r="M27" s="13">
        <v>79</v>
      </c>
      <c r="P27" s="13">
        <v>40</v>
      </c>
      <c r="Q27" s="4">
        <f t="shared" si="20"/>
        <v>0</v>
      </c>
      <c r="R27" s="4">
        <f t="shared" si="12"/>
        <v>29.921259842519685</v>
      </c>
      <c r="S27" s="4">
        <f t="shared" si="13"/>
        <v>31.889763779527559</v>
      </c>
      <c r="T27" s="4">
        <f t="shared" si="21"/>
        <v>33.85826771653543</v>
      </c>
      <c r="U27" s="4">
        <f t="shared" si="22"/>
        <v>37.795275590551178</v>
      </c>
      <c r="V27" s="4"/>
      <c r="W27" s="4">
        <f t="shared" si="23"/>
        <v>41.496062992125985</v>
      </c>
      <c r="X27" s="4">
        <f t="shared" si="23"/>
        <v>44.094488188976378</v>
      </c>
      <c r="Y27" s="4">
        <f t="shared" si="23"/>
        <v>50.629921259842519</v>
      </c>
      <c r="Z27" s="4">
        <f t="shared" si="17"/>
        <v>29.133858267716533</v>
      </c>
      <c r="AA27" s="4">
        <f t="shared" si="18"/>
        <v>31.102362204724407</v>
      </c>
    </row>
    <row r="28" spans="1:29" s="92" customFormat="1" x14ac:dyDescent="0.2">
      <c r="B28" s="11">
        <v>107</v>
      </c>
      <c r="C28" s="24"/>
      <c r="D28" s="24"/>
      <c r="E28" s="11">
        <v>81</v>
      </c>
      <c r="F28" s="24"/>
      <c r="G28" s="11">
        <v>96</v>
      </c>
      <c r="H28" s="11"/>
      <c r="I28" s="13">
        <v>110.4</v>
      </c>
      <c r="J28" s="11">
        <v>117</v>
      </c>
      <c r="K28" s="13">
        <v>133.6</v>
      </c>
      <c r="L28" s="11">
        <f t="shared" si="19"/>
        <v>77</v>
      </c>
      <c r="M28" s="13">
        <v>82</v>
      </c>
      <c r="P28" s="13">
        <v>42</v>
      </c>
      <c r="Q28" s="29"/>
      <c r="R28" s="4">
        <f t="shared" si="12"/>
        <v>0</v>
      </c>
      <c r="S28" s="4">
        <f t="shared" si="13"/>
        <v>31.889763779527559</v>
      </c>
      <c r="T28" s="4">
        <f t="shared" si="21"/>
        <v>0</v>
      </c>
      <c r="U28" s="4">
        <f t="shared" si="22"/>
        <v>37.795275590551178</v>
      </c>
      <c r="V28" s="4"/>
      <c r="W28" s="4">
        <f t="shared" si="23"/>
        <v>43.464566929133859</v>
      </c>
      <c r="X28" s="4">
        <f t="shared" si="23"/>
        <v>46.062992125984252</v>
      </c>
      <c r="Y28" s="4">
        <f t="shared" si="23"/>
        <v>52.598425196850393</v>
      </c>
      <c r="Z28" s="4">
        <f t="shared" si="17"/>
        <v>30.314960629921259</v>
      </c>
      <c r="AA28" s="4">
        <f t="shared" si="18"/>
        <v>32.283464566929133</v>
      </c>
    </row>
    <row r="29" spans="1:29" x14ac:dyDescent="0.2">
      <c r="B29" s="1"/>
      <c r="C29" s="2"/>
      <c r="D29" s="2"/>
      <c r="E29" s="2"/>
      <c r="F29" s="2"/>
      <c r="G29" s="2"/>
      <c r="H29" s="2"/>
      <c r="I29" s="1"/>
      <c r="J29" s="2"/>
      <c r="K29" s="1"/>
      <c r="L29" s="2"/>
      <c r="M29" s="1"/>
      <c r="N29" s="2"/>
      <c r="P29" s="1"/>
      <c r="Q29" s="2"/>
      <c r="R29" s="2"/>
      <c r="S29" s="2"/>
      <c r="T29" s="2"/>
      <c r="U29" s="2"/>
      <c r="V29" s="2"/>
      <c r="W29" s="1"/>
      <c r="X29" s="2"/>
      <c r="Y29" s="1"/>
      <c r="Z29" s="2"/>
      <c r="AA29" s="1"/>
    </row>
    <row r="30" spans="1:29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2" spans="1:29" x14ac:dyDescent="0.2">
      <c r="B32" s="54" t="s">
        <v>107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P32" s="54" t="s">
        <v>107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C32">
        <v>1</v>
      </c>
    </row>
    <row r="33" spans="2:29" s="78" customFormat="1" ht="15" customHeight="1" x14ac:dyDescent="0.2">
      <c r="B33" s="31" t="s">
        <v>92</v>
      </c>
      <c r="C33" s="94" t="s">
        <v>100</v>
      </c>
      <c r="D33" s="95"/>
      <c r="E33" s="95"/>
      <c r="F33" s="95"/>
      <c r="G33" s="96"/>
      <c r="H33" s="32"/>
      <c r="I33" s="32" t="s">
        <v>36</v>
      </c>
      <c r="J33" s="32" t="s">
        <v>38</v>
      </c>
      <c r="K33" s="32" t="s">
        <v>98</v>
      </c>
      <c r="L33" s="32" t="s">
        <v>47</v>
      </c>
      <c r="M33" s="32" t="s">
        <v>99</v>
      </c>
      <c r="P33" s="31" t="s">
        <v>92</v>
      </c>
      <c r="Q33" s="94" t="s">
        <v>100</v>
      </c>
      <c r="R33" s="95"/>
      <c r="S33" s="95"/>
      <c r="T33" s="95"/>
      <c r="U33" s="96"/>
      <c r="V33" s="32"/>
      <c r="W33" s="32" t="s">
        <v>36</v>
      </c>
      <c r="X33" s="32" t="s">
        <v>38</v>
      </c>
      <c r="Y33" s="32" t="s">
        <v>98</v>
      </c>
      <c r="Z33" s="32" t="s">
        <v>47</v>
      </c>
      <c r="AA33" s="32" t="s">
        <v>99</v>
      </c>
    </row>
    <row r="34" spans="2:29" s="78" customFormat="1" ht="32" x14ac:dyDescent="0.2">
      <c r="B34" s="31"/>
      <c r="C34" s="17" t="s">
        <v>46</v>
      </c>
      <c r="D34" s="72" t="s">
        <v>0</v>
      </c>
      <c r="E34" s="72" t="s">
        <v>1</v>
      </c>
      <c r="F34" s="72" t="s">
        <v>2</v>
      </c>
      <c r="G34" s="17" t="s">
        <v>94</v>
      </c>
      <c r="H34" s="32"/>
      <c r="I34" s="32"/>
      <c r="J34" s="32"/>
      <c r="K34" s="32"/>
      <c r="L34" s="32"/>
      <c r="M34" s="32"/>
      <c r="P34" s="31"/>
      <c r="Q34" s="17" t="s">
        <v>46</v>
      </c>
      <c r="R34" s="72" t="s">
        <v>0</v>
      </c>
      <c r="S34" s="72" t="s">
        <v>1</v>
      </c>
      <c r="T34" s="72" t="s">
        <v>2</v>
      </c>
      <c r="U34" s="17" t="s">
        <v>94</v>
      </c>
      <c r="V34" s="32"/>
      <c r="W34" s="32"/>
      <c r="X34" s="32"/>
      <c r="Y34" s="32"/>
      <c r="Z34" s="32"/>
      <c r="AA34" s="32"/>
    </row>
    <row r="35" spans="2:29" s="92" customFormat="1" x14ac:dyDescent="0.2">
      <c r="B35" s="11">
        <v>76</v>
      </c>
      <c r="C35" s="24"/>
      <c r="D35" s="11">
        <v>76</v>
      </c>
      <c r="E35" s="11">
        <v>81</v>
      </c>
      <c r="F35" s="24"/>
      <c r="G35" s="24"/>
      <c r="H35" s="11"/>
      <c r="I35" s="11">
        <v>80.400000000000006</v>
      </c>
      <c r="J35" s="11">
        <v>86</v>
      </c>
      <c r="K35" s="13">
        <v>97</v>
      </c>
      <c r="L35" s="11">
        <f>M35-5</f>
        <v>57.2</v>
      </c>
      <c r="M35" s="13">
        <v>62.2</v>
      </c>
      <c r="N35" s="97"/>
      <c r="O35" s="97"/>
      <c r="P35" s="11">
        <v>30</v>
      </c>
      <c r="Q35" s="29"/>
      <c r="R35" s="10">
        <f t="shared" ref="R35:R40" si="24">D35/2.54</f>
        <v>29.921259842519685</v>
      </c>
      <c r="S35" s="10">
        <f t="shared" ref="S35:S40" si="25">E35/2.54</f>
        <v>31.889763779527559</v>
      </c>
      <c r="T35" s="29"/>
      <c r="U35" s="29"/>
      <c r="V35" s="10"/>
      <c r="W35" s="10">
        <f t="shared" ref="W35:W38" si="26">I35/2.54</f>
        <v>31.653543307086615</v>
      </c>
      <c r="X35" s="4">
        <f t="shared" ref="X35:X38" si="27">J35/2.54</f>
        <v>33.85826771653543</v>
      </c>
      <c r="Y35" s="4">
        <f t="shared" ref="Y35:Y38" si="28">K35/2.54</f>
        <v>38.188976377952756</v>
      </c>
      <c r="Z35" s="4">
        <f t="shared" ref="Z35:Z40" si="29">L35/2.54</f>
        <v>22.519685039370078</v>
      </c>
      <c r="AA35" s="4">
        <f t="shared" ref="AA35:AA40" si="30">M35/2.54</f>
        <v>24.488188976377952</v>
      </c>
    </row>
    <row r="36" spans="2:29" s="92" customFormat="1" x14ac:dyDescent="0.2">
      <c r="B36" s="11">
        <v>81</v>
      </c>
      <c r="C36" s="11">
        <v>73.5</v>
      </c>
      <c r="D36" s="11">
        <v>76</v>
      </c>
      <c r="E36" s="11">
        <v>81</v>
      </c>
      <c r="F36" s="11">
        <v>86</v>
      </c>
      <c r="G36" s="11">
        <v>96</v>
      </c>
      <c r="H36" s="11"/>
      <c r="I36" s="11">
        <v>85.4</v>
      </c>
      <c r="J36" s="11">
        <v>91</v>
      </c>
      <c r="K36" s="13">
        <v>102</v>
      </c>
      <c r="L36" s="11">
        <f t="shared" ref="L36:L40" si="31">M36-5</f>
        <v>60.2</v>
      </c>
      <c r="M36" s="13">
        <v>65.2</v>
      </c>
      <c r="N36" s="97"/>
      <c r="O36" s="97"/>
      <c r="P36" s="11">
        <v>32</v>
      </c>
      <c r="Q36" s="10">
        <f t="shared" ref="Q36:Q39" si="32">C36/2.54</f>
        <v>28.937007874015748</v>
      </c>
      <c r="R36" s="10">
        <f t="shared" si="24"/>
        <v>29.921259842519685</v>
      </c>
      <c r="S36" s="10">
        <f t="shared" si="25"/>
        <v>31.889763779527559</v>
      </c>
      <c r="T36" s="10">
        <f t="shared" ref="T36:T40" si="33">F36/2.54</f>
        <v>33.85826771653543</v>
      </c>
      <c r="U36" s="10">
        <f t="shared" ref="U36:U40" si="34">G36/2.54</f>
        <v>37.795275590551178</v>
      </c>
      <c r="V36" s="10"/>
      <c r="W36" s="10">
        <f t="shared" si="26"/>
        <v>33.622047244094489</v>
      </c>
      <c r="X36" s="4">
        <f t="shared" si="27"/>
        <v>35.826771653543304</v>
      </c>
      <c r="Y36" s="4">
        <f t="shared" si="28"/>
        <v>40.15748031496063</v>
      </c>
      <c r="Z36" s="4">
        <f t="shared" si="29"/>
        <v>23.700787401574804</v>
      </c>
      <c r="AA36" s="4">
        <f t="shared" si="30"/>
        <v>25.669291338582678</v>
      </c>
    </row>
    <row r="37" spans="2:29" s="92" customFormat="1" x14ac:dyDescent="0.2">
      <c r="B37" s="11">
        <v>86</v>
      </c>
      <c r="C37" s="11">
        <v>73.5</v>
      </c>
      <c r="D37" s="11">
        <v>76</v>
      </c>
      <c r="E37" s="11">
        <v>81</v>
      </c>
      <c r="F37" s="11">
        <v>86</v>
      </c>
      <c r="G37" s="11">
        <v>96</v>
      </c>
      <c r="H37" s="11"/>
      <c r="I37" s="11">
        <v>90.4</v>
      </c>
      <c r="J37" s="11">
        <v>97</v>
      </c>
      <c r="K37" s="13">
        <v>107</v>
      </c>
      <c r="L37" s="11">
        <f t="shared" si="31"/>
        <v>63.2</v>
      </c>
      <c r="M37" s="13">
        <v>68.2</v>
      </c>
      <c r="N37" s="97"/>
      <c r="O37" s="97"/>
      <c r="P37" s="11">
        <v>34</v>
      </c>
      <c r="Q37" s="10">
        <f t="shared" si="32"/>
        <v>28.937007874015748</v>
      </c>
      <c r="R37" s="10">
        <f t="shared" si="24"/>
        <v>29.921259842519685</v>
      </c>
      <c r="S37" s="10">
        <f t="shared" si="25"/>
        <v>31.889763779527559</v>
      </c>
      <c r="T37" s="10">
        <f t="shared" si="33"/>
        <v>33.85826771653543</v>
      </c>
      <c r="U37" s="10">
        <f t="shared" si="34"/>
        <v>37.795275590551178</v>
      </c>
      <c r="V37" s="10"/>
      <c r="W37" s="10">
        <f t="shared" si="26"/>
        <v>35.590551181102363</v>
      </c>
      <c r="X37" s="4">
        <f t="shared" si="27"/>
        <v>38.188976377952756</v>
      </c>
      <c r="Y37" s="4">
        <f t="shared" si="28"/>
        <v>42.125984251968504</v>
      </c>
      <c r="Z37" s="4">
        <f t="shared" si="29"/>
        <v>24.88188976377953</v>
      </c>
      <c r="AA37" s="4">
        <f t="shared" si="30"/>
        <v>26.850393700787404</v>
      </c>
    </row>
    <row r="38" spans="2:29" s="92" customFormat="1" x14ac:dyDescent="0.2">
      <c r="B38" s="11">
        <v>91</v>
      </c>
      <c r="C38" s="11">
        <v>73.5</v>
      </c>
      <c r="D38" s="11">
        <v>76</v>
      </c>
      <c r="E38" s="11">
        <v>81</v>
      </c>
      <c r="F38" s="11">
        <v>86</v>
      </c>
      <c r="G38" s="11">
        <v>96</v>
      </c>
      <c r="H38" s="11"/>
      <c r="I38" s="11">
        <v>95.4</v>
      </c>
      <c r="J38" s="11">
        <v>102</v>
      </c>
      <c r="K38" s="13">
        <v>112</v>
      </c>
      <c r="L38" s="11">
        <f t="shared" si="31"/>
        <v>66.2</v>
      </c>
      <c r="M38" s="13">
        <v>71.2</v>
      </c>
      <c r="N38" s="97"/>
      <c r="O38" s="97"/>
      <c r="P38" s="11">
        <v>36</v>
      </c>
      <c r="Q38" s="10">
        <f t="shared" si="32"/>
        <v>28.937007874015748</v>
      </c>
      <c r="R38" s="10">
        <f t="shared" si="24"/>
        <v>29.921259842519685</v>
      </c>
      <c r="S38" s="10">
        <f t="shared" si="25"/>
        <v>31.889763779527559</v>
      </c>
      <c r="T38" s="10">
        <f t="shared" si="33"/>
        <v>33.85826771653543</v>
      </c>
      <c r="U38" s="10">
        <f t="shared" si="34"/>
        <v>37.795275590551178</v>
      </c>
      <c r="V38" s="10"/>
      <c r="W38" s="10">
        <f t="shared" si="26"/>
        <v>37.559055118110237</v>
      </c>
      <c r="X38" s="4">
        <f t="shared" si="27"/>
        <v>40.15748031496063</v>
      </c>
      <c r="Y38" s="4">
        <f t="shared" si="28"/>
        <v>44.094488188976378</v>
      </c>
      <c r="Z38" s="4">
        <f t="shared" si="29"/>
        <v>26.062992125984252</v>
      </c>
      <c r="AA38" s="4">
        <f t="shared" si="30"/>
        <v>28.031496062992126</v>
      </c>
    </row>
    <row r="39" spans="2:29" s="92" customFormat="1" x14ac:dyDescent="0.2">
      <c r="B39" s="11">
        <v>97</v>
      </c>
      <c r="C39" s="11">
        <v>73.5</v>
      </c>
      <c r="D39" s="11">
        <v>76</v>
      </c>
      <c r="E39" s="11">
        <v>81</v>
      </c>
      <c r="F39" s="11">
        <v>86</v>
      </c>
      <c r="G39" s="11">
        <v>96</v>
      </c>
      <c r="H39" s="11"/>
      <c r="I39" s="11">
        <v>100.4</v>
      </c>
      <c r="J39" s="11">
        <v>107</v>
      </c>
      <c r="K39" s="13">
        <v>117</v>
      </c>
      <c r="L39" s="11">
        <f t="shared" si="31"/>
        <v>69.2</v>
      </c>
      <c r="M39" s="13">
        <v>74.2</v>
      </c>
      <c r="N39" s="97"/>
      <c r="O39" s="97"/>
      <c r="P39" s="11">
        <v>38</v>
      </c>
      <c r="Q39" s="10">
        <f t="shared" si="32"/>
        <v>28.937007874015748</v>
      </c>
      <c r="R39" s="10">
        <f t="shared" si="24"/>
        <v>29.921259842519685</v>
      </c>
      <c r="S39" s="10">
        <f t="shared" si="25"/>
        <v>31.889763779527559</v>
      </c>
      <c r="T39" s="10">
        <f t="shared" si="33"/>
        <v>33.85826771653543</v>
      </c>
      <c r="U39" s="10">
        <f t="shared" si="34"/>
        <v>37.795275590551178</v>
      </c>
      <c r="V39" s="10"/>
      <c r="W39" s="10">
        <f t="shared" ref="W39:Y40" si="35">I39/2.54</f>
        <v>39.527559055118111</v>
      </c>
      <c r="X39" s="4">
        <f t="shared" si="35"/>
        <v>42.125984251968504</v>
      </c>
      <c r="Y39" s="4">
        <f t="shared" si="35"/>
        <v>46.062992125984252</v>
      </c>
      <c r="Z39" s="4">
        <f t="shared" si="29"/>
        <v>27.244094488188978</v>
      </c>
      <c r="AA39" s="4">
        <f t="shared" si="30"/>
        <v>29.212598425196852</v>
      </c>
    </row>
    <row r="40" spans="2:29" s="92" customFormat="1" x14ac:dyDescent="0.2">
      <c r="B40" s="11">
        <v>102</v>
      </c>
      <c r="C40" s="24"/>
      <c r="D40" s="11">
        <v>76</v>
      </c>
      <c r="E40" s="11">
        <v>81</v>
      </c>
      <c r="F40" s="11">
        <v>86</v>
      </c>
      <c r="G40" s="11">
        <v>96</v>
      </c>
      <c r="H40" s="11"/>
      <c r="I40" s="11">
        <v>105.4</v>
      </c>
      <c r="J40" s="11">
        <v>112</v>
      </c>
      <c r="K40" s="13">
        <v>122</v>
      </c>
      <c r="L40" s="11">
        <f t="shared" si="31"/>
        <v>72.2</v>
      </c>
      <c r="M40" s="13">
        <v>77.2</v>
      </c>
      <c r="N40" s="97"/>
      <c r="O40" s="97"/>
      <c r="P40" s="11">
        <v>40</v>
      </c>
      <c r="Q40" s="29"/>
      <c r="R40" s="10">
        <f t="shared" si="24"/>
        <v>29.921259842519685</v>
      </c>
      <c r="S40" s="10">
        <f t="shared" si="25"/>
        <v>31.889763779527559</v>
      </c>
      <c r="T40" s="10">
        <f t="shared" si="33"/>
        <v>33.85826771653543</v>
      </c>
      <c r="U40" s="10">
        <f t="shared" si="34"/>
        <v>37.795275590551178</v>
      </c>
      <c r="V40" s="10"/>
      <c r="W40" s="10">
        <f t="shared" si="35"/>
        <v>41.496062992125985</v>
      </c>
      <c r="X40" s="4">
        <f t="shared" si="35"/>
        <v>44.094488188976378</v>
      </c>
      <c r="Y40" s="4">
        <f t="shared" si="35"/>
        <v>48.031496062992126</v>
      </c>
      <c r="Z40" s="4">
        <f t="shared" si="29"/>
        <v>28.4251968503937</v>
      </c>
      <c r="AA40" s="4">
        <f t="shared" si="30"/>
        <v>30.393700787401574</v>
      </c>
    </row>
    <row r="41" spans="2:29" x14ac:dyDescent="0.2">
      <c r="B41" s="1"/>
      <c r="C41" s="2"/>
      <c r="D41" s="2"/>
      <c r="E41" s="2"/>
      <c r="F41" s="2"/>
      <c r="G41" s="2"/>
      <c r="H41" s="2"/>
      <c r="I41" s="1"/>
      <c r="J41" s="2"/>
      <c r="K41" s="1"/>
      <c r="L41" s="2"/>
      <c r="M41" s="1"/>
      <c r="N41" s="2"/>
      <c r="P41" s="1"/>
      <c r="Q41" s="2"/>
      <c r="R41" s="2"/>
      <c r="S41" s="2"/>
      <c r="T41" s="2"/>
      <c r="U41" s="2"/>
      <c r="V41" s="2"/>
      <c r="W41" s="1"/>
      <c r="X41" s="2"/>
      <c r="Y41" s="1"/>
      <c r="Z41" s="2"/>
      <c r="AA41" s="1"/>
    </row>
    <row r="43" spans="2:29" x14ac:dyDescent="0.2">
      <c r="B43" s="54" t="s">
        <v>108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P43" s="54" t="s">
        <v>108</v>
      </c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C43">
        <v>1</v>
      </c>
    </row>
    <row r="44" spans="2:29" s="78" customFormat="1" ht="15" customHeight="1" x14ac:dyDescent="0.2">
      <c r="B44" s="31" t="s">
        <v>92</v>
      </c>
      <c r="C44" s="94" t="s">
        <v>100</v>
      </c>
      <c r="D44" s="95"/>
      <c r="E44" s="95"/>
      <c r="F44" s="95"/>
      <c r="G44" s="96"/>
      <c r="H44" s="32"/>
      <c r="I44" s="32" t="s">
        <v>36</v>
      </c>
      <c r="J44" s="32" t="s">
        <v>38</v>
      </c>
      <c r="K44" s="32" t="s">
        <v>98</v>
      </c>
      <c r="L44" s="32" t="s">
        <v>47</v>
      </c>
      <c r="M44" s="32" t="s">
        <v>99</v>
      </c>
      <c r="P44" s="31" t="s">
        <v>92</v>
      </c>
      <c r="Q44" s="94" t="s">
        <v>100</v>
      </c>
      <c r="R44" s="95"/>
      <c r="S44" s="95"/>
      <c r="T44" s="95"/>
      <c r="U44" s="96"/>
      <c r="V44" s="32"/>
      <c r="W44" s="32" t="s">
        <v>36</v>
      </c>
      <c r="X44" s="32" t="s">
        <v>38</v>
      </c>
      <c r="Y44" s="32" t="s">
        <v>98</v>
      </c>
      <c r="Z44" s="32" t="s">
        <v>47</v>
      </c>
      <c r="AA44" s="32" t="s">
        <v>99</v>
      </c>
    </row>
    <row r="45" spans="2:29" s="78" customFormat="1" ht="32" x14ac:dyDescent="0.2">
      <c r="B45" s="31"/>
      <c r="C45" s="17" t="s">
        <v>46</v>
      </c>
      <c r="D45" s="72" t="s">
        <v>0</v>
      </c>
      <c r="E45" s="72" t="s">
        <v>1</v>
      </c>
      <c r="F45" s="72" t="s">
        <v>2</v>
      </c>
      <c r="G45" s="17" t="s">
        <v>94</v>
      </c>
      <c r="H45" s="32"/>
      <c r="I45" s="32"/>
      <c r="J45" s="32"/>
      <c r="K45" s="32"/>
      <c r="L45" s="32"/>
      <c r="M45" s="32"/>
      <c r="P45" s="31"/>
      <c r="Q45" s="17" t="s">
        <v>46</v>
      </c>
      <c r="R45" s="72" t="s">
        <v>0</v>
      </c>
      <c r="S45" s="72" t="s">
        <v>1</v>
      </c>
      <c r="T45" s="72" t="s">
        <v>2</v>
      </c>
      <c r="U45" s="17" t="s">
        <v>94</v>
      </c>
      <c r="V45" s="32"/>
      <c r="W45" s="32"/>
      <c r="X45" s="32"/>
      <c r="Y45" s="32"/>
      <c r="Z45" s="32"/>
      <c r="AA45" s="32"/>
    </row>
    <row r="46" spans="2:29" s="92" customFormat="1" x14ac:dyDescent="0.2">
      <c r="B46" s="11">
        <v>76</v>
      </c>
      <c r="C46" s="24"/>
      <c r="D46" s="11">
        <v>76</v>
      </c>
      <c r="E46" s="11">
        <v>81</v>
      </c>
      <c r="F46" s="24"/>
      <c r="G46" s="24"/>
      <c r="H46" s="11"/>
      <c r="I46" s="11">
        <v>80.400000000000006</v>
      </c>
      <c r="J46" s="11">
        <v>86</v>
      </c>
      <c r="K46" s="13">
        <v>95.4</v>
      </c>
      <c r="L46" s="11">
        <f>M46-5</f>
        <v>55</v>
      </c>
      <c r="M46" s="13">
        <v>60</v>
      </c>
      <c r="N46" s="97"/>
      <c r="O46" s="97"/>
      <c r="P46" s="11">
        <v>30</v>
      </c>
      <c r="Q46" s="29"/>
      <c r="R46" s="10">
        <f t="shared" ref="R46:R49" si="36">D46/2.54</f>
        <v>29.921259842519685</v>
      </c>
      <c r="S46" s="10">
        <f t="shared" ref="S46:S49" si="37">E46/2.54</f>
        <v>31.889763779527559</v>
      </c>
      <c r="T46" s="29"/>
      <c r="U46" s="29"/>
      <c r="V46" s="10"/>
      <c r="W46" s="10">
        <f t="shared" ref="W46:W49" si="38">I46/2.54</f>
        <v>31.653543307086615</v>
      </c>
      <c r="X46" s="4">
        <f t="shared" ref="X46:X49" si="39">J46/2.54</f>
        <v>33.85826771653543</v>
      </c>
      <c r="Y46" s="4">
        <f t="shared" ref="Y46:Y49" si="40">K46/2.54</f>
        <v>37.559055118110237</v>
      </c>
      <c r="Z46" s="4">
        <f t="shared" ref="Z46:Z49" si="41">L46/2.54</f>
        <v>21.653543307086615</v>
      </c>
      <c r="AA46" s="4">
        <f t="shared" ref="AA46:AA49" si="42">M46/2.54</f>
        <v>23.622047244094489</v>
      </c>
    </row>
    <row r="47" spans="2:29" s="92" customFormat="1" x14ac:dyDescent="0.2">
      <c r="B47" s="11">
        <v>81</v>
      </c>
      <c r="C47" s="11">
        <v>73.5</v>
      </c>
      <c r="D47" s="11">
        <v>76</v>
      </c>
      <c r="E47" s="11">
        <v>81</v>
      </c>
      <c r="F47" s="11">
        <v>86</v>
      </c>
      <c r="G47" s="11">
        <v>96</v>
      </c>
      <c r="H47" s="11"/>
      <c r="I47" s="11">
        <v>85.4</v>
      </c>
      <c r="J47" s="11">
        <v>91</v>
      </c>
      <c r="K47" s="13">
        <v>100.4</v>
      </c>
      <c r="L47" s="11">
        <f t="shared" ref="L47:L49" si="43">M47-5</f>
        <v>58</v>
      </c>
      <c r="M47" s="13">
        <v>63</v>
      </c>
      <c r="N47" s="97"/>
      <c r="O47" s="97"/>
      <c r="P47" s="11">
        <v>32</v>
      </c>
      <c r="Q47" s="10">
        <f t="shared" ref="Q47:Q49" si="44">C47/2.54</f>
        <v>28.937007874015748</v>
      </c>
      <c r="R47" s="10">
        <f t="shared" si="36"/>
        <v>29.921259842519685</v>
      </c>
      <c r="S47" s="10">
        <f t="shared" si="37"/>
        <v>31.889763779527559</v>
      </c>
      <c r="T47" s="10">
        <f t="shared" ref="T47:T49" si="45">F47/2.54</f>
        <v>33.85826771653543</v>
      </c>
      <c r="U47" s="10">
        <f t="shared" ref="U47:U49" si="46">G47/2.54</f>
        <v>37.795275590551178</v>
      </c>
      <c r="V47" s="10"/>
      <c r="W47" s="10">
        <f t="shared" si="38"/>
        <v>33.622047244094489</v>
      </c>
      <c r="X47" s="4">
        <f t="shared" si="39"/>
        <v>35.826771653543304</v>
      </c>
      <c r="Y47" s="4">
        <f t="shared" si="40"/>
        <v>39.527559055118111</v>
      </c>
      <c r="Z47" s="4">
        <f t="shared" si="41"/>
        <v>22.834645669291337</v>
      </c>
      <c r="AA47" s="4">
        <f t="shared" si="42"/>
        <v>24.803149606299211</v>
      </c>
    </row>
    <row r="48" spans="2:29" s="92" customFormat="1" x14ac:dyDescent="0.2">
      <c r="B48" s="11">
        <v>86</v>
      </c>
      <c r="C48" s="11">
        <v>73.5</v>
      </c>
      <c r="D48" s="11">
        <v>76</v>
      </c>
      <c r="E48" s="11">
        <v>81</v>
      </c>
      <c r="F48" s="11">
        <v>86</v>
      </c>
      <c r="G48" s="11">
        <v>96</v>
      </c>
      <c r="H48" s="11"/>
      <c r="I48" s="11">
        <v>90.4</v>
      </c>
      <c r="J48" s="11">
        <v>97</v>
      </c>
      <c r="K48" s="13">
        <v>105.4</v>
      </c>
      <c r="L48" s="11">
        <f t="shared" si="43"/>
        <v>61</v>
      </c>
      <c r="M48" s="13">
        <v>66</v>
      </c>
      <c r="N48" s="97"/>
      <c r="O48" s="97"/>
      <c r="P48" s="11">
        <v>34</v>
      </c>
      <c r="Q48" s="10">
        <f t="shared" si="44"/>
        <v>28.937007874015748</v>
      </c>
      <c r="R48" s="10">
        <f t="shared" si="36"/>
        <v>29.921259842519685</v>
      </c>
      <c r="S48" s="10">
        <f t="shared" si="37"/>
        <v>31.889763779527559</v>
      </c>
      <c r="T48" s="10">
        <f t="shared" si="45"/>
        <v>33.85826771653543</v>
      </c>
      <c r="U48" s="10">
        <f t="shared" si="46"/>
        <v>37.795275590551178</v>
      </c>
      <c r="V48" s="10"/>
      <c r="W48" s="10">
        <f t="shared" si="38"/>
        <v>35.590551181102363</v>
      </c>
      <c r="X48" s="4">
        <f t="shared" si="39"/>
        <v>38.188976377952756</v>
      </c>
      <c r="Y48" s="4">
        <f t="shared" si="40"/>
        <v>41.496062992125985</v>
      </c>
      <c r="Z48" s="4">
        <f t="shared" si="41"/>
        <v>24.015748031496063</v>
      </c>
      <c r="AA48" s="4">
        <f t="shared" si="42"/>
        <v>25.984251968503937</v>
      </c>
    </row>
    <row r="49" spans="2:30" s="92" customFormat="1" x14ac:dyDescent="0.2">
      <c r="B49" s="11">
        <v>91</v>
      </c>
      <c r="C49" s="11">
        <v>73.5</v>
      </c>
      <c r="D49" s="11">
        <v>76</v>
      </c>
      <c r="E49" s="11">
        <v>81</v>
      </c>
      <c r="F49" s="11">
        <v>86</v>
      </c>
      <c r="G49" s="11">
        <v>96</v>
      </c>
      <c r="H49" s="11"/>
      <c r="I49" s="11">
        <v>95.4</v>
      </c>
      <c r="J49" s="11">
        <v>102</v>
      </c>
      <c r="K49" s="13">
        <v>110.4</v>
      </c>
      <c r="L49" s="11">
        <f t="shared" si="43"/>
        <v>64</v>
      </c>
      <c r="M49" s="13">
        <v>69</v>
      </c>
      <c r="N49" s="97"/>
      <c r="O49" s="97"/>
      <c r="P49" s="11">
        <v>36</v>
      </c>
      <c r="Q49" s="10">
        <f t="shared" si="44"/>
        <v>28.937007874015748</v>
      </c>
      <c r="R49" s="10">
        <f t="shared" si="36"/>
        <v>29.921259842519685</v>
      </c>
      <c r="S49" s="10">
        <f t="shared" si="37"/>
        <v>31.889763779527559</v>
      </c>
      <c r="T49" s="10">
        <f t="shared" si="45"/>
        <v>33.85826771653543</v>
      </c>
      <c r="U49" s="10">
        <f t="shared" si="46"/>
        <v>37.795275590551178</v>
      </c>
      <c r="V49" s="10"/>
      <c r="W49" s="10">
        <f t="shared" si="38"/>
        <v>37.559055118110237</v>
      </c>
      <c r="X49" s="4">
        <f t="shared" si="39"/>
        <v>40.15748031496063</v>
      </c>
      <c r="Y49" s="4">
        <f t="shared" si="40"/>
        <v>43.464566929133859</v>
      </c>
      <c r="Z49" s="4">
        <f t="shared" si="41"/>
        <v>25.196850393700785</v>
      </c>
      <c r="AA49" s="4">
        <f t="shared" si="42"/>
        <v>27.165354330708659</v>
      </c>
    </row>
    <row r="50" spans="2:30" x14ac:dyDescent="0.2">
      <c r="B50" s="1"/>
      <c r="C50" s="2"/>
      <c r="D50" s="2"/>
      <c r="E50" s="2"/>
      <c r="F50" s="2"/>
      <c r="G50" s="2"/>
      <c r="H50" s="2"/>
      <c r="I50" s="1"/>
      <c r="J50" s="2"/>
      <c r="K50" s="1"/>
      <c r="L50" s="2"/>
      <c r="M50" s="1"/>
      <c r="N50" s="2"/>
      <c r="P50" s="1"/>
      <c r="Q50" s="2"/>
      <c r="R50" s="2"/>
      <c r="S50" s="2"/>
      <c r="T50" s="2"/>
      <c r="U50" s="2"/>
      <c r="V50" s="2"/>
      <c r="W50" s="1"/>
      <c r="X50" s="2"/>
      <c r="Y50" s="1"/>
      <c r="Z50" s="2"/>
      <c r="AA50" s="1"/>
    </row>
    <row r="52" spans="2:30" ht="15" customHeight="1" x14ac:dyDescent="0.2"/>
    <row r="53" spans="2:30" ht="26.25" customHeight="1" x14ac:dyDescent="0.3">
      <c r="B53" s="52" t="s">
        <v>184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D53">
        <v>1</v>
      </c>
    </row>
    <row r="55" spans="2:30" x14ac:dyDescent="0.2">
      <c r="B55" s="54" t="s">
        <v>106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P55" s="54" t="s">
        <v>106</v>
      </c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C55">
        <v>1</v>
      </c>
    </row>
    <row r="56" spans="2:30" s="78" customFormat="1" ht="15" customHeight="1" x14ac:dyDescent="0.2">
      <c r="B56" s="31" t="s">
        <v>92</v>
      </c>
      <c r="C56" s="94" t="s">
        <v>100</v>
      </c>
      <c r="D56" s="95"/>
      <c r="E56" s="95"/>
      <c r="F56" s="95"/>
      <c r="G56" s="96"/>
      <c r="H56" s="32"/>
      <c r="I56" s="32" t="s">
        <v>36</v>
      </c>
      <c r="J56" s="32" t="s">
        <v>38</v>
      </c>
      <c r="K56" s="32" t="s">
        <v>98</v>
      </c>
      <c r="L56" s="32" t="s">
        <v>47</v>
      </c>
      <c r="M56" s="32" t="s">
        <v>99</v>
      </c>
      <c r="P56" s="31" t="s">
        <v>92</v>
      </c>
      <c r="Q56" s="94" t="s">
        <v>100</v>
      </c>
      <c r="R56" s="95"/>
      <c r="S56" s="95"/>
      <c r="T56" s="95"/>
      <c r="U56" s="96"/>
      <c r="V56" s="32"/>
      <c r="W56" s="32" t="s">
        <v>36</v>
      </c>
      <c r="X56" s="32" t="s">
        <v>38</v>
      </c>
      <c r="Y56" s="32" t="s">
        <v>98</v>
      </c>
      <c r="Z56" s="32" t="s">
        <v>47</v>
      </c>
      <c r="AA56" s="32" t="s">
        <v>99</v>
      </c>
    </row>
    <row r="57" spans="2:30" s="78" customFormat="1" x14ac:dyDescent="0.2">
      <c r="B57" s="31"/>
      <c r="C57" s="17"/>
      <c r="D57" s="72" t="s">
        <v>0</v>
      </c>
      <c r="E57" s="72" t="s">
        <v>1</v>
      </c>
      <c r="F57" s="72" t="s">
        <v>2</v>
      </c>
      <c r="G57" s="17"/>
      <c r="H57" s="32"/>
      <c r="I57" s="32"/>
      <c r="J57" s="32"/>
      <c r="K57" s="32"/>
      <c r="L57" s="32"/>
      <c r="M57" s="32"/>
      <c r="P57" s="31"/>
      <c r="Q57" s="17"/>
      <c r="R57" s="72" t="s">
        <v>0</v>
      </c>
      <c r="S57" s="72" t="s">
        <v>1</v>
      </c>
      <c r="T57" s="72" t="s">
        <v>2</v>
      </c>
      <c r="U57" s="17"/>
      <c r="V57" s="32"/>
      <c r="W57" s="32"/>
      <c r="X57" s="32"/>
      <c r="Y57" s="32"/>
      <c r="Z57" s="32"/>
      <c r="AA57" s="32"/>
    </row>
    <row r="58" spans="2:30" s="92" customFormat="1" ht="15" customHeight="1" x14ac:dyDescent="0.2">
      <c r="B58" s="11">
        <v>81</v>
      </c>
      <c r="C58" s="24"/>
      <c r="D58" s="11">
        <v>76</v>
      </c>
      <c r="E58" s="11">
        <v>81</v>
      </c>
      <c r="F58" s="11">
        <v>86</v>
      </c>
      <c r="G58" s="24"/>
      <c r="H58" s="11"/>
      <c r="I58" s="13">
        <v>85.4</v>
      </c>
      <c r="J58" s="11">
        <v>91</v>
      </c>
      <c r="K58" s="13">
        <v>105.8</v>
      </c>
      <c r="L58" s="11">
        <f t="shared" ref="L58:L64" si="47">M58-5</f>
        <v>62</v>
      </c>
      <c r="M58" s="13">
        <v>67</v>
      </c>
      <c r="P58" s="11">
        <v>32</v>
      </c>
      <c r="Q58" s="29"/>
      <c r="R58" s="10">
        <f>D58/2.54</f>
        <v>29.921259842519685</v>
      </c>
      <c r="S58" s="10">
        <f>E58/2.54</f>
        <v>31.889763779527559</v>
      </c>
      <c r="T58" s="10">
        <f>F58/2.54</f>
        <v>33.85826771653543</v>
      </c>
      <c r="U58" s="29"/>
      <c r="V58" s="10"/>
      <c r="W58" s="10">
        <f>I58/2.54</f>
        <v>33.622047244094489</v>
      </c>
      <c r="X58" s="10">
        <f t="shared" ref="X58:X60" si="48">J58/2.54</f>
        <v>35.826771653543304</v>
      </c>
      <c r="Y58" s="10">
        <f t="shared" ref="Y58:Y60" si="49">K58/2.54</f>
        <v>41.653543307086615</v>
      </c>
      <c r="Z58" s="10">
        <f t="shared" ref="Z58:Z64" si="50">L58/2.54</f>
        <v>24.409448818897637</v>
      </c>
      <c r="AA58" s="10">
        <f t="shared" ref="AA58:AA64" si="51">M58/2.54</f>
        <v>26.377952755905511</v>
      </c>
    </row>
    <row r="59" spans="2:30" s="92" customFormat="1" x14ac:dyDescent="0.2">
      <c r="B59" s="11">
        <v>86</v>
      </c>
      <c r="C59" s="24"/>
      <c r="D59" s="11">
        <v>76</v>
      </c>
      <c r="E59" s="11">
        <v>81</v>
      </c>
      <c r="F59" s="11">
        <v>86</v>
      </c>
      <c r="G59" s="24"/>
      <c r="H59" s="11"/>
      <c r="I59" s="13">
        <v>90.4</v>
      </c>
      <c r="J59" s="11">
        <v>97</v>
      </c>
      <c r="K59" s="13">
        <v>110.8</v>
      </c>
      <c r="L59" s="11">
        <f t="shared" si="47"/>
        <v>65</v>
      </c>
      <c r="M59" s="13">
        <v>70</v>
      </c>
      <c r="P59" s="11">
        <v>34</v>
      </c>
      <c r="Q59" s="29"/>
      <c r="R59" s="10">
        <f>D59/2.54</f>
        <v>29.921259842519685</v>
      </c>
      <c r="S59" s="10">
        <f>E59/2.54</f>
        <v>31.889763779527559</v>
      </c>
      <c r="T59" s="10">
        <f>F59/2.54</f>
        <v>33.85826771653543</v>
      </c>
      <c r="U59" s="29"/>
      <c r="V59" s="10"/>
      <c r="W59" s="10">
        <f>I59/2.54</f>
        <v>35.590551181102363</v>
      </c>
      <c r="X59" s="10">
        <f t="shared" si="48"/>
        <v>38.188976377952756</v>
      </c>
      <c r="Y59" s="10">
        <f t="shared" si="49"/>
        <v>43.622047244094489</v>
      </c>
      <c r="Z59" s="10">
        <f t="shared" si="50"/>
        <v>25.590551181102363</v>
      </c>
      <c r="AA59" s="10">
        <f t="shared" si="51"/>
        <v>27.559055118110237</v>
      </c>
    </row>
    <row r="60" spans="2:30" s="92" customFormat="1" x14ac:dyDescent="0.2">
      <c r="B60" s="11">
        <v>91</v>
      </c>
      <c r="C60" s="24"/>
      <c r="D60" s="11">
        <v>76</v>
      </c>
      <c r="E60" s="11">
        <v>81</v>
      </c>
      <c r="F60" s="11">
        <v>86</v>
      </c>
      <c r="G60" s="24"/>
      <c r="H60" s="11"/>
      <c r="I60" s="13">
        <v>95.4</v>
      </c>
      <c r="J60" s="11">
        <v>102</v>
      </c>
      <c r="K60" s="13">
        <v>115.8</v>
      </c>
      <c r="L60" s="11">
        <f t="shared" si="47"/>
        <v>68</v>
      </c>
      <c r="M60" s="13">
        <v>73</v>
      </c>
      <c r="P60" s="11">
        <v>36</v>
      </c>
      <c r="Q60" s="29"/>
      <c r="R60" s="10">
        <f>D60/2.54</f>
        <v>29.921259842519685</v>
      </c>
      <c r="S60" s="10">
        <f>E60/2.54</f>
        <v>31.889763779527559</v>
      </c>
      <c r="T60" s="10">
        <f>F60/2.54</f>
        <v>33.85826771653543</v>
      </c>
      <c r="U60" s="29"/>
      <c r="V60" s="10"/>
      <c r="W60" s="10">
        <f>I60/2.54</f>
        <v>37.559055118110237</v>
      </c>
      <c r="X60" s="10">
        <f t="shared" si="48"/>
        <v>40.15748031496063</v>
      </c>
      <c r="Y60" s="10">
        <f t="shared" si="49"/>
        <v>45.590551181102363</v>
      </c>
      <c r="Z60" s="10">
        <f t="shared" si="50"/>
        <v>26.771653543307085</v>
      </c>
      <c r="AA60" s="10">
        <f t="shared" si="51"/>
        <v>28.740157480314959</v>
      </c>
    </row>
    <row r="61" spans="2:30" s="92" customFormat="1" x14ac:dyDescent="0.2">
      <c r="B61" s="11">
        <v>97</v>
      </c>
      <c r="C61" s="24"/>
      <c r="D61" s="11">
        <v>76</v>
      </c>
      <c r="E61" s="11">
        <v>81</v>
      </c>
      <c r="F61" s="11">
        <v>86</v>
      </c>
      <c r="G61" s="24"/>
      <c r="H61" s="11"/>
      <c r="I61" s="13">
        <v>100.4</v>
      </c>
      <c r="J61" s="11">
        <v>107</v>
      </c>
      <c r="K61" s="13">
        <v>120.8</v>
      </c>
      <c r="L61" s="11">
        <f t="shared" si="47"/>
        <v>71</v>
      </c>
      <c r="M61" s="13">
        <v>76</v>
      </c>
      <c r="P61" s="11">
        <v>38</v>
      </c>
      <c r="Q61" s="29"/>
      <c r="R61" s="10">
        <f>D61/2.54</f>
        <v>29.921259842519685</v>
      </c>
      <c r="S61" s="10">
        <f>E61/2.54</f>
        <v>31.889763779527559</v>
      </c>
      <c r="T61" s="10">
        <f>F61/2.54</f>
        <v>33.85826771653543</v>
      </c>
      <c r="U61" s="29"/>
      <c r="V61" s="10"/>
      <c r="W61" s="10">
        <f>I61/2.54</f>
        <v>39.527559055118111</v>
      </c>
      <c r="X61" s="10">
        <f t="shared" ref="X61:Y64" si="52">J61/2.54</f>
        <v>42.125984251968504</v>
      </c>
      <c r="Y61" s="10">
        <f t="shared" si="52"/>
        <v>47.559055118110237</v>
      </c>
      <c r="Z61" s="10">
        <f t="shared" si="50"/>
        <v>27.952755905511811</v>
      </c>
      <c r="AA61" s="10">
        <f t="shared" si="51"/>
        <v>29.921259842519685</v>
      </c>
    </row>
    <row r="62" spans="2:30" s="92" customFormat="1" x14ac:dyDescent="0.2">
      <c r="B62" s="11">
        <v>102</v>
      </c>
      <c r="C62" s="24"/>
      <c r="D62" s="11">
        <v>76</v>
      </c>
      <c r="E62" s="11">
        <v>81</v>
      </c>
      <c r="F62" s="11">
        <v>86</v>
      </c>
      <c r="G62" s="24"/>
      <c r="H62" s="11"/>
      <c r="I62" s="13">
        <v>105.4</v>
      </c>
      <c r="J62" s="13">
        <v>112</v>
      </c>
      <c r="K62" s="13">
        <v>125.8</v>
      </c>
      <c r="L62" s="11">
        <f t="shared" si="47"/>
        <v>74</v>
      </c>
      <c r="M62" s="13">
        <v>79</v>
      </c>
      <c r="P62" s="11">
        <v>40</v>
      </c>
      <c r="Q62" s="29"/>
      <c r="R62" s="10">
        <f>D62/2.54</f>
        <v>29.921259842519685</v>
      </c>
      <c r="S62" s="10">
        <f>E62/2.54</f>
        <v>31.889763779527559</v>
      </c>
      <c r="T62" s="10">
        <f>F62/2.54</f>
        <v>33.85826771653543</v>
      </c>
      <c r="U62" s="29"/>
      <c r="V62" s="10"/>
      <c r="W62" s="10">
        <f>I62/2.54</f>
        <v>41.496062992125985</v>
      </c>
      <c r="X62" s="10">
        <f t="shared" si="52"/>
        <v>44.094488188976378</v>
      </c>
      <c r="Y62" s="10">
        <f t="shared" si="52"/>
        <v>49.527559055118111</v>
      </c>
      <c r="Z62" s="10">
        <f t="shared" si="50"/>
        <v>29.133858267716533</v>
      </c>
      <c r="AA62" s="10">
        <f t="shared" si="51"/>
        <v>31.102362204724407</v>
      </c>
    </row>
    <row r="63" spans="2:30" s="92" customFormat="1" x14ac:dyDescent="0.2">
      <c r="B63" s="11">
        <v>107</v>
      </c>
      <c r="C63" s="24"/>
      <c r="D63" s="11">
        <v>76</v>
      </c>
      <c r="E63" s="11">
        <v>81</v>
      </c>
      <c r="F63" s="11">
        <v>86</v>
      </c>
      <c r="G63" s="24"/>
      <c r="H63" s="11"/>
      <c r="I63" s="13">
        <v>110.4</v>
      </c>
      <c r="J63" s="11">
        <v>117</v>
      </c>
      <c r="K63" s="13">
        <v>130.80000000000001</v>
      </c>
      <c r="L63" s="11">
        <f t="shared" si="47"/>
        <v>77</v>
      </c>
      <c r="M63" s="13">
        <v>82</v>
      </c>
      <c r="P63" s="11">
        <v>42</v>
      </c>
      <c r="Q63" s="29"/>
      <c r="R63" s="10">
        <f>D63/2.54</f>
        <v>29.921259842519685</v>
      </c>
      <c r="S63" s="10">
        <f>E63/2.54</f>
        <v>31.889763779527559</v>
      </c>
      <c r="T63" s="10">
        <f>F63/2.54</f>
        <v>33.85826771653543</v>
      </c>
      <c r="U63" s="29"/>
      <c r="V63" s="10"/>
      <c r="W63" s="10">
        <f>I63/2.54</f>
        <v>43.464566929133859</v>
      </c>
      <c r="X63" s="10">
        <f t="shared" si="52"/>
        <v>46.062992125984252</v>
      </c>
      <c r="Y63" s="10">
        <f t="shared" si="52"/>
        <v>51.496062992125985</v>
      </c>
      <c r="Z63" s="10">
        <f t="shared" si="50"/>
        <v>30.314960629921259</v>
      </c>
      <c r="AA63" s="10">
        <f t="shared" si="51"/>
        <v>32.283464566929133</v>
      </c>
    </row>
    <row r="64" spans="2:30" s="92" customFormat="1" x14ac:dyDescent="0.2">
      <c r="B64" s="13">
        <v>112</v>
      </c>
      <c r="C64" s="24"/>
      <c r="D64" s="24"/>
      <c r="E64" s="11">
        <v>81</v>
      </c>
      <c r="F64" s="24"/>
      <c r="G64" s="24"/>
      <c r="H64" s="13"/>
      <c r="I64" s="13">
        <v>115.4</v>
      </c>
      <c r="J64" s="13">
        <v>127</v>
      </c>
      <c r="K64" s="13">
        <v>135.80000000000001</v>
      </c>
      <c r="L64" s="11">
        <f t="shared" si="47"/>
        <v>80</v>
      </c>
      <c r="M64" s="13">
        <v>85</v>
      </c>
      <c r="P64" s="11">
        <v>44</v>
      </c>
      <c r="Q64" s="29"/>
      <c r="R64" s="29"/>
      <c r="S64" s="10">
        <f>E64/2.54</f>
        <v>31.889763779527559</v>
      </c>
      <c r="T64" s="29"/>
      <c r="U64" s="29"/>
      <c r="V64" s="10"/>
      <c r="W64" s="10">
        <f>I64/2.54</f>
        <v>45.433070866141733</v>
      </c>
      <c r="X64" s="10">
        <f t="shared" si="52"/>
        <v>50</v>
      </c>
      <c r="Y64" s="10">
        <f t="shared" si="52"/>
        <v>53.464566929133859</v>
      </c>
      <c r="Z64" s="10">
        <f t="shared" si="50"/>
        <v>31.496062992125985</v>
      </c>
      <c r="AA64" s="10">
        <f t="shared" si="51"/>
        <v>33.464566929133859</v>
      </c>
    </row>
    <row r="65" spans="2:29" x14ac:dyDescent="0.2">
      <c r="B65" s="1"/>
      <c r="C65" s="2"/>
      <c r="D65" s="2"/>
      <c r="E65" s="2"/>
      <c r="F65" s="2"/>
      <c r="G65" s="2"/>
      <c r="H65" s="2"/>
      <c r="I65" s="1"/>
      <c r="J65" s="2"/>
      <c r="K65" s="1"/>
      <c r="L65" s="2"/>
      <c r="M65" s="1"/>
      <c r="N65" s="2"/>
      <c r="P65" s="1"/>
      <c r="Q65" s="2"/>
      <c r="R65" s="2"/>
      <c r="S65" s="2"/>
      <c r="T65" s="2"/>
      <c r="U65" s="2"/>
      <c r="V65" s="2"/>
      <c r="W65" s="1"/>
      <c r="X65" s="2"/>
      <c r="Y65" s="1"/>
      <c r="Z65" s="2"/>
      <c r="AA65" s="1"/>
    </row>
    <row r="67" spans="2:29" x14ac:dyDescent="0.2">
      <c r="B67" s="54" t="s">
        <v>107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P67" s="54" t="s">
        <v>107</v>
      </c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C67">
        <v>1</v>
      </c>
    </row>
    <row r="68" spans="2:29" s="78" customFormat="1" ht="15" customHeight="1" x14ac:dyDescent="0.2">
      <c r="B68" s="31" t="s">
        <v>92</v>
      </c>
      <c r="C68" s="94" t="s">
        <v>100</v>
      </c>
      <c r="D68" s="95"/>
      <c r="E68" s="95"/>
      <c r="F68" s="95"/>
      <c r="G68" s="96"/>
      <c r="H68" s="32"/>
      <c r="I68" s="32" t="s">
        <v>36</v>
      </c>
      <c r="J68" s="32" t="s">
        <v>38</v>
      </c>
      <c r="K68" s="32" t="s">
        <v>98</v>
      </c>
      <c r="L68" s="32" t="s">
        <v>47</v>
      </c>
      <c r="M68" s="32" t="s">
        <v>99</v>
      </c>
      <c r="P68" s="31" t="s">
        <v>92</v>
      </c>
      <c r="Q68" s="94" t="s">
        <v>100</v>
      </c>
      <c r="R68" s="95"/>
      <c r="S68" s="95"/>
      <c r="T68" s="95"/>
      <c r="U68" s="96"/>
      <c r="V68" s="32"/>
      <c r="W68" s="32" t="s">
        <v>36</v>
      </c>
      <c r="X68" s="32" t="s">
        <v>38</v>
      </c>
      <c r="Y68" s="32" t="s">
        <v>98</v>
      </c>
      <c r="Z68" s="32" t="s">
        <v>47</v>
      </c>
      <c r="AA68" s="32" t="s">
        <v>99</v>
      </c>
    </row>
    <row r="69" spans="2:29" s="78" customFormat="1" x14ac:dyDescent="0.2">
      <c r="B69" s="31"/>
      <c r="C69" s="17"/>
      <c r="D69" s="72" t="s">
        <v>0</v>
      </c>
      <c r="E69" s="72" t="s">
        <v>1</v>
      </c>
      <c r="F69" s="72" t="s">
        <v>2</v>
      </c>
      <c r="G69" s="17"/>
      <c r="H69" s="32"/>
      <c r="I69" s="32"/>
      <c r="J69" s="32"/>
      <c r="K69" s="32"/>
      <c r="L69" s="32"/>
      <c r="M69" s="32"/>
      <c r="P69" s="31"/>
      <c r="Q69" s="17"/>
      <c r="R69" s="72" t="s">
        <v>0</v>
      </c>
      <c r="S69" s="72" t="s">
        <v>1</v>
      </c>
      <c r="T69" s="72" t="s">
        <v>2</v>
      </c>
      <c r="U69" s="17"/>
      <c r="V69" s="32"/>
      <c r="W69" s="32"/>
      <c r="X69" s="32"/>
      <c r="Y69" s="32"/>
      <c r="Z69" s="32"/>
      <c r="AA69" s="32"/>
    </row>
    <row r="70" spans="2:29" s="92" customFormat="1" x14ac:dyDescent="0.2">
      <c r="B70" s="11">
        <v>76</v>
      </c>
      <c r="C70" s="24"/>
      <c r="D70" s="11">
        <v>76</v>
      </c>
      <c r="E70" s="11">
        <v>81</v>
      </c>
      <c r="F70" s="11">
        <v>86</v>
      </c>
      <c r="G70" s="24"/>
      <c r="H70" s="11"/>
      <c r="I70" s="11">
        <v>80.400000000000006</v>
      </c>
      <c r="J70" s="11">
        <v>86</v>
      </c>
      <c r="K70" s="11">
        <v>97</v>
      </c>
      <c r="L70" s="11">
        <f>M70-5</f>
        <v>57.2</v>
      </c>
      <c r="M70" s="11">
        <v>62.2</v>
      </c>
      <c r="P70" s="11">
        <v>30</v>
      </c>
      <c r="Q70" s="29"/>
      <c r="R70" s="10">
        <f t="shared" ref="R70:R75" si="53">D70/2.54</f>
        <v>29.921259842519685</v>
      </c>
      <c r="S70" s="10">
        <f t="shared" ref="S70:S75" si="54">E70/2.54</f>
        <v>31.889763779527559</v>
      </c>
      <c r="T70" s="10">
        <f t="shared" ref="T70:T75" si="55">F70/2.54</f>
        <v>33.85826771653543</v>
      </c>
      <c r="U70" s="29"/>
      <c r="V70" s="10"/>
      <c r="W70" s="10">
        <f t="shared" ref="W70:W73" si="56">I70/2.54</f>
        <v>31.653543307086615</v>
      </c>
      <c r="X70" s="10">
        <f t="shared" ref="X70:X73" si="57">J70/2.54</f>
        <v>33.85826771653543</v>
      </c>
      <c r="Y70" s="10">
        <f t="shared" ref="Y70:Y73" si="58">K70/2.54</f>
        <v>38.188976377952756</v>
      </c>
      <c r="Z70" s="10">
        <f t="shared" ref="Z70:Z75" si="59">L70/2.54</f>
        <v>22.519685039370078</v>
      </c>
      <c r="AA70" s="10">
        <f t="shared" ref="AA70:AA75" si="60">M70/2.54</f>
        <v>24.488188976377952</v>
      </c>
    </row>
    <row r="71" spans="2:29" s="92" customFormat="1" x14ac:dyDescent="0.2">
      <c r="B71" s="11">
        <v>81</v>
      </c>
      <c r="C71" s="24"/>
      <c r="D71" s="11">
        <v>76</v>
      </c>
      <c r="E71" s="11">
        <v>81</v>
      </c>
      <c r="F71" s="11">
        <v>86</v>
      </c>
      <c r="G71" s="24"/>
      <c r="H71" s="11"/>
      <c r="I71" s="11">
        <v>85.4</v>
      </c>
      <c r="J71" s="11">
        <v>91</v>
      </c>
      <c r="K71" s="11">
        <v>102</v>
      </c>
      <c r="L71" s="11">
        <f t="shared" ref="L71:L75" si="61">M71-5</f>
        <v>60.2</v>
      </c>
      <c r="M71" s="11">
        <v>65.2</v>
      </c>
      <c r="P71" s="11">
        <v>32</v>
      </c>
      <c r="Q71" s="29"/>
      <c r="R71" s="10">
        <f t="shared" si="53"/>
        <v>29.921259842519685</v>
      </c>
      <c r="S71" s="10">
        <f t="shared" si="54"/>
        <v>31.889763779527559</v>
      </c>
      <c r="T71" s="10">
        <f t="shared" si="55"/>
        <v>33.85826771653543</v>
      </c>
      <c r="U71" s="29"/>
      <c r="V71" s="10"/>
      <c r="W71" s="10">
        <f t="shared" si="56"/>
        <v>33.622047244094489</v>
      </c>
      <c r="X71" s="10">
        <f t="shared" si="57"/>
        <v>35.826771653543304</v>
      </c>
      <c r="Y71" s="10">
        <f t="shared" si="58"/>
        <v>40.15748031496063</v>
      </c>
      <c r="Z71" s="10">
        <f t="shared" si="59"/>
        <v>23.700787401574804</v>
      </c>
      <c r="AA71" s="10">
        <f t="shared" si="60"/>
        <v>25.669291338582678</v>
      </c>
    </row>
    <row r="72" spans="2:29" s="92" customFormat="1" ht="15" customHeight="1" x14ac:dyDescent="0.2">
      <c r="B72" s="11">
        <v>86</v>
      </c>
      <c r="C72" s="24"/>
      <c r="D72" s="11">
        <v>76</v>
      </c>
      <c r="E72" s="11">
        <v>81</v>
      </c>
      <c r="F72" s="11">
        <v>86</v>
      </c>
      <c r="G72" s="24"/>
      <c r="H72" s="11"/>
      <c r="I72" s="11">
        <v>90.4</v>
      </c>
      <c r="J72" s="11">
        <v>97</v>
      </c>
      <c r="K72" s="11">
        <v>107</v>
      </c>
      <c r="L72" s="11">
        <f t="shared" si="61"/>
        <v>63.2</v>
      </c>
      <c r="M72" s="11">
        <v>68.2</v>
      </c>
      <c r="P72" s="11">
        <v>34</v>
      </c>
      <c r="Q72" s="29"/>
      <c r="R72" s="10">
        <f t="shared" si="53"/>
        <v>29.921259842519685</v>
      </c>
      <c r="S72" s="10">
        <f t="shared" si="54"/>
        <v>31.889763779527559</v>
      </c>
      <c r="T72" s="10">
        <f t="shared" si="55"/>
        <v>33.85826771653543</v>
      </c>
      <c r="U72" s="29"/>
      <c r="V72" s="10"/>
      <c r="W72" s="10">
        <f t="shared" si="56"/>
        <v>35.590551181102363</v>
      </c>
      <c r="X72" s="10">
        <f t="shared" si="57"/>
        <v>38.188976377952756</v>
      </c>
      <c r="Y72" s="10">
        <f t="shared" si="58"/>
        <v>42.125984251968504</v>
      </c>
      <c r="Z72" s="10">
        <f t="shared" si="59"/>
        <v>24.88188976377953</v>
      </c>
      <c r="AA72" s="10">
        <f t="shared" si="60"/>
        <v>26.850393700787404</v>
      </c>
    </row>
    <row r="73" spans="2:29" s="92" customFormat="1" ht="15" customHeight="1" x14ac:dyDescent="0.2">
      <c r="B73" s="11">
        <v>91</v>
      </c>
      <c r="C73" s="24"/>
      <c r="D73" s="11">
        <v>76</v>
      </c>
      <c r="E73" s="11">
        <v>81</v>
      </c>
      <c r="F73" s="11">
        <v>86</v>
      </c>
      <c r="G73" s="24"/>
      <c r="H73" s="11"/>
      <c r="I73" s="11">
        <v>95.4</v>
      </c>
      <c r="J73" s="11">
        <v>102</v>
      </c>
      <c r="K73" s="11">
        <v>112</v>
      </c>
      <c r="L73" s="11">
        <f t="shared" si="61"/>
        <v>66.2</v>
      </c>
      <c r="M73" s="11">
        <v>71.2</v>
      </c>
      <c r="P73" s="11">
        <v>36</v>
      </c>
      <c r="Q73" s="29"/>
      <c r="R73" s="10">
        <f t="shared" si="53"/>
        <v>29.921259842519685</v>
      </c>
      <c r="S73" s="10">
        <f t="shared" si="54"/>
        <v>31.889763779527559</v>
      </c>
      <c r="T73" s="10">
        <f t="shared" si="55"/>
        <v>33.85826771653543</v>
      </c>
      <c r="U73" s="29"/>
      <c r="V73" s="10"/>
      <c r="W73" s="10">
        <f t="shared" si="56"/>
        <v>37.559055118110237</v>
      </c>
      <c r="X73" s="10">
        <f t="shared" si="57"/>
        <v>40.15748031496063</v>
      </c>
      <c r="Y73" s="10">
        <f t="shared" si="58"/>
        <v>44.094488188976378</v>
      </c>
      <c r="Z73" s="10">
        <f t="shared" si="59"/>
        <v>26.062992125984252</v>
      </c>
      <c r="AA73" s="10">
        <f t="shared" si="60"/>
        <v>28.031496062992126</v>
      </c>
    </row>
    <row r="74" spans="2:29" s="92" customFormat="1" x14ac:dyDescent="0.2">
      <c r="B74" s="11">
        <v>97</v>
      </c>
      <c r="C74" s="24"/>
      <c r="D74" s="11">
        <v>76</v>
      </c>
      <c r="E74" s="11">
        <v>81</v>
      </c>
      <c r="F74" s="11">
        <v>86</v>
      </c>
      <c r="G74" s="24"/>
      <c r="H74" s="11"/>
      <c r="I74" s="11">
        <v>100.4</v>
      </c>
      <c r="J74" s="11">
        <v>107</v>
      </c>
      <c r="K74" s="11">
        <v>117</v>
      </c>
      <c r="L74" s="11">
        <f t="shared" si="61"/>
        <v>69.2</v>
      </c>
      <c r="M74" s="11">
        <v>74.2</v>
      </c>
      <c r="P74" s="11">
        <v>38</v>
      </c>
      <c r="Q74" s="29"/>
      <c r="R74" s="10">
        <f t="shared" si="53"/>
        <v>29.921259842519685</v>
      </c>
      <c r="S74" s="10">
        <f t="shared" si="54"/>
        <v>31.889763779527559</v>
      </c>
      <c r="T74" s="10">
        <f t="shared" si="55"/>
        <v>33.85826771653543</v>
      </c>
      <c r="U74" s="29"/>
      <c r="V74" s="10"/>
      <c r="W74" s="10">
        <f t="shared" ref="W74:Y75" si="62">I74/2.54</f>
        <v>39.527559055118111</v>
      </c>
      <c r="X74" s="10">
        <f t="shared" si="62"/>
        <v>42.125984251968504</v>
      </c>
      <c r="Y74" s="10">
        <f t="shared" si="62"/>
        <v>46.062992125984252</v>
      </c>
      <c r="Z74" s="10">
        <f t="shared" si="59"/>
        <v>27.244094488188978</v>
      </c>
      <c r="AA74" s="10">
        <f t="shared" si="60"/>
        <v>29.212598425196852</v>
      </c>
    </row>
    <row r="75" spans="2:29" s="92" customFormat="1" x14ac:dyDescent="0.2">
      <c r="B75" s="11">
        <v>102</v>
      </c>
      <c r="C75" s="24"/>
      <c r="D75" s="11">
        <v>76</v>
      </c>
      <c r="E75" s="11">
        <v>81</v>
      </c>
      <c r="F75" s="11">
        <v>86</v>
      </c>
      <c r="G75" s="24"/>
      <c r="H75" s="11"/>
      <c r="I75" s="11">
        <v>105.4</v>
      </c>
      <c r="J75" s="11">
        <v>112</v>
      </c>
      <c r="K75" s="11">
        <v>122</v>
      </c>
      <c r="L75" s="11">
        <f t="shared" si="61"/>
        <v>72.2</v>
      </c>
      <c r="M75" s="11">
        <v>77.2</v>
      </c>
      <c r="P75" s="11">
        <v>40</v>
      </c>
      <c r="Q75" s="29"/>
      <c r="R75" s="10">
        <f t="shared" si="53"/>
        <v>29.921259842519685</v>
      </c>
      <c r="S75" s="10">
        <f t="shared" si="54"/>
        <v>31.889763779527559</v>
      </c>
      <c r="T75" s="10">
        <f t="shared" si="55"/>
        <v>33.85826771653543</v>
      </c>
      <c r="U75" s="29"/>
      <c r="V75" s="10"/>
      <c r="W75" s="10">
        <f t="shared" si="62"/>
        <v>41.496062992125985</v>
      </c>
      <c r="X75" s="10">
        <f t="shared" si="62"/>
        <v>44.094488188976378</v>
      </c>
      <c r="Y75" s="10">
        <f t="shared" si="62"/>
        <v>48.031496062992126</v>
      </c>
      <c r="Z75" s="10">
        <f t="shared" si="59"/>
        <v>28.4251968503937</v>
      </c>
      <c r="AA75" s="10">
        <f t="shared" si="60"/>
        <v>30.393700787401574</v>
      </c>
    </row>
    <row r="76" spans="2:29" x14ac:dyDescent="0.2">
      <c r="B76" s="1"/>
      <c r="C76" s="2"/>
      <c r="D76" s="2"/>
      <c r="E76" s="2"/>
      <c r="F76" s="2"/>
      <c r="G76" s="2"/>
      <c r="H76" s="2"/>
      <c r="I76" s="1"/>
      <c r="J76" s="2"/>
      <c r="K76" s="1"/>
      <c r="L76" s="2"/>
      <c r="M76" s="1"/>
      <c r="N76" s="2"/>
      <c r="P76" s="1"/>
      <c r="Q76" s="2"/>
      <c r="R76" s="2"/>
      <c r="S76" s="2"/>
      <c r="T76" s="2"/>
      <c r="U76" s="2"/>
      <c r="V76" s="2"/>
      <c r="W76" s="1"/>
      <c r="X76" s="2"/>
      <c r="Y76" s="1"/>
      <c r="Z76" s="2"/>
      <c r="AA76" s="1"/>
    </row>
    <row r="78" spans="2:29" x14ac:dyDescent="0.2">
      <c r="B78" s="54" t="s">
        <v>108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P78" s="54" t="s">
        <v>108</v>
      </c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C78">
        <v>1</v>
      </c>
    </row>
    <row r="79" spans="2:29" s="78" customFormat="1" ht="15" customHeight="1" x14ac:dyDescent="0.2">
      <c r="B79" s="31" t="s">
        <v>92</v>
      </c>
      <c r="C79" s="94" t="s">
        <v>100</v>
      </c>
      <c r="D79" s="95"/>
      <c r="E79" s="95"/>
      <c r="F79" s="95"/>
      <c r="G79" s="96"/>
      <c r="H79" s="32"/>
      <c r="I79" s="32" t="s">
        <v>36</v>
      </c>
      <c r="J79" s="32" t="s">
        <v>38</v>
      </c>
      <c r="K79" s="32" t="s">
        <v>98</v>
      </c>
      <c r="L79" s="32" t="s">
        <v>47</v>
      </c>
      <c r="M79" s="32" t="s">
        <v>99</v>
      </c>
      <c r="P79" s="31" t="s">
        <v>92</v>
      </c>
      <c r="Q79" s="94" t="s">
        <v>100</v>
      </c>
      <c r="R79" s="95"/>
      <c r="S79" s="95"/>
      <c r="T79" s="95"/>
      <c r="U79" s="96"/>
      <c r="V79" s="32"/>
      <c r="W79" s="32" t="s">
        <v>36</v>
      </c>
      <c r="X79" s="32" t="s">
        <v>38</v>
      </c>
      <c r="Y79" s="32" t="s">
        <v>98</v>
      </c>
      <c r="Z79" s="32" t="s">
        <v>47</v>
      </c>
      <c r="AA79" s="32" t="s">
        <v>99</v>
      </c>
    </row>
    <row r="80" spans="2:29" s="78" customFormat="1" x14ac:dyDescent="0.2">
      <c r="B80" s="31"/>
      <c r="C80" s="17"/>
      <c r="D80" s="72" t="s">
        <v>0</v>
      </c>
      <c r="E80" s="72" t="s">
        <v>1</v>
      </c>
      <c r="F80" s="72" t="s">
        <v>2</v>
      </c>
      <c r="G80" s="17"/>
      <c r="H80" s="32"/>
      <c r="I80" s="32"/>
      <c r="J80" s="32"/>
      <c r="K80" s="32"/>
      <c r="L80" s="32"/>
      <c r="M80" s="32"/>
      <c r="P80" s="31"/>
      <c r="Q80" s="17"/>
      <c r="R80" s="72" t="s">
        <v>0</v>
      </c>
      <c r="S80" s="72" t="s">
        <v>1</v>
      </c>
      <c r="T80" s="72" t="s">
        <v>2</v>
      </c>
      <c r="U80" s="17"/>
      <c r="V80" s="32"/>
      <c r="W80" s="32"/>
      <c r="X80" s="32"/>
      <c r="Y80" s="32"/>
      <c r="Z80" s="32"/>
      <c r="AA80" s="32"/>
    </row>
    <row r="81" spans="2:30" s="92" customFormat="1" x14ac:dyDescent="0.2">
      <c r="B81" s="11">
        <v>76</v>
      </c>
      <c r="C81" s="24"/>
      <c r="D81" s="11">
        <v>76</v>
      </c>
      <c r="E81" s="11">
        <v>81</v>
      </c>
      <c r="F81" s="11">
        <v>86</v>
      </c>
      <c r="G81" s="24"/>
      <c r="H81" s="11"/>
      <c r="I81" s="11">
        <v>80.400000000000006</v>
      </c>
      <c r="J81" s="11">
        <v>86</v>
      </c>
      <c r="K81" s="13">
        <v>95.4</v>
      </c>
      <c r="L81" s="11">
        <f>M81-5</f>
        <v>55</v>
      </c>
      <c r="M81" s="13">
        <v>60</v>
      </c>
      <c r="N81" s="97"/>
      <c r="O81" s="97"/>
      <c r="P81" s="11">
        <v>30</v>
      </c>
      <c r="Q81" s="29"/>
      <c r="R81" s="10">
        <f t="shared" ref="R81:R84" si="63">D81/2.54</f>
        <v>29.921259842519685</v>
      </c>
      <c r="S81" s="10">
        <f t="shared" ref="S81:S84" si="64">E81/2.54</f>
        <v>31.889763779527559</v>
      </c>
      <c r="T81" s="10">
        <f t="shared" ref="T81:T84" si="65">F81/2.54</f>
        <v>33.85826771653543</v>
      </c>
      <c r="U81" s="29"/>
      <c r="V81" s="10"/>
      <c r="W81" s="10">
        <f t="shared" ref="W81:W84" si="66">I81/2.54</f>
        <v>31.653543307086615</v>
      </c>
      <c r="X81" s="4">
        <f t="shared" ref="X81:X84" si="67">J81/2.54</f>
        <v>33.85826771653543</v>
      </c>
      <c r="Y81" s="4">
        <f t="shared" ref="Y81:Y84" si="68">K81/2.54</f>
        <v>37.559055118110237</v>
      </c>
      <c r="Z81" s="4">
        <f t="shared" ref="Z81:Z84" si="69">L81/2.54</f>
        <v>21.653543307086615</v>
      </c>
      <c r="AA81" s="4">
        <f t="shared" ref="AA81:AA84" si="70">M81/2.54</f>
        <v>23.622047244094489</v>
      </c>
    </row>
    <row r="82" spans="2:30" s="92" customFormat="1" x14ac:dyDescent="0.2">
      <c r="B82" s="11">
        <v>81</v>
      </c>
      <c r="C82" s="24"/>
      <c r="D82" s="11">
        <v>76</v>
      </c>
      <c r="E82" s="11">
        <v>81</v>
      </c>
      <c r="F82" s="11">
        <v>86</v>
      </c>
      <c r="G82" s="24"/>
      <c r="H82" s="11"/>
      <c r="I82" s="11">
        <v>85.4</v>
      </c>
      <c r="J82" s="11">
        <v>91</v>
      </c>
      <c r="K82" s="13">
        <v>100.4</v>
      </c>
      <c r="L82" s="11">
        <f t="shared" ref="L82:L84" si="71">M82-5</f>
        <v>58</v>
      </c>
      <c r="M82" s="13">
        <v>63</v>
      </c>
      <c r="N82" s="97"/>
      <c r="O82" s="97"/>
      <c r="P82" s="11">
        <v>32</v>
      </c>
      <c r="Q82" s="29"/>
      <c r="R82" s="10">
        <f t="shared" si="63"/>
        <v>29.921259842519685</v>
      </c>
      <c r="S82" s="10">
        <f t="shared" si="64"/>
        <v>31.889763779527559</v>
      </c>
      <c r="T82" s="10">
        <f t="shared" si="65"/>
        <v>33.85826771653543</v>
      </c>
      <c r="U82" s="29"/>
      <c r="V82" s="10"/>
      <c r="W82" s="10">
        <f t="shared" si="66"/>
        <v>33.622047244094489</v>
      </c>
      <c r="X82" s="4">
        <f t="shared" si="67"/>
        <v>35.826771653543304</v>
      </c>
      <c r="Y82" s="4">
        <f t="shared" si="68"/>
        <v>39.527559055118111</v>
      </c>
      <c r="Z82" s="4">
        <f t="shared" si="69"/>
        <v>22.834645669291337</v>
      </c>
      <c r="AA82" s="4">
        <f t="shared" si="70"/>
        <v>24.803149606299211</v>
      </c>
    </row>
    <row r="83" spans="2:30" s="92" customFormat="1" ht="15" customHeight="1" x14ac:dyDescent="0.2">
      <c r="B83" s="11">
        <v>86</v>
      </c>
      <c r="C83" s="24"/>
      <c r="D83" s="11">
        <v>76</v>
      </c>
      <c r="E83" s="11">
        <v>81</v>
      </c>
      <c r="F83" s="11">
        <v>86</v>
      </c>
      <c r="G83" s="24"/>
      <c r="H83" s="11"/>
      <c r="I83" s="11">
        <v>90.4</v>
      </c>
      <c r="J83" s="11">
        <v>97</v>
      </c>
      <c r="K83" s="13">
        <v>105.4</v>
      </c>
      <c r="L83" s="11">
        <f t="shared" si="71"/>
        <v>61</v>
      </c>
      <c r="M83" s="13">
        <v>66</v>
      </c>
      <c r="N83" s="97"/>
      <c r="O83" s="97"/>
      <c r="P83" s="11">
        <v>34</v>
      </c>
      <c r="Q83" s="29"/>
      <c r="R83" s="10">
        <f t="shared" si="63"/>
        <v>29.921259842519685</v>
      </c>
      <c r="S83" s="10">
        <f t="shared" si="64"/>
        <v>31.889763779527559</v>
      </c>
      <c r="T83" s="10">
        <f t="shared" si="65"/>
        <v>33.85826771653543</v>
      </c>
      <c r="U83" s="29"/>
      <c r="V83" s="10"/>
      <c r="W83" s="10">
        <f t="shared" si="66"/>
        <v>35.590551181102363</v>
      </c>
      <c r="X83" s="4">
        <f t="shared" si="67"/>
        <v>38.188976377952756</v>
      </c>
      <c r="Y83" s="4">
        <f t="shared" si="68"/>
        <v>41.496062992125985</v>
      </c>
      <c r="Z83" s="4">
        <f t="shared" si="69"/>
        <v>24.015748031496063</v>
      </c>
      <c r="AA83" s="4">
        <f t="shared" si="70"/>
        <v>25.984251968503937</v>
      </c>
    </row>
    <row r="84" spans="2:30" s="92" customFormat="1" ht="15" customHeight="1" x14ac:dyDescent="0.2">
      <c r="B84" s="11">
        <v>91</v>
      </c>
      <c r="C84" s="24"/>
      <c r="D84" s="11">
        <v>76</v>
      </c>
      <c r="E84" s="11">
        <v>81</v>
      </c>
      <c r="F84" s="11">
        <v>86</v>
      </c>
      <c r="G84" s="24"/>
      <c r="H84" s="11"/>
      <c r="I84" s="11">
        <v>95.4</v>
      </c>
      <c r="J84" s="11">
        <v>102</v>
      </c>
      <c r="K84" s="13">
        <v>110.4</v>
      </c>
      <c r="L84" s="11">
        <f t="shared" si="71"/>
        <v>64</v>
      </c>
      <c r="M84" s="13">
        <v>69</v>
      </c>
      <c r="N84" s="97"/>
      <c r="O84" s="97"/>
      <c r="P84" s="11">
        <v>36</v>
      </c>
      <c r="Q84" s="29"/>
      <c r="R84" s="10">
        <f t="shared" si="63"/>
        <v>29.921259842519685</v>
      </c>
      <c r="S84" s="10">
        <f t="shared" si="64"/>
        <v>31.889763779527559</v>
      </c>
      <c r="T84" s="10">
        <f t="shared" si="65"/>
        <v>33.85826771653543</v>
      </c>
      <c r="U84" s="29"/>
      <c r="V84" s="10"/>
      <c r="W84" s="10">
        <f t="shared" si="66"/>
        <v>37.559055118110237</v>
      </c>
      <c r="X84" s="4">
        <f t="shared" si="67"/>
        <v>40.15748031496063</v>
      </c>
      <c r="Y84" s="4">
        <f t="shared" si="68"/>
        <v>43.464566929133859</v>
      </c>
      <c r="Z84" s="4">
        <f t="shared" si="69"/>
        <v>25.196850393700785</v>
      </c>
      <c r="AA84" s="4">
        <f t="shared" si="70"/>
        <v>27.165354330708659</v>
      </c>
    </row>
    <row r="85" spans="2:30" x14ac:dyDescent="0.2">
      <c r="B85" s="1"/>
      <c r="C85" s="2"/>
      <c r="D85" s="2"/>
      <c r="E85" s="2"/>
      <c r="F85" s="2"/>
      <c r="G85" s="2"/>
      <c r="H85" s="2"/>
      <c r="I85" s="1"/>
      <c r="J85" s="2"/>
      <c r="K85" s="1"/>
      <c r="L85" s="2"/>
      <c r="M85" s="1"/>
      <c r="N85" s="2"/>
      <c r="P85" s="1"/>
      <c r="Q85" s="2"/>
      <c r="R85" s="2"/>
      <c r="S85" s="2"/>
      <c r="T85" s="2"/>
      <c r="U85" s="2"/>
      <c r="V85" s="2"/>
      <c r="W85" s="1"/>
      <c r="X85" s="2"/>
      <c r="Y85" s="1"/>
      <c r="Z85" s="2"/>
      <c r="AA85" s="1"/>
    </row>
    <row r="87" spans="2:30" ht="26" x14ac:dyDescent="0.3">
      <c r="B87" s="52" t="s">
        <v>185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D87">
        <v>1</v>
      </c>
    </row>
    <row r="89" spans="2:30" x14ac:dyDescent="0.2">
      <c r="B89" s="54" t="s">
        <v>106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P89" s="54" t="s">
        <v>106</v>
      </c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C89">
        <v>1</v>
      </c>
    </row>
    <row r="90" spans="2:30" s="78" customFormat="1" ht="15" customHeight="1" x14ac:dyDescent="0.2">
      <c r="B90" s="31" t="s">
        <v>92</v>
      </c>
      <c r="C90" s="94" t="s">
        <v>100</v>
      </c>
      <c r="D90" s="95"/>
      <c r="E90" s="95"/>
      <c r="F90" s="95"/>
      <c r="G90" s="96"/>
      <c r="H90" s="32"/>
      <c r="I90" s="32" t="s">
        <v>36</v>
      </c>
      <c r="J90" s="32" t="s">
        <v>38</v>
      </c>
      <c r="K90" s="32" t="s">
        <v>98</v>
      </c>
      <c r="L90" s="32" t="s">
        <v>47</v>
      </c>
      <c r="M90" s="32" t="s">
        <v>99</v>
      </c>
      <c r="P90" s="31" t="s">
        <v>92</v>
      </c>
      <c r="Q90" s="94" t="s">
        <v>100</v>
      </c>
      <c r="R90" s="95"/>
      <c r="S90" s="95"/>
      <c r="T90" s="95"/>
      <c r="U90" s="96"/>
      <c r="V90" s="32"/>
      <c r="W90" s="32" t="s">
        <v>36</v>
      </c>
      <c r="X90" s="32" t="s">
        <v>38</v>
      </c>
      <c r="Y90" s="32" t="s">
        <v>98</v>
      </c>
      <c r="Z90" s="32" t="s">
        <v>47</v>
      </c>
      <c r="AA90" s="32" t="s">
        <v>99</v>
      </c>
    </row>
    <row r="91" spans="2:30" s="78" customFormat="1" ht="32" x14ac:dyDescent="0.2">
      <c r="B91" s="31"/>
      <c r="C91" s="17" t="s">
        <v>46</v>
      </c>
      <c r="D91" s="72" t="s">
        <v>0</v>
      </c>
      <c r="E91" s="72" t="s">
        <v>1</v>
      </c>
      <c r="F91" s="72" t="s">
        <v>2</v>
      </c>
      <c r="G91" s="17" t="s">
        <v>48</v>
      </c>
      <c r="H91" s="32"/>
      <c r="I91" s="32"/>
      <c r="J91" s="32"/>
      <c r="K91" s="32"/>
      <c r="L91" s="32"/>
      <c r="M91" s="32"/>
      <c r="P91" s="31"/>
      <c r="Q91" s="17" t="s">
        <v>46</v>
      </c>
      <c r="R91" s="72" t="s">
        <v>0</v>
      </c>
      <c r="S91" s="72" t="s">
        <v>1</v>
      </c>
      <c r="T91" s="72" t="s">
        <v>2</v>
      </c>
      <c r="U91" s="17" t="s">
        <v>48</v>
      </c>
      <c r="V91" s="32"/>
      <c r="W91" s="32"/>
      <c r="X91" s="32"/>
      <c r="Y91" s="32"/>
      <c r="Z91" s="32"/>
      <c r="AA91" s="32"/>
    </row>
    <row r="92" spans="2:30" s="92" customFormat="1" x14ac:dyDescent="0.2">
      <c r="B92" s="11">
        <v>81</v>
      </c>
      <c r="C92" s="11">
        <v>73.5</v>
      </c>
      <c r="D92" s="11">
        <v>76</v>
      </c>
      <c r="E92" s="11">
        <v>81</v>
      </c>
      <c r="F92" s="11">
        <v>86</v>
      </c>
      <c r="G92" s="11">
        <v>96</v>
      </c>
      <c r="H92" s="11"/>
      <c r="I92" s="11">
        <v>86.6</v>
      </c>
      <c r="J92" s="11">
        <v>91</v>
      </c>
      <c r="K92" s="11">
        <v>103.4</v>
      </c>
      <c r="L92" s="11">
        <f t="shared" ref="L92:L98" si="72">M92-5</f>
        <v>59</v>
      </c>
      <c r="M92" s="11">
        <v>64</v>
      </c>
      <c r="P92" s="11">
        <v>32</v>
      </c>
      <c r="Q92" s="10">
        <f t="shared" ref="Q92:Q93" si="73">C92/2.54</f>
        <v>28.937007874015748</v>
      </c>
      <c r="R92" s="10">
        <f t="shared" ref="R92:R97" si="74">D92/2.54</f>
        <v>29.921259842519685</v>
      </c>
      <c r="S92" s="10">
        <f t="shared" ref="S92:S98" si="75">E92/2.54</f>
        <v>31.889763779527559</v>
      </c>
      <c r="T92" s="10">
        <f t="shared" ref="T92:T97" si="76">F92/2.54</f>
        <v>33.85826771653543</v>
      </c>
      <c r="U92" s="10">
        <f t="shared" ref="U92:U98" si="77">G92/2.54</f>
        <v>37.795275590551178</v>
      </c>
      <c r="V92" s="10"/>
      <c r="W92" s="10">
        <f t="shared" ref="W92:W94" si="78">I92/2.54</f>
        <v>34.094488188976378</v>
      </c>
      <c r="X92" s="10">
        <f t="shared" ref="X92:X94" si="79">J92/2.54</f>
        <v>35.826771653543304</v>
      </c>
      <c r="Y92" s="10">
        <f t="shared" ref="Y92:Y94" si="80">K92/2.54</f>
        <v>40.708661417322837</v>
      </c>
      <c r="Z92" s="10">
        <f t="shared" ref="Z92:Z98" si="81">L92/2.54</f>
        <v>23.228346456692915</v>
      </c>
      <c r="AA92" s="10">
        <f t="shared" ref="AA92:AA98" si="82">M92/2.54</f>
        <v>25.196850393700785</v>
      </c>
    </row>
    <row r="93" spans="2:30" s="92" customFormat="1" x14ac:dyDescent="0.2">
      <c r="B93" s="11">
        <v>86</v>
      </c>
      <c r="C93" s="11">
        <v>73.5</v>
      </c>
      <c r="D93" s="11">
        <v>76</v>
      </c>
      <c r="E93" s="11">
        <v>81</v>
      </c>
      <c r="F93" s="11">
        <v>86</v>
      </c>
      <c r="G93" s="11">
        <v>96</v>
      </c>
      <c r="H93" s="11"/>
      <c r="I93" s="11">
        <v>91.6</v>
      </c>
      <c r="J93" s="11">
        <v>97</v>
      </c>
      <c r="K93" s="11">
        <v>108.4</v>
      </c>
      <c r="L93" s="11">
        <f t="shared" si="72"/>
        <v>62</v>
      </c>
      <c r="M93" s="11">
        <v>67</v>
      </c>
      <c r="P93" s="11">
        <v>34</v>
      </c>
      <c r="Q93" s="10">
        <f t="shared" si="73"/>
        <v>28.937007874015748</v>
      </c>
      <c r="R93" s="10">
        <f t="shared" si="74"/>
        <v>29.921259842519685</v>
      </c>
      <c r="S93" s="10">
        <f t="shared" si="75"/>
        <v>31.889763779527559</v>
      </c>
      <c r="T93" s="10">
        <f t="shared" si="76"/>
        <v>33.85826771653543</v>
      </c>
      <c r="U93" s="10">
        <f t="shared" si="77"/>
        <v>37.795275590551178</v>
      </c>
      <c r="V93" s="10"/>
      <c r="W93" s="10">
        <f t="shared" si="78"/>
        <v>36.062992125984252</v>
      </c>
      <c r="X93" s="10">
        <f t="shared" si="79"/>
        <v>38.188976377952756</v>
      </c>
      <c r="Y93" s="10">
        <f t="shared" si="80"/>
        <v>42.677165354330711</v>
      </c>
      <c r="Z93" s="10">
        <f t="shared" si="81"/>
        <v>24.409448818897637</v>
      </c>
      <c r="AA93" s="10">
        <f t="shared" si="82"/>
        <v>26.377952755905511</v>
      </c>
    </row>
    <row r="94" spans="2:30" s="92" customFormat="1" x14ac:dyDescent="0.2">
      <c r="B94" s="11">
        <v>91</v>
      </c>
      <c r="C94" s="24"/>
      <c r="D94" s="11">
        <v>76</v>
      </c>
      <c r="E94" s="11">
        <v>81</v>
      </c>
      <c r="F94" s="11">
        <v>86</v>
      </c>
      <c r="G94" s="11">
        <v>96</v>
      </c>
      <c r="H94" s="11"/>
      <c r="I94" s="11">
        <v>96.6</v>
      </c>
      <c r="J94" s="11">
        <v>102</v>
      </c>
      <c r="K94" s="11">
        <v>113.4</v>
      </c>
      <c r="L94" s="11">
        <f t="shared" si="72"/>
        <v>65</v>
      </c>
      <c r="M94" s="11">
        <v>70</v>
      </c>
      <c r="P94" s="11">
        <v>36</v>
      </c>
      <c r="Q94" s="29"/>
      <c r="R94" s="10">
        <f t="shared" si="74"/>
        <v>29.921259842519685</v>
      </c>
      <c r="S94" s="10">
        <f t="shared" si="75"/>
        <v>31.889763779527559</v>
      </c>
      <c r="T94" s="10">
        <f t="shared" si="76"/>
        <v>33.85826771653543</v>
      </c>
      <c r="U94" s="10">
        <f t="shared" si="77"/>
        <v>37.795275590551178</v>
      </c>
      <c r="V94" s="10"/>
      <c r="W94" s="10">
        <f t="shared" si="78"/>
        <v>38.031496062992126</v>
      </c>
      <c r="X94" s="10">
        <f t="shared" si="79"/>
        <v>40.15748031496063</v>
      </c>
      <c r="Y94" s="10">
        <f t="shared" si="80"/>
        <v>44.645669291338585</v>
      </c>
      <c r="Z94" s="10">
        <f t="shared" si="81"/>
        <v>25.590551181102363</v>
      </c>
      <c r="AA94" s="10">
        <f t="shared" si="82"/>
        <v>27.559055118110237</v>
      </c>
    </row>
    <row r="95" spans="2:30" s="92" customFormat="1" ht="15" customHeight="1" x14ac:dyDescent="0.2">
      <c r="B95" s="11">
        <v>97</v>
      </c>
      <c r="C95" s="24"/>
      <c r="D95" s="11">
        <v>76</v>
      </c>
      <c r="E95" s="11">
        <v>81</v>
      </c>
      <c r="F95" s="11">
        <v>86</v>
      </c>
      <c r="G95" s="11">
        <v>96</v>
      </c>
      <c r="H95" s="11"/>
      <c r="I95" s="11">
        <v>101.6</v>
      </c>
      <c r="J95" s="11">
        <v>107</v>
      </c>
      <c r="K95" s="11">
        <v>118.4</v>
      </c>
      <c r="L95" s="11">
        <f t="shared" si="72"/>
        <v>68</v>
      </c>
      <c r="M95" s="11">
        <v>73</v>
      </c>
      <c r="P95" s="11">
        <v>38</v>
      </c>
      <c r="Q95" s="29"/>
      <c r="R95" s="10">
        <f t="shared" si="74"/>
        <v>29.921259842519685</v>
      </c>
      <c r="S95" s="10">
        <f t="shared" si="75"/>
        <v>31.889763779527559</v>
      </c>
      <c r="T95" s="10">
        <f t="shared" si="76"/>
        <v>33.85826771653543</v>
      </c>
      <c r="U95" s="10">
        <f t="shared" si="77"/>
        <v>37.795275590551178</v>
      </c>
      <c r="V95" s="10"/>
      <c r="W95" s="10">
        <f t="shared" ref="W95:Y98" si="83">I95/2.54</f>
        <v>40</v>
      </c>
      <c r="X95" s="10">
        <f t="shared" si="83"/>
        <v>42.125984251968504</v>
      </c>
      <c r="Y95" s="10">
        <f t="shared" si="83"/>
        <v>46.614173228346459</v>
      </c>
      <c r="Z95" s="10">
        <f t="shared" si="81"/>
        <v>26.771653543307085</v>
      </c>
      <c r="AA95" s="10">
        <f t="shared" si="82"/>
        <v>28.740157480314959</v>
      </c>
    </row>
    <row r="96" spans="2:30" s="92" customFormat="1" ht="15" customHeight="1" x14ac:dyDescent="0.2">
      <c r="B96" s="11">
        <v>102</v>
      </c>
      <c r="C96" s="24"/>
      <c r="D96" s="11">
        <v>76</v>
      </c>
      <c r="E96" s="11">
        <v>81</v>
      </c>
      <c r="F96" s="11">
        <v>86</v>
      </c>
      <c r="G96" s="11">
        <v>96</v>
      </c>
      <c r="H96" s="11"/>
      <c r="I96" s="11">
        <v>106.6</v>
      </c>
      <c r="J96" s="11">
        <v>112</v>
      </c>
      <c r="K96" s="11">
        <v>123.4</v>
      </c>
      <c r="L96" s="11">
        <f t="shared" si="72"/>
        <v>71</v>
      </c>
      <c r="M96" s="11">
        <v>76</v>
      </c>
      <c r="P96" s="11">
        <v>40</v>
      </c>
      <c r="Q96" s="29"/>
      <c r="R96" s="10">
        <f t="shared" si="74"/>
        <v>29.921259842519685</v>
      </c>
      <c r="S96" s="10">
        <f t="shared" si="75"/>
        <v>31.889763779527559</v>
      </c>
      <c r="T96" s="10">
        <f t="shared" si="76"/>
        <v>33.85826771653543</v>
      </c>
      <c r="U96" s="10">
        <f t="shared" si="77"/>
        <v>37.795275590551178</v>
      </c>
      <c r="V96" s="10"/>
      <c r="W96" s="10">
        <f t="shared" si="83"/>
        <v>41.968503937007874</v>
      </c>
      <c r="X96" s="10">
        <f t="shared" si="83"/>
        <v>44.094488188976378</v>
      </c>
      <c r="Y96" s="10">
        <f t="shared" si="83"/>
        <v>48.582677165354333</v>
      </c>
      <c r="Z96" s="10">
        <f t="shared" si="81"/>
        <v>27.952755905511811</v>
      </c>
      <c r="AA96" s="10">
        <f t="shared" si="82"/>
        <v>29.921259842519685</v>
      </c>
    </row>
    <row r="97" spans="2:29" s="92" customFormat="1" x14ac:dyDescent="0.2">
      <c r="B97" s="11">
        <v>107</v>
      </c>
      <c r="C97" s="24"/>
      <c r="D97" s="11">
        <v>76</v>
      </c>
      <c r="E97" s="11">
        <v>81</v>
      </c>
      <c r="F97" s="11">
        <v>86</v>
      </c>
      <c r="G97" s="11">
        <v>96</v>
      </c>
      <c r="H97" s="11"/>
      <c r="I97" s="11">
        <v>111.6</v>
      </c>
      <c r="J97" s="11">
        <v>117</v>
      </c>
      <c r="K97" s="11">
        <v>128.4</v>
      </c>
      <c r="L97" s="11">
        <f t="shared" si="72"/>
        <v>74</v>
      </c>
      <c r="M97" s="11">
        <v>79</v>
      </c>
      <c r="P97" s="11">
        <v>42</v>
      </c>
      <c r="Q97" s="29"/>
      <c r="R97" s="10">
        <f t="shared" si="74"/>
        <v>29.921259842519685</v>
      </c>
      <c r="S97" s="10">
        <f t="shared" si="75"/>
        <v>31.889763779527559</v>
      </c>
      <c r="T97" s="10">
        <f t="shared" si="76"/>
        <v>33.85826771653543</v>
      </c>
      <c r="U97" s="10">
        <f t="shared" si="77"/>
        <v>37.795275590551178</v>
      </c>
      <c r="V97" s="10"/>
      <c r="W97" s="10">
        <f t="shared" si="83"/>
        <v>43.937007874015748</v>
      </c>
      <c r="X97" s="10">
        <f t="shared" si="83"/>
        <v>46.062992125984252</v>
      </c>
      <c r="Y97" s="10">
        <f t="shared" si="83"/>
        <v>50.551181102362207</v>
      </c>
      <c r="Z97" s="10">
        <f t="shared" si="81"/>
        <v>29.133858267716533</v>
      </c>
      <c r="AA97" s="10">
        <f t="shared" si="82"/>
        <v>31.102362204724407</v>
      </c>
    </row>
    <row r="98" spans="2:29" s="92" customFormat="1" x14ac:dyDescent="0.2">
      <c r="B98" s="11">
        <v>112</v>
      </c>
      <c r="C98" s="24"/>
      <c r="D98" s="24"/>
      <c r="E98" s="11">
        <v>81</v>
      </c>
      <c r="F98" s="24"/>
      <c r="G98" s="11">
        <v>96</v>
      </c>
      <c r="H98" s="11"/>
      <c r="I98" s="11">
        <v>116.6</v>
      </c>
      <c r="J98" s="11">
        <v>127</v>
      </c>
      <c r="K98" s="11">
        <v>133.4</v>
      </c>
      <c r="L98" s="11">
        <f t="shared" si="72"/>
        <v>77</v>
      </c>
      <c r="M98" s="11">
        <v>82</v>
      </c>
      <c r="P98" s="11">
        <v>44</v>
      </c>
      <c r="Q98" s="29"/>
      <c r="R98" s="29"/>
      <c r="S98" s="10">
        <f t="shared" si="75"/>
        <v>31.889763779527559</v>
      </c>
      <c r="T98" s="29"/>
      <c r="U98" s="10">
        <f t="shared" si="77"/>
        <v>37.795275590551178</v>
      </c>
      <c r="V98" s="10"/>
      <c r="W98" s="10">
        <f t="shared" si="83"/>
        <v>45.905511811023622</v>
      </c>
      <c r="X98" s="10">
        <f t="shared" si="83"/>
        <v>50</v>
      </c>
      <c r="Y98" s="10">
        <f t="shared" si="83"/>
        <v>52.519685039370081</v>
      </c>
      <c r="Z98" s="10">
        <f t="shared" si="81"/>
        <v>30.314960629921259</v>
      </c>
      <c r="AA98" s="10">
        <f t="shared" si="82"/>
        <v>32.283464566929133</v>
      </c>
    </row>
    <row r="99" spans="2:29" x14ac:dyDescent="0.2">
      <c r="B99" s="1"/>
      <c r="C99" s="2"/>
      <c r="D99" s="2"/>
      <c r="E99" s="2"/>
      <c r="F99" s="2"/>
      <c r="G99" s="2"/>
      <c r="H99" s="2"/>
      <c r="I99" s="1"/>
      <c r="J99" s="2"/>
      <c r="K99" s="1"/>
      <c r="L99" s="2"/>
      <c r="M99" s="1"/>
      <c r="N99" s="2"/>
      <c r="P99" s="1"/>
      <c r="Q99" s="2"/>
      <c r="R99" s="2"/>
      <c r="S99" s="2"/>
      <c r="T99" s="2"/>
      <c r="U99" s="2"/>
      <c r="V99" s="2"/>
      <c r="W99" s="1"/>
      <c r="X99" s="2"/>
      <c r="Y99" s="1"/>
      <c r="Z99" s="2"/>
      <c r="AA99" s="1"/>
    </row>
    <row r="101" spans="2:29" x14ac:dyDescent="0.2">
      <c r="B101" s="54" t="s">
        <v>107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P101" s="54" t="s">
        <v>107</v>
      </c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C101">
        <v>1</v>
      </c>
    </row>
    <row r="102" spans="2:29" s="78" customFormat="1" ht="15" customHeight="1" x14ac:dyDescent="0.2">
      <c r="B102" s="31" t="s">
        <v>92</v>
      </c>
      <c r="C102" s="94" t="s">
        <v>100</v>
      </c>
      <c r="D102" s="95"/>
      <c r="E102" s="95"/>
      <c r="F102" s="95"/>
      <c r="G102" s="96"/>
      <c r="H102" s="32"/>
      <c r="I102" s="32" t="s">
        <v>36</v>
      </c>
      <c r="J102" s="32" t="s">
        <v>38</v>
      </c>
      <c r="K102" s="32" t="s">
        <v>98</v>
      </c>
      <c r="L102" s="32" t="s">
        <v>47</v>
      </c>
      <c r="M102" s="32" t="s">
        <v>99</v>
      </c>
      <c r="P102" s="31" t="s">
        <v>92</v>
      </c>
      <c r="Q102" s="94" t="s">
        <v>100</v>
      </c>
      <c r="R102" s="95"/>
      <c r="S102" s="95"/>
      <c r="T102" s="95"/>
      <c r="U102" s="96"/>
      <c r="V102" s="32"/>
      <c r="W102" s="32" t="s">
        <v>36</v>
      </c>
      <c r="X102" s="32" t="s">
        <v>38</v>
      </c>
      <c r="Y102" s="32" t="s">
        <v>98</v>
      </c>
      <c r="Z102" s="32" t="s">
        <v>47</v>
      </c>
      <c r="AA102" s="32" t="s">
        <v>99</v>
      </c>
    </row>
    <row r="103" spans="2:29" s="78" customFormat="1" ht="32" x14ac:dyDescent="0.2">
      <c r="B103" s="31"/>
      <c r="C103" s="17" t="s">
        <v>46</v>
      </c>
      <c r="D103" s="72" t="s">
        <v>0</v>
      </c>
      <c r="E103" s="72" t="s">
        <v>1</v>
      </c>
      <c r="F103" s="72" t="s">
        <v>2</v>
      </c>
      <c r="G103" s="17" t="s">
        <v>48</v>
      </c>
      <c r="H103" s="32"/>
      <c r="I103" s="32"/>
      <c r="J103" s="32"/>
      <c r="K103" s="32"/>
      <c r="L103" s="32"/>
      <c r="M103" s="32"/>
      <c r="P103" s="31"/>
      <c r="Q103" s="17" t="s">
        <v>46</v>
      </c>
      <c r="R103" s="72" t="s">
        <v>0</v>
      </c>
      <c r="S103" s="72" t="s">
        <v>1</v>
      </c>
      <c r="T103" s="72" t="s">
        <v>2</v>
      </c>
      <c r="U103" s="17" t="s">
        <v>48</v>
      </c>
      <c r="V103" s="32"/>
      <c r="W103" s="32"/>
      <c r="X103" s="32"/>
      <c r="Y103" s="32"/>
      <c r="Z103" s="32"/>
      <c r="AA103" s="32"/>
    </row>
    <row r="104" spans="2:29" s="92" customFormat="1" x14ac:dyDescent="0.2">
      <c r="B104" s="11">
        <v>76</v>
      </c>
      <c r="C104" s="24"/>
      <c r="D104" s="11">
        <v>76</v>
      </c>
      <c r="E104" s="11">
        <v>81</v>
      </c>
      <c r="F104" s="11">
        <v>86</v>
      </c>
      <c r="G104" s="24"/>
      <c r="H104" s="11"/>
      <c r="I104" s="11">
        <v>81.599999999999994</v>
      </c>
      <c r="J104" s="11">
        <v>86</v>
      </c>
      <c r="K104" s="11">
        <v>95.2</v>
      </c>
      <c r="L104" s="11">
        <f>M104-5</f>
        <v>53</v>
      </c>
      <c r="M104" s="11">
        <v>58</v>
      </c>
      <c r="P104" s="11">
        <v>30</v>
      </c>
      <c r="Q104" s="29"/>
      <c r="R104" s="10">
        <f t="shared" ref="R104:R109" si="84">D104/2.54</f>
        <v>29.921259842519685</v>
      </c>
      <c r="S104" s="10">
        <f t="shared" ref="S104:S109" si="85">E104/2.54</f>
        <v>31.889763779527559</v>
      </c>
      <c r="T104" s="10">
        <f t="shared" ref="T104:T109" si="86">F104/2.54</f>
        <v>33.85826771653543</v>
      </c>
      <c r="U104" s="29"/>
      <c r="V104" s="10"/>
      <c r="W104" s="10">
        <f t="shared" ref="W104:W107" si="87">I104/2.54</f>
        <v>32.125984251968504</v>
      </c>
      <c r="X104" s="10">
        <f t="shared" ref="X104:X107" si="88">J104/2.54</f>
        <v>33.85826771653543</v>
      </c>
      <c r="Y104" s="10">
        <f t="shared" ref="Y104:Y107" si="89">K104/2.54</f>
        <v>37.480314960629919</v>
      </c>
      <c r="Z104" s="10">
        <f t="shared" ref="Z104:Z109" si="90">L104/2.54</f>
        <v>20.866141732283463</v>
      </c>
      <c r="AA104" s="10">
        <f t="shared" ref="AA104:AA109" si="91">M104/2.54</f>
        <v>22.834645669291337</v>
      </c>
    </row>
    <row r="105" spans="2:29" s="92" customFormat="1" x14ac:dyDescent="0.2">
      <c r="B105" s="11">
        <v>81</v>
      </c>
      <c r="C105" s="11">
        <v>73.5</v>
      </c>
      <c r="D105" s="11">
        <v>76</v>
      </c>
      <c r="E105" s="11">
        <v>81</v>
      </c>
      <c r="F105" s="11">
        <v>86</v>
      </c>
      <c r="G105" s="11">
        <v>96</v>
      </c>
      <c r="H105" s="11"/>
      <c r="I105" s="11">
        <v>86.6</v>
      </c>
      <c r="J105" s="11">
        <v>91</v>
      </c>
      <c r="K105" s="11">
        <v>100.2</v>
      </c>
      <c r="L105" s="11">
        <f t="shared" ref="L105:L109" si="92">M105-5</f>
        <v>56</v>
      </c>
      <c r="M105" s="11">
        <v>61</v>
      </c>
      <c r="P105" s="11">
        <v>32</v>
      </c>
      <c r="Q105" s="10">
        <f t="shared" ref="Q105:Q106" si="93">C105/2.54</f>
        <v>28.937007874015748</v>
      </c>
      <c r="R105" s="10">
        <f t="shared" si="84"/>
        <v>29.921259842519685</v>
      </c>
      <c r="S105" s="10">
        <f t="shared" si="85"/>
        <v>31.889763779527559</v>
      </c>
      <c r="T105" s="10">
        <f t="shared" si="86"/>
        <v>33.85826771653543</v>
      </c>
      <c r="U105" s="10">
        <f t="shared" ref="U105:U109" si="94">G105/2.54</f>
        <v>37.795275590551178</v>
      </c>
      <c r="V105" s="10"/>
      <c r="W105" s="10">
        <f t="shared" si="87"/>
        <v>34.094488188976378</v>
      </c>
      <c r="X105" s="10">
        <f t="shared" si="88"/>
        <v>35.826771653543304</v>
      </c>
      <c r="Y105" s="10">
        <f t="shared" si="89"/>
        <v>39.448818897637793</v>
      </c>
      <c r="Z105" s="10">
        <f t="shared" si="90"/>
        <v>22.047244094488189</v>
      </c>
      <c r="AA105" s="10">
        <f t="shared" si="91"/>
        <v>24.015748031496063</v>
      </c>
    </row>
    <row r="106" spans="2:29" s="92" customFormat="1" x14ac:dyDescent="0.2">
      <c r="B106" s="11">
        <v>86</v>
      </c>
      <c r="C106" s="11">
        <v>73.5</v>
      </c>
      <c r="D106" s="11">
        <v>76</v>
      </c>
      <c r="E106" s="11">
        <v>81</v>
      </c>
      <c r="F106" s="11">
        <v>86</v>
      </c>
      <c r="G106" s="11">
        <v>96</v>
      </c>
      <c r="H106" s="11"/>
      <c r="I106" s="11">
        <v>91.6</v>
      </c>
      <c r="J106" s="11">
        <v>97</v>
      </c>
      <c r="K106" s="11">
        <v>105.2</v>
      </c>
      <c r="L106" s="11">
        <f t="shared" si="92"/>
        <v>59</v>
      </c>
      <c r="M106" s="11">
        <v>64</v>
      </c>
      <c r="P106" s="11">
        <v>34</v>
      </c>
      <c r="Q106" s="10">
        <f t="shared" si="93"/>
        <v>28.937007874015748</v>
      </c>
      <c r="R106" s="10">
        <f t="shared" si="84"/>
        <v>29.921259842519685</v>
      </c>
      <c r="S106" s="10">
        <f t="shared" si="85"/>
        <v>31.889763779527559</v>
      </c>
      <c r="T106" s="10">
        <f t="shared" si="86"/>
        <v>33.85826771653543</v>
      </c>
      <c r="U106" s="10">
        <f t="shared" si="94"/>
        <v>37.795275590551178</v>
      </c>
      <c r="V106" s="10"/>
      <c r="W106" s="10">
        <f t="shared" si="87"/>
        <v>36.062992125984252</v>
      </c>
      <c r="X106" s="10">
        <f t="shared" si="88"/>
        <v>38.188976377952756</v>
      </c>
      <c r="Y106" s="10">
        <f t="shared" si="89"/>
        <v>41.417322834645667</v>
      </c>
      <c r="Z106" s="10">
        <f t="shared" si="90"/>
        <v>23.228346456692915</v>
      </c>
      <c r="AA106" s="10">
        <f t="shared" si="91"/>
        <v>25.196850393700785</v>
      </c>
    </row>
    <row r="107" spans="2:29" s="92" customFormat="1" x14ac:dyDescent="0.2">
      <c r="B107" s="11">
        <v>91</v>
      </c>
      <c r="C107" s="24"/>
      <c r="D107" s="11">
        <v>76</v>
      </c>
      <c r="E107" s="11">
        <v>81</v>
      </c>
      <c r="F107" s="11">
        <v>86</v>
      </c>
      <c r="G107" s="11">
        <v>96</v>
      </c>
      <c r="H107" s="11"/>
      <c r="I107" s="11">
        <v>96.6</v>
      </c>
      <c r="J107" s="11">
        <v>102</v>
      </c>
      <c r="K107" s="11">
        <v>110.2</v>
      </c>
      <c r="L107" s="11">
        <f t="shared" si="92"/>
        <v>62</v>
      </c>
      <c r="M107" s="11">
        <v>67</v>
      </c>
      <c r="P107" s="11">
        <v>36</v>
      </c>
      <c r="Q107" s="29"/>
      <c r="R107" s="10">
        <f t="shared" si="84"/>
        <v>29.921259842519685</v>
      </c>
      <c r="S107" s="10">
        <f t="shared" si="85"/>
        <v>31.889763779527559</v>
      </c>
      <c r="T107" s="10">
        <f t="shared" si="86"/>
        <v>33.85826771653543</v>
      </c>
      <c r="U107" s="10">
        <f t="shared" si="94"/>
        <v>37.795275590551178</v>
      </c>
      <c r="V107" s="10"/>
      <c r="W107" s="10">
        <f t="shared" si="87"/>
        <v>38.031496062992126</v>
      </c>
      <c r="X107" s="10">
        <f t="shared" si="88"/>
        <v>40.15748031496063</v>
      </c>
      <c r="Y107" s="10">
        <f t="shared" si="89"/>
        <v>43.385826771653541</v>
      </c>
      <c r="Z107" s="10">
        <f t="shared" si="90"/>
        <v>24.409448818897637</v>
      </c>
      <c r="AA107" s="10">
        <f t="shared" si="91"/>
        <v>26.377952755905511</v>
      </c>
    </row>
    <row r="108" spans="2:29" s="92" customFormat="1" x14ac:dyDescent="0.2">
      <c r="B108" s="11">
        <v>97</v>
      </c>
      <c r="C108" s="24"/>
      <c r="D108" s="11">
        <v>76</v>
      </c>
      <c r="E108" s="11">
        <v>81</v>
      </c>
      <c r="F108" s="11">
        <v>86</v>
      </c>
      <c r="G108" s="11">
        <v>96</v>
      </c>
      <c r="H108" s="11"/>
      <c r="I108" s="11">
        <v>101.6</v>
      </c>
      <c r="J108" s="11">
        <v>107</v>
      </c>
      <c r="K108" s="11">
        <v>115.2</v>
      </c>
      <c r="L108" s="11">
        <f t="shared" si="92"/>
        <v>65</v>
      </c>
      <c r="M108" s="11">
        <v>70</v>
      </c>
      <c r="P108" s="11">
        <v>38</v>
      </c>
      <c r="Q108" s="29"/>
      <c r="R108" s="10">
        <f t="shared" si="84"/>
        <v>29.921259842519685</v>
      </c>
      <c r="S108" s="10">
        <f t="shared" si="85"/>
        <v>31.889763779527559</v>
      </c>
      <c r="T108" s="10">
        <f t="shared" si="86"/>
        <v>33.85826771653543</v>
      </c>
      <c r="U108" s="10">
        <f t="shared" si="94"/>
        <v>37.795275590551178</v>
      </c>
      <c r="V108" s="10"/>
      <c r="W108" s="10">
        <f t="shared" ref="W108:Y109" si="95">I108/2.54</f>
        <v>40</v>
      </c>
      <c r="X108" s="10">
        <f t="shared" si="95"/>
        <v>42.125984251968504</v>
      </c>
      <c r="Y108" s="10">
        <f t="shared" si="95"/>
        <v>45.354330708661415</v>
      </c>
      <c r="Z108" s="10">
        <f t="shared" si="90"/>
        <v>25.590551181102363</v>
      </c>
      <c r="AA108" s="10">
        <f t="shared" si="91"/>
        <v>27.559055118110237</v>
      </c>
    </row>
    <row r="109" spans="2:29" s="92" customFormat="1" x14ac:dyDescent="0.2">
      <c r="B109" s="11">
        <v>102</v>
      </c>
      <c r="C109" s="24"/>
      <c r="D109" s="11">
        <v>76</v>
      </c>
      <c r="E109" s="11">
        <v>81</v>
      </c>
      <c r="F109" s="11">
        <v>86</v>
      </c>
      <c r="G109" s="11">
        <v>96</v>
      </c>
      <c r="H109" s="11"/>
      <c r="I109" s="11">
        <v>106.6</v>
      </c>
      <c r="J109" s="11">
        <v>112</v>
      </c>
      <c r="K109" s="11">
        <v>120.2</v>
      </c>
      <c r="L109" s="11">
        <f t="shared" si="92"/>
        <v>68</v>
      </c>
      <c r="M109" s="11">
        <v>73</v>
      </c>
      <c r="P109" s="11">
        <v>40</v>
      </c>
      <c r="Q109" s="29"/>
      <c r="R109" s="10">
        <f t="shared" si="84"/>
        <v>29.921259842519685</v>
      </c>
      <c r="S109" s="10">
        <f t="shared" si="85"/>
        <v>31.889763779527559</v>
      </c>
      <c r="T109" s="10">
        <f t="shared" si="86"/>
        <v>33.85826771653543</v>
      </c>
      <c r="U109" s="10">
        <f t="shared" si="94"/>
        <v>37.795275590551178</v>
      </c>
      <c r="V109" s="10"/>
      <c r="W109" s="10">
        <f t="shared" si="95"/>
        <v>41.968503937007874</v>
      </c>
      <c r="X109" s="10">
        <f t="shared" si="95"/>
        <v>44.094488188976378</v>
      </c>
      <c r="Y109" s="10">
        <f t="shared" si="95"/>
        <v>47.322834645669289</v>
      </c>
      <c r="Z109" s="10">
        <f t="shared" si="90"/>
        <v>26.771653543307085</v>
      </c>
      <c r="AA109" s="10">
        <f t="shared" si="91"/>
        <v>28.740157480314959</v>
      </c>
    </row>
    <row r="110" spans="2:29" x14ac:dyDescent="0.2">
      <c r="B110" s="1"/>
      <c r="C110" s="2"/>
      <c r="D110" s="2"/>
      <c r="E110" s="2"/>
      <c r="F110" s="2"/>
      <c r="G110" s="2"/>
      <c r="H110" s="2"/>
      <c r="I110" s="1"/>
      <c r="J110" s="2"/>
      <c r="K110" s="1"/>
      <c r="L110" s="2"/>
      <c r="M110" s="1"/>
      <c r="N110" s="2"/>
      <c r="P110" s="1"/>
      <c r="Q110" s="2"/>
      <c r="R110" s="2"/>
      <c r="S110" s="2"/>
      <c r="T110" s="2"/>
      <c r="U110" s="2"/>
      <c r="V110" s="2"/>
      <c r="W110" s="1"/>
      <c r="X110" s="2"/>
      <c r="Y110" s="1"/>
      <c r="Z110" s="2"/>
      <c r="AA110" s="1"/>
    </row>
    <row r="112" spans="2:29" x14ac:dyDescent="0.2">
      <c r="B112" s="54" t="s">
        <v>108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P112" s="54" t="s">
        <v>108</v>
      </c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C112">
        <v>1</v>
      </c>
    </row>
    <row r="113" spans="2:30" s="78" customFormat="1" ht="15" customHeight="1" x14ac:dyDescent="0.2">
      <c r="B113" s="31" t="s">
        <v>92</v>
      </c>
      <c r="C113" s="94" t="s">
        <v>100</v>
      </c>
      <c r="D113" s="95"/>
      <c r="E113" s="95"/>
      <c r="F113" s="95"/>
      <c r="G113" s="96"/>
      <c r="H113" s="32"/>
      <c r="I113" s="32" t="s">
        <v>36</v>
      </c>
      <c r="J113" s="32" t="s">
        <v>38</v>
      </c>
      <c r="K113" s="32" t="s">
        <v>98</v>
      </c>
      <c r="L113" s="32" t="s">
        <v>47</v>
      </c>
      <c r="M113" s="32" t="s">
        <v>99</v>
      </c>
      <c r="P113" s="31" t="s">
        <v>92</v>
      </c>
      <c r="Q113" s="94" t="s">
        <v>100</v>
      </c>
      <c r="R113" s="95"/>
      <c r="S113" s="95"/>
      <c r="T113" s="95"/>
      <c r="U113" s="96"/>
      <c r="V113" s="32"/>
      <c r="W113" s="32" t="s">
        <v>36</v>
      </c>
      <c r="X113" s="32" t="s">
        <v>38</v>
      </c>
      <c r="Y113" s="32" t="s">
        <v>98</v>
      </c>
      <c r="Z113" s="32" t="s">
        <v>47</v>
      </c>
      <c r="AA113" s="32" t="s">
        <v>99</v>
      </c>
    </row>
    <row r="114" spans="2:30" s="78" customFormat="1" ht="32" x14ac:dyDescent="0.2">
      <c r="B114" s="31"/>
      <c r="C114" s="17" t="s">
        <v>46</v>
      </c>
      <c r="D114" s="72" t="s">
        <v>0</v>
      </c>
      <c r="E114" s="72" t="s">
        <v>1</v>
      </c>
      <c r="F114" s="72" t="s">
        <v>2</v>
      </c>
      <c r="G114" s="17" t="s">
        <v>48</v>
      </c>
      <c r="H114" s="32"/>
      <c r="I114" s="32"/>
      <c r="J114" s="32"/>
      <c r="K114" s="32"/>
      <c r="L114" s="32"/>
      <c r="M114" s="32"/>
      <c r="P114" s="31"/>
      <c r="Q114" s="17" t="s">
        <v>46</v>
      </c>
      <c r="R114" s="72" t="s">
        <v>0</v>
      </c>
      <c r="S114" s="72" t="s">
        <v>1</v>
      </c>
      <c r="T114" s="72" t="s">
        <v>2</v>
      </c>
      <c r="U114" s="17" t="s">
        <v>48</v>
      </c>
      <c r="V114" s="32"/>
      <c r="W114" s="32"/>
      <c r="X114" s="32"/>
      <c r="Y114" s="32"/>
      <c r="Z114" s="32"/>
      <c r="AA114" s="32"/>
    </row>
    <row r="115" spans="2:30" s="92" customFormat="1" x14ac:dyDescent="0.2">
      <c r="B115" s="11">
        <v>76</v>
      </c>
      <c r="C115" s="24"/>
      <c r="D115" s="11">
        <v>76</v>
      </c>
      <c r="E115" s="11">
        <v>81</v>
      </c>
      <c r="F115" s="11">
        <v>86</v>
      </c>
      <c r="G115" s="24"/>
      <c r="H115" s="11"/>
      <c r="I115" s="11">
        <v>81.599999999999994</v>
      </c>
      <c r="J115" s="11">
        <v>86</v>
      </c>
      <c r="K115" s="11">
        <v>94</v>
      </c>
      <c r="L115" s="11">
        <f>M115-5</f>
        <v>52</v>
      </c>
      <c r="M115" s="11">
        <v>57</v>
      </c>
      <c r="N115" s="97"/>
      <c r="O115" s="97"/>
      <c r="P115" s="11">
        <v>30</v>
      </c>
      <c r="Q115" s="29"/>
      <c r="R115" s="10">
        <f t="shared" ref="R115:R118" si="96">D115/2.54</f>
        <v>29.921259842519685</v>
      </c>
      <c r="S115" s="10">
        <f t="shared" ref="S115:S118" si="97">E115/2.54</f>
        <v>31.889763779527559</v>
      </c>
      <c r="T115" s="10">
        <f t="shared" ref="T115:T118" si="98">F115/2.54</f>
        <v>33.85826771653543</v>
      </c>
      <c r="U115" s="29"/>
      <c r="V115" s="10"/>
      <c r="W115" s="10">
        <f t="shared" ref="W115:W118" si="99">I115/2.54</f>
        <v>32.125984251968504</v>
      </c>
      <c r="X115" s="10">
        <f t="shared" ref="X115:X118" si="100">J115/2.54</f>
        <v>33.85826771653543</v>
      </c>
      <c r="Y115" s="10">
        <f t="shared" ref="Y115:Y118" si="101">K115/2.54</f>
        <v>37.00787401574803</v>
      </c>
      <c r="Z115" s="10">
        <f t="shared" ref="Z115:Z118" si="102">L115/2.54</f>
        <v>20.472440944881889</v>
      </c>
      <c r="AA115" s="10">
        <f t="shared" ref="AA115:AA118" si="103">M115/2.54</f>
        <v>22.440944881889763</v>
      </c>
    </row>
    <row r="116" spans="2:30" s="92" customFormat="1" x14ac:dyDescent="0.2">
      <c r="B116" s="11">
        <v>81</v>
      </c>
      <c r="C116" s="11">
        <v>73.5</v>
      </c>
      <c r="D116" s="11">
        <v>76</v>
      </c>
      <c r="E116" s="11">
        <v>81</v>
      </c>
      <c r="F116" s="11">
        <v>86</v>
      </c>
      <c r="G116" s="11">
        <v>96</v>
      </c>
      <c r="H116" s="11"/>
      <c r="I116" s="11">
        <v>86.6</v>
      </c>
      <c r="J116" s="11">
        <v>91</v>
      </c>
      <c r="K116" s="11">
        <v>99</v>
      </c>
      <c r="L116" s="11">
        <f t="shared" ref="L116:L118" si="104">M116-5</f>
        <v>55</v>
      </c>
      <c r="M116" s="11">
        <v>60</v>
      </c>
      <c r="N116" s="97"/>
      <c r="O116" s="97"/>
      <c r="P116" s="11">
        <v>32</v>
      </c>
      <c r="Q116" s="10">
        <f t="shared" ref="Q116:Q117" si="105">C116/2.54</f>
        <v>28.937007874015748</v>
      </c>
      <c r="R116" s="10">
        <f t="shared" si="96"/>
        <v>29.921259842519685</v>
      </c>
      <c r="S116" s="10">
        <f t="shared" si="97"/>
        <v>31.889763779527559</v>
      </c>
      <c r="T116" s="10">
        <f t="shared" si="98"/>
        <v>33.85826771653543</v>
      </c>
      <c r="U116" s="10">
        <f t="shared" ref="U116:U118" si="106">G116/2.54</f>
        <v>37.795275590551178</v>
      </c>
      <c r="V116" s="10"/>
      <c r="W116" s="10">
        <f t="shared" si="99"/>
        <v>34.094488188976378</v>
      </c>
      <c r="X116" s="10">
        <f t="shared" si="100"/>
        <v>35.826771653543304</v>
      </c>
      <c r="Y116" s="10">
        <f t="shared" si="101"/>
        <v>38.976377952755904</v>
      </c>
      <c r="Z116" s="10">
        <f t="shared" si="102"/>
        <v>21.653543307086615</v>
      </c>
      <c r="AA116" s="10">
        <f t="shared" si="103"/>
        <v>23.622047244094489</v>
      </c>
    </row>
    <row r="117" spans="2:30" s="92" customFormat="1" x14ac:dyDescent="0.2">
      <c r="B117" s="11">
        <v>86</v>
      </c>
      <c r="C117" s="11">
        <v>73.5</v>
      </c>
      <c r="D117" s="11">
        <v>76</v>
      </c>
      <c r="E117" s="11">
        <v>81</v>
      </c>
      <c r="F117" s="11">
        <v>86</v>
      </c>
      <c r="G117" s="11">
        <v>96</v>
      </c>
      <c r="H117" s="11"/>
      <c r="I117" s="11">
        <v>91.6</v>
      </c>
      <c r="J117" s="11">
        <v>97</v>
      </c>
      <c r="K117" s="11">
        <v>104</v>
      </c>
      <c r="L117" s="11">
        <f t="shared" si="104"/>
        <v>58</v>
      </c>
      <c r="M117" s="11">
        <v>63</v>
      </c>
      <c r="N117" s="97"/>
      <c r="O117" s="97"/>
      <c r="P117" s="11">
        <v>34</v>
      </c>
      <c r="Q117" s="10">
        <f t="shared" si="105"/>
        <v>28.937007874015748</v>
      </c>
      <c r="R117" s="10">
        <f t="shared" si="96"/>
        <v>29.921259842519685</v>
      </c>
      <c r="S117" s="10">
        <f t="shared" si="97"/>
        <v>31.889763779527559</v>
      </c>
      <c r="T117" s="10">
        <f t="shared" si="98"/>
        <v>33.85826771653543</v>
      </c>
      <c r="U117" s="10">
        <f t="shared" si="106"/>
        <v>37.795275590551178</v>
      </c>
      <c r="V117" s="10"/>
      <c r="W117" s="10">
        <f t="shared" si="99"/>
        <v>36.062992125984252</v>
      </c>
      <c r="X117" s="10">
        <f t="shared" si="100"/>
        <v>38.188976377952756</v>
      </c>
      <c r="Y117" s="10">
        <f t="shared" si="101"/>
        <v>40.944881889763778</v>
      </c>
      <c r="Z117" s="10">
        <f t="shared" si="102"/>
        <v>22.834645669291337</v>
      </c>
      <c r="AA117" s="10">
        <f t="shared" si="103"/>
        <v>24.803149606299211</v>
      </c>
    </row>
    <row r="118" spans="2:30" s="92" customFormat="1" x14ac:dyDescent="0.2">
      <c r="B118" s="11">
        <v>91</v>
      </c>
      <c r="C118" s="24"/>
      <c r="D118" s="11">
        <v>76</v>
      </c>
      <c r="E118" s="11">
        <v>81</v>
      </c>
      <c r="F118" s="11">
        <v>86</v>
      </c>
      <c r="G118" s="11">
        <v>96</v>
      </c>
      <c r="H118" s="11"/>
      <c r="I118" s="11">
        <v>96.6</v>
      </c>
      <c r="J118" s="11">
        <v>102</v>
      </c>
      <c r="K118" s="11">
        <v>109</v>
      </c>
      <c r="L118" s="11">
        <f t="shared" si="104"/>
        <v>61</v>
      </c>
      <c r="M118" s="11">
        <v>66</v>
      </c>
      <c r="N118" s="97"/>
      <c r="O118" s="97"/>
      <c r="P118" s="11">
        <v>36</v>
      </c>
      <c r="Q118" s="29"/>
      <c r="R118" s="10">
        <f t="shared" si="96"/>
        <v>29.921259842519685</v>
      </c>
      <c r="S118" s="10">
        <f t="shared" si="97"/>
        <v>31.889763779527559</v>
      </c>
      <c r="T118" s="10">
        <f t="shared" si="98"/>
        <v>33.85826771653543</v>
      </c>
      <c r="U118" s="10">
        <f t="shared" si="106"/>
        <v>37.795275590551178</v>
      </c>
      <c r="V118" s="10"/>
      <c r="W118" s="10">
        <f t="shared" si="99"/>
        <v>38.031496062992126</v>
      </c>
      <c r="X118" s="10">
        <f t="shared" si="100"/>
        <v>40.15748031496063</v>
      </c>
      <c r="Y118" s="10">
        <f t="shared" si="101"/>
        <v>42.913385826771652</v>
      </c>
      <c r="Z118" s="10">
        <f t="shared" si="102"/>
        <v>24.015748031496063</v>
      </c>
      <c r="AA118" s="10">
        <f t="shared" si="103"/>
        <v>25.984251968503937</v>
      </c>
    </row>
    <row r="119" spans="2:30" x14ac:dyDescent="0.2">
      <c r="B119" s="1"/>
      <c r="C119" s="2"/>
      <c r="D119" s="2"/>
      <c r="E119" s="2"/>
      <c r="F119" s="2"/>
      <c r="G119" s="2"/>
      <c r="H119" s="2"/>
      <c r="I119" s="1"/>
      <c r="J119" s="2"/>
      <c r="K119" s="1"/>
      <c r="L119" s="2"/>
      <c r="M119" s="1"/>
      <c r="N119" s="2"/>
      <c r="P119" s="1"/>
      <c r="Q119" s="2"/>
      <c r="R119" s="2"/>
      <c r="S119" s="2"/>
      <c r="T119" s="2"/>
      <c r="U119" s="2"/>
      <c r="V119" s="2"/>
      <c r="W119" s="1"/>
      <c r="X119" s="2"/>
      <c r="Y119" s="1"/>
      <c r="Z119" s="2"/>
      <c r="AA119" s="1"/>
    </row>
    <row r="121" spans="2:30" ht="26" x14ac:dyDescent="0.3">
      <c r="B121" s="52" t="s">
        <v>186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D121">
        <v>1</v>
      </c>
    </row>
    <row r="122" spans="2:30" ht="15" customHeight="1" x14ac:dyDescent="0.2"/>
    <row r="123" spans="2:30" ht="15" customHeight="1" x14ac:dyDescent="0.2">
      <c r="B123" s="54" t="s">
        <v>106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P123" s="54" t="s">
        <v>106</v>
      </c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C123">
        <v>1</v>
      </c>
    </row>
    <row r="124" spans="2:30" s="78" customFormat="1" ht="15" customHeight="1" x14ac:dyDescent="0.2">
      <c r="B124" s="31" t="s">
        <v>92</v>
      </c>
      <c r="C124" s="94" t="s">
        <v>100</v>
      </c>
      <c r="D124" s="95"/>
      <c r="E124" s="95"/>
      <c r="F124" s="95"/>
      <c r="G124" s="96"/>
      <c r="H124" s="32"/>
      <c r="I124" s="32" t="s">
        <v>36</v>
      </c>
      <c r="J124" s="32" t="s">
        <v>38</v>
      </c>
      <c r="K124" s="32" t="s">
        <v>98</v>
      </c>
      <c r="L124" s="32" t="s">
        <v>47</v>
      </c>
      <c r="M124" s="32" t="s">
        <v>99</v>
      </c>
      <c r="P124" s="31" t="s">
        <v>92</v>
      </c>
      <c r="Q124" s="94" t="s">
        <v>100</v>
      </c>
      <c r="R124" s="95"/>
      <c r="S124" s="95"/>
      <c r="T124" s="95"/>
      <c r="U124" s="96"/>
      <c r="V124" s="32"/>
      <c r="W124" s="32" t="s">
        <v>36</v>
      </c>
      <c r="X124" s="32" t="s">
        <v>38</v>
      </c>
      <c r="Y124" s="32" t="s">
        <v>98</v>
      </c>
      <c r="Z124" s="32" t="s">
        <v>47</v>
      </c>
      <c r="AA124" s="32" t="s">
        <v>99</v>
      </c>
    </row>
    <row r="125" spans="2:30" s="78" customFormat="1" ht="32" x14ac:dyDescent="0.2">
      <c r="B125" s="31"/>
      <c r="C125" s="17" t="s">
        <v>46</v>
      </c>
      <c r="D125" s="72" t="s">
        <v>0</v>
      </c>
      <c r="E125" s="72" t="s">
        <v>1</v>
      </c>
      <c r="F125" s="72" t="s">
        <v>2</v>
      </c>
      <c r="G125" s="17" t="s">
        <v>94</v>
      </c>
      <c r="H125" s="32"/>
      <c r="I125" s="32"/>
      <c r="J125" s="32"/>
      <c r="K125" s="32"/>
      <c r="L125" s="32"/>
      <c r="M125" s="32"/>
      <c r="P125" s="31"/>
      <c r="Q125" s="17" t="s">
        <v>46</v>
      </c>
      <c r="R125" s="72" t="s">
        <v>0</v>
      </c>
      <c r="S125" s="72" t="s">
        <v>1</v>
      </c>
      <c r="T125" s="72" t="s">
        <v>2</v>
      </c>
      <c r="U125" s="17" t="s">
        <v>94</v>
      </c>
      <c r="V125" s="32"/>
      <c r="W125" s="32"/>
      <c r="X125" s="32"/>
      <c r="Y125" s="32"/>
      <c r="Z125" s="32"/>
      <c r="AA125" s="32"/>
    </row>
    <row r="126" spans="2:30" s="92" customFormat="1" x14ac:dyDescent="0.2">
      <c r="B126" s="11">
        <v>81</v>
      </c>
      <c r="C126" s="11">
        <v>73.5</v>
      </c>
      <c r="D126" s="11">
        <v>76</v>
      </c>
      <c r="E126" s="11">
        <v>81</v>
      </c>
      <c r="F126" s="11">
        <v>86</v>
      </c>
      <c r="G126" s="11">
        <v>96</v>
      </c>
      <c r="H126" s="11"/>
      <c r="I126" s="11">
        <v>86.6</v>
      </c>
      <c r="J126" s="11">
        <v>91</v>
      </c>
      <c r="K126" s="13">
        <v>105.8</v>
      </c>
      <c r="L126" s="11">
        <f t="shared" ref="L126:L131" si="107">M126-5</f>
        <v>62</v>
      </c>
      <c r="M126" s="11">
        <v>67</v>
      </c>
      <c r="P126" s="11">
        <v>32</v>
      </c>
      <c r="Q126" s="10">
        <f t="shared" ref="Q126:Q131" si="108">C126/2.54</f>
        <v>28.937007874015748</v>
      </c>
      <c r="R126" s="10">
        <f t="shared" ref="R126:R131" si="109">D126/2.54</f>
        <v>29.921259842519685</v>
      </c>
      <c r="S126" s="10">
        <f t="shared" ref="S126:S131" si="110">E126/2.54</f>
        <v>31.889763779527559</v>
      </c>
      <c r="T126" s="10">
        <f t="shared" ref="T126:T131" si="111">F126/2.54</f>
        <v>33.85826771653543</v>
      </c>
      <c r="U126" s="10">
        <f t="shared" ref="U126:U131" si="112">G126/2.54</f>
        <v>37.795275590551178</v>
      </c>
      <c r="V126" s="10"/>
      <c r="W126" s="10">
        <f t="shared" ref="W126:W128" si="113">I126/2.54</f>
        <v>34.094488188976378</v>
      </c>
      <c r="X126" s="10">
        <f t="shared" ref="X126:X128" si="114">J126/2.54</f>
        <v>35.826771653543304</v>
      </c>
      <c r="Y126" s="10">
        <f t="shared" ref="Y126:Y128" si="115">K126/2.54</f>
        <v>41.653543307086615</v>
      </c>
      <c r="Z126" s="10">
        <f t="shared" ref="Z126:Z131" si="116">L126/2.54</f>
        <v>24.409448818897637</v>
      </c>
      <c r="AA126" s="10">
        <f t="shared" ref="AA126:AA131" si="117">M126/2.54</f>
        <v>26.377952755905511</v>
      </c>
    </row>
    <row r="127" spans="2:30" s="92" customFormat="1" x14ac:dyDescent="0.2">
      <c r="B127" s="11">
        <v>86</v>
      </c>
      <c r="C127" s="11">
        <v>73.5</v>
      </c>
      <c r="D127" s="11">
        <v>76</v>
      </c>
      <c r="E127" s="11">
        <v>81</v>
      </c>
      <c r="F127" s="11">
        <v>86</v>
      </c>
      <c r="G127" s="11">
        <v>96</v>
      </c>
      <c r="H127" s="11"/>
      <c r="I127" s="11">
        <v>91.6</v>
      </c>
      <c r="J127" s="11">
        <v>97</v>
      </c>
      <c r="K127" s="13">
        <v>110.8</v>
      </c>
      <c r="L127" s="11">
        <f t="shared" si="107"/>
        <v>65</v>
      </c>
      <c r="M127" s="11">
        <v>70</v>
      </c>
      <c r="P127" s="11">
        <v>34</v>
      </c>
      <c r="Q127" s="10">
        <f t="shared" si="108"/>
        <v>28.937007874015748</v>
      </c>
      <c r="R127" s="10">
        <f t="shared" si="109"/>
        <v>29.921259842519685</v>
      </c>
      <c r="S127" s="10">
        <f t="shared" si="110"/>
        <v>31.889763779527559</v>
      </c>
      <c r="T127" s="10">
        <f t="shared" si="111"/>
        <v>33.85826771653543</v>
      </c>
      <c r="U127" s="10">
        <f t="shared" si="112"/>
        <v>37.795275590551178</v>
      </c>
      <c r="V127" s="10"/>
      <c r="W127" s="10">
        <f t="shared" si="113"/>
        <v>36.062992125984252</v>
      </c>
      <c r="X127" s="10">
        <f t="shared" si="114"/>
        <v>38.188976377952756</v>
      </c>
      <c r="Y127" s="10">
        <f t="shared" si="115"/>
        <v>43.622047244094489</v>
      </c>
      <c r="Z127" s="10">
        <f t="shared" si="116"/>
        <v>25.590551181102363</v>
      </c>
      <c r="AA127" s="10">
        <f t="shared" si="117"/>
        <v>27.559055118110237</v>
      </c>
    </row>
    <row r="128" spans="2:30" s="92" customFormat="1" x14ac:dyDescent="0.2">
      <c r="B128" s="11">
        <v>91</v>
      </c>
      <c r="C128" s="11">
        <v>73.5</v>
      </c>
      <c r="D128" s="11">
        <v>76</v>
      </c>
      <c r="E128" s="11">
        <v>81</v>
      </c>
      <c r="F128" s="11">
        <v>86</v>
      </c>
      <c r="G128" s="11">
        <v>96</v>
      </c>
      <c r="H128" s="11"/>
      <c r="I128" s="11">
        <v>96.6</v>
      </c>
      <c r="J128" s="11">
        <v>102</v>
      </c>
      <c r="K128" s="13">
        <v>115.8</v>
      </c>
      <c r="L128" s="11">
        <f t="shared" si="107"/>
        <v>68</v>
      </c>
      <c r="M128" s="11">
        <v>73</v>
      </c>
      <c r="P128" s="11">
        <v>36</v>
      </c>
      <c r="Q128" s="10">
        <f t="shared" si="108"/>
        <v>28.937007874015748</v>
      </c>
      <c r="R128" s="10">
        <f t="shared" si="109"/>
        <v>29.921259842519685</v>
      </c>
      <c r="S128" s="10">
        <f t="shared" si="110"/>
        <v>31.889763779527559</v>
      </c>
      <c r="T128" s="10">
        <f t="shared" si="111"/>
        <v>33.85826771653543</v>
      </c>
      <c r="U128" s="10">
        <f t="shared" si="112"/>
        <v>37.795275590551178</v>
      </c>
      <c r="V128" s="10"/>
      <c r="W128" s="10">
        <f t="shared" si="113"/>
        <v>38.031496062992126</v>
      </c>
      <c r="X128" s="10">
        <f t="shared" si="114"/>
        <v>40.15748031496063</v>
      </c>
      <c r="Y128" s="10">
        <f t="shared" si="115"/>
        <v>45.590551181102363</v>
      </c>
      <c r="Z128" s="10">
        <f t="shared" si="116"/>
        <v>26.771653543307085</v>
      </c>
      <c r="AA128" s="10">
        <f t="shared" si="117"/>
        <v>28.740157480314959</v>
      </c>
    </row>
    <row r="129" spans="1:29" s="92" customFormat="1" x14ac:dyDescent="0.2">
      <c r="B129" s="11">
        <v>97</v>
      </c>
      <c r="C129" s="11">
        <v>73.5</v>
      </c>
      <c r="D129" s="11">
        <v>76</v>
      </c>
      <c r="E129" s="11">
        <v>81</v>
      </c>
      <c r="F129" s="11">
        <v>86</v>
      </c>
      <c r="G129" s="11">
        <v>96</v>
      </c>
      <c r="H129" s="11"/>
      <c r="I129" s="11">
        <v>101.6</v>
      </c>
      <c r="J129" s="11">
        <v>107</v>
      </c>
      <c r="K129" s="13">
        <v>120.8</v>
      </c>
      <c r="L129" s="11">
        <f t="shared" si="107"/>
        <v>71</v>
      </c>
      <c r="M129" s="11">
        <v>76</v>
      </c>
      <c r="P129" s="11">
        <v>38</v>
      </c>
      <c r="Q129" s="10">
        <f t="shared" si="108"/>
        <v>28.937007874015748</v>
      </c>
      <c r="R129" s="10">
        <f t="shared" si="109"/>
        <v>29.921259842519685</v>
      </c>
      <c r="S129" s="10">
        <f t="shared" si="110"/>
        <v>31.889763779527559</v>
      </c>
      <c r="T129" s="10">
        <f t="shared" si="111"/>
        <v>33.85826771653543</v>
      </c>
      <c r="U129" s="10">
        <f t="shared" si="112"/>
        <v>37.795275590551178</v>
      </c>
      <c r="V129" s="10"/>
      <c r="W129" s="10">
        <f t="shared" ref="W129:Y131" si="118">I129/2.54</f>
        <v>40</v>
      </c>
      <c r="X129" s="10">
        <f t="shared" si="118"/>
        <v>42.125984251968504</v>
      </c>
      <c r="Y129" s="10">
        <f t="shared" si="118"/>
        <v>47.559055118110237</v>
      </c>
      <c r="Z129" s="10">
        <f t="shared" si="116"/>
        <v>27.952755905511811</v>
      </c>
      <c r="AA129" s="10">
        <f t="shared" si="117"/>
        <v>29.921259842519685</v>
      </c>
    </row>
    <row r="130" spans="1:29" s="92" customFormat="1" x14ac:dyDescent="0.2">
      <c r="B130" s="11">
        <v>102</v>
      </c>
      <c r="C130" s="11">
        <v>73.5</v>
      </c>
      <c r="D130" s="11">
        <v>76</v>
      </c>
      <c r="E130" s="11">
        <v>81</v>
      </c>
      <c r="F130" s="11">
        <v>86</v>
      </c>
      <c r="G130" s="11">
        <v>96</v>
      </c>
      <c r="H130" s="11"/>
      <c r="I130" s="11">
        <v>106.6</v>
      </c>
      <c r="J130" s="11">
        <v>112</v>
      </c>
      <c r="K130" s="13">
        <v>125.8</v>
      </c>
      <c r="L130" s="11">
        <f t="shared" si="107"/>
        <v>74</v>
      </c>
      <c r="M130" s="11">
        <v>79</v>
      </c>
      <c r="P130" s="11">
        <v>40</v>
      </c>
      <c r="Q130" s="10">
        <f t="shared" si="108"/>
        <v>28.937007874015748</v>
      </c>
      <c r="R130" s="10">
        <f t="shared" si="109"/>
        <v>29.921259842519685</v>
      </c>
      <c r="S130" s="10">
        <f t="shared" si="110"/>
        <v>31.889763779527559</v>
      </c>
      <c r="T130" s="10">
        <f t="shared" si="111"/>
        <v>33.85826771653543</v>
      </c>
      <c r="U130" s="10">
        <f t="shared" si="112"/>
        <v>37.795275590551178</v>
      </c>
      <c r="V130" s="10"/>
      <c r="W130" s="10">
        <f t="shared" si="118"/>
        <v>41.968503937007874</v>
      </c>
      <c r="X130" s="10">
        <f t="shared" si="118"/>
        <v>44.094488188976378</v>
      </c>
      <c r="Y130" s="10">
        <f t="shared" si="118"/>
        <v>49.527559055118111</v>
      </c>
      <c r="Z130" s="10">
        <f t="shared" si="116"/>
        <v>29.133858267716533</v>
      </c>
      <c r="AA130" s="10">
        <f t="shared" si="117"/>
        <v>31.102362204724407</v>
      </c>
    </row>
    <row r="131" spans="1:29" s="92" customFormat="1" x14ac:dyDescent="0.2">
      <c r="B131" s="11">
        <v>107</v>
      </c>
      <c r="C131" s="11">
        <v>73.5</v>
      </c>
      <c r="D131" s="11">
        <v>76</v>
      </c>
      <c r="E131" s="11">
        <v>81</v>
      </c>
      <c r="F131" s="11">
        <v>86</v>
      </c>
      <c r="G131" s="11">
        <v>96</v>
      </c>
      <c r="H131" s="11"/>
      <c r="I131" s="11">
        <v>111.6</v>
      </c>
      <c r="J131" s="11">
        <v>117</v>
      </c>
      <c r="K131" s="13">
        <v>130.80000000000001</v>
      </c>
      <c r="L131" s="11">
        <f t="shared" si="107"/>
        <v>77</v>
      </c>
      <c r="M131" s="11">
        <v>82</v>
      </c>
      <c r="P131" s="11">
        <v>42</v>
      </c>
      <c r="Q131" s="10">
        <f t="shared" si="108"/>
        <v>28.937007874015748</v>
      </c>
      <c r="R131" s="10">
        <f t="shared" si="109"/>
        <v>29.921259842519685</v>
      </c>
      <c r="S131" s="10">
        <f t="shared" si="110"/>
        <v>31.889763779527559</v>
      </c>
      <c r="T131" s="10">
        <f t="shared" si="111"/>
        <v>33.85826771653543</v>
      </c>
      <c r="U131" s="10">
        <f t="shared" si="112"/>
        <v>37.795275590551178</v>
      </c>
      <c r="V131" s="10"/>
      <c r="W131" s="10">
        <f t="shared" si="118"/>
        <v>43.937007874015748</v>
      </c>
      <c r="X131" s="10">
        <f t="shared" si="118"/>
        <v>46.062992125984252</v>
      </c>
      <c r="Y131" s="10">
        <f t="shared" si="118"/>
        <v>51.496062992125985</v>
      </c>
      <c r="Z131" s="10">
        <f t="shared" si="116"/>
        <v>30.314960629921259</v>
      </c>
      <c r="AA131" s="10">
        <f t="shared" si="117"/>
        <v>32.283464566929133</v>
      </c>
    </row>
    <row r="132" spans="1:29" x14ac:dyDescent="0.2">
      <c r="B132" s="1"/>
      <c r="C132" s="2"/>
      <c r="D132" s="2"/>
      <c r="E132" s="2"/>
      <c r="F132" s="2"/>
      <c r="G132" s="2"/>
      <c r="H132" s="2"/>
      <c r="I132" s="1"/>
      <c r="J132" s="2"/>
      <c r="K132" s="1"/>
      <c r="L132" s="2"/>
      <c r="M132" s="1"/>
      <c r="N132" s="2"/>
      <c r="P132" s="1"/>
      <c r="Q132" s="2"/>
      <c r="R132" s="2"/>
      <c r="S132" s="2"/>
      <c r="T132" s="2"/>
      <c r="U132" s="2"/>
      <c r="V132" s="2"/>
      <c r="W132" s="1"/>
      <c r="X132" s="2"/>
      <c r="Y132" s="1"/>
      <c r="Z132" s="2"/>
      <c r="AA132" s="1"/>
    </row>
    <row r="133" spans="1:29" x14ac:dyDescent="0.2">
      <c r="A133" s="12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"/>
      <c r="N133" s="3"/>
      <c r="O133" s="12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3"/>
    </row>
    <row r="134" spans="1:29" x14ac:dyDescent="0.2">
      <c r="B134" s="54" t="s">
        <v>110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P134" s="54" t="s">
        <v>110</v>
      </c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C134">
        <v>1</v>
      </c>
    </row>
    <row r="135" spans="1:29" s="78" customFormat="1" ht="15" customHeight="1" x14ac:dyDescent="0.2">
      <c r="B135" s="31" t="s">
        <v>92</v>
      </c>
      <c r="C135" s="94" t="s">
        <v>100</v>
      </c>
      <c r="D135" s="95"/>
      <c r="E135" s="95"/>
      <c r="F135" s="95"/>
      <c r="G135" s="96"/>
      <c r="H135" s="32"/>
      <c r="I135" s="32" t="s">
        <v>36</v>
      </c>
      <c r="J135" s="32" t="s">
        <v>38</v>
      </c>
      <c r="K135" s="32" t="s">
        <v>98</v>
      </c>
      <c r="L135" s="32" t="s">
        <v>47</v>
      </c>
      <c r="M135" s="32" t="s">
        <v>99</v>
      </c>
      <c r="P135" s="31" t="s">
        <v>92</v>
      </c>
      <c r="Q135" s="94" t="s">
        <v>100</v>
      </c>
      <c r="R135" s="95"/>
      <c r="S135" s="95"/>
      <c r="T135" s="95"/>
      <c r="U135" s="96"/>
      <c r="V135" s="32"/>
      <c r="W135" s="32" t="s">
        <v>36</v>
      </c>
      <c r="X135" s="32" t="s">
        <v>38</v>
      </c>
      <c r="Y135" s="32" t="s">
        <v>98</v>
      </c>
      <c r="Z135" s="32" t="s">
        <v>47</v>
      </c>
      <c r="AA135" s="32" t="s">
        <v>99</v>
      </c>
    </row>
    <row r="136" spans="1:29" s="78" customFormat="1" ht="32" x14ac:dyDescent="0.2">
      <c r="B136" s="31"/>
      <c r="C136" s="17" t="s">
        <v>46</v>
      </c>
      <c r="D136" s="72" t="s">
        <v>0</v>
      </c>
      <c r="E136" s="72" t="s">
        <v>1</v>
      </c>
      <c r="F136" s="72" t="s">
        <v>2</v>
      </c>
      <c r="G136" s="17" t="s">
        <v>94</v>
      </c>
      <c r="H136" s="32"/>
      <c r="I136" s="32"/>
      <c r="J136" s="32"/>
      <c r="K136" s="32"/>
      <c r="L136" s="32"/>
      <c r="M136" s="32"/>
      <c r="P136" s="31"/>
      <c r="Q136" s="17" t="s">
        <v>46</v>
      </c>
      <c r="R136" s="72" t="s">
        <v>0</v>
      </c>
      <c r="S136" s="72" t="s">
        <v>1</v>
      </c>
      <c r="T136" s="72" t="s">
        <v>2</v>
      </c>
      <c r="U136" s="17" t="s">
        <v>94</v>
      </c>
      <c r="V136" s="32"/>
      <c r="W136" s="32"/>
      <c r="X136" s="32"/>
      <c r="Y136" s="32"/>
      <c r="Z136" s="32"/>
      <c r="AA136" s="32"/>
    </row>
    <row r="137" spans="1:29" s="92" customFormat="1" x14ac:dyDescent="0.2">
      <c r="B137" s="11">
        <v>81</v>
      </c>
      <c r="C137" s="11">
        <v>73.5</v>
      </c>
      <c r="D137" s="11">
        <v>76</v>
      </c>
      <c r="E137" s="11">
        <v>81</v>
      </c>
      <c r="F137" s="11">
        <v>86</v>
      </c>
      <c r="G137" s="11">
        <v>96</v>
      </c>
      <c r="H137" s="11"/>
      <c r="I137" s="11">
        <v>86.6</v>
      </c>
      <c r="J137" s="11">
        <v>91</v>
      </c>
      <c r="K137" s="13">
        <v>107.6</v>
      </c>
      <c r="L137" s="11">
        <f t="shared" ref="L137:L142" si="119">M137-5</f>
        <v>61.400000000000006</v>
      </c>
      <c r="M137" s="11">
        <v>66.400000000000006</v>
      </c>
      <c r="P137" s="11">
        <v>32</v>
      </c>
      <c r="Q137" s="10">
        <f t="shared" ref="Q137:Q142" si="120">C137/2.54</f>
        <v>28.937007874015748</v>
      </c>
      <c r="R137" s="10">
        <f t="shared" ref="R137:R142" si="121">D137/2.54</f>
        <v>29.921259842519685</v>
      </c>
      <c r="S137" s="10">
        <f t="shared" ref="S137:S142" si="122">E137/2.54</f>
        <v>31.889763779527559</v>
      </c>
      <c r="T137" s="10">
        <f t="shared" ref="T137:T142" si="123">F137/2.54</f>
        <v>33.85826771653543</v>
      </c>
      <c r="U137" s="10">
        <f t="shared" ref="U137:U142" si="124">G137/2.54</f>
        <v>37.795275590551178</v>
      </c>
      <c r="V137" s="10"/>
      <c r="W137" s="10">
        <f t="shared" ref="W137:W139" si="125">I137/2.54</f>
        <v>34.094488188976378</v>
      </c>
      <c r="X137" s="10">
        <f t="shared" ref="X137:X139" si="126">J137/2.54</f>
        <v>35.826771653543304</v>
      </c>
      <c r="Y137" s="10">
        <f t="shared" ref="Y137:Y139" si="127">K137/2.54</f>
        <v>42.362204724409445</v>
      </c>
      <c r="Z137" s="10">
        <f t="shared" ref="Z137:Z142" si="128">L137/2.54</f>
        <v>24.173228346456696</v>
      </c>
      <c r="AA137" s="10">
        <f t="shared" ref="AA137:AA142" si="129">M137/2.54</f>
        <v>26.14173228346457</v>
      </c>
    </row>
    <row r="138" spans="1:29" s="92" customFormat="1" x14ac:dyDescent="0.2">
      <c r="B138" s="11">
        <v>86</v>
      </c>
      <c r="C138" s="11">
        <v>73.5</v>
      </c>
      <c r="D138" s="11">
        <v>76</v>
      </c>
      <c r="E138" s="11">
        <v>81</v>
      </c>
      <c r="F138" s="11">
        <v>86</v>
      </c>
      <c r="G138" s="11">
        <v>96</v>
      </c>
      <c r="H138" s="11"/>
      <c r="I138" s="11">
        <v>91.6</v>
      </c>
      <c r="J138" s="11">
        <v>97</v>
      </c>
      <c r="K138" s="13">
        <v>112.6</v>
      </c>
      <c r="L138" s="11">
        <f t="shared" si="119"/>
        <v>64.400000000000006</v>
      </c>
      <c r="M138" s="11">
        <v>69.400000000000006</v>
      </c>
      <c r="P138" s="11">
        <v>34</v>
      </c>
      <c r="Q138" s="10">
        <f t="shared" si="120"/>
        <v>28.937007874015748</v>
      </c>
      <c r="R138" s="10">
        <f t="shared" si="121"/>
        <v>29.921259842519685</v>
      </c>
      <c r="S138" s="10">
        <f t="shared" si="122"/>
        <v>31.889763779527559</v>
      </c>
      <c r="T138" s="10">
        <f t="shared" si="123"/>
        <v>33.85826771653543</v>
      </c>
      <c r="U138" s="10">
        <f t="shared" si="124"/>
        <v>37.795275590551178</v>
      </c>
      <c r="V138" s="10"/>
      <c r="W138" s="10">
        <f t="shared" si="125"/>
        <v>36.062992125984252</v>
      </c>
      <c r="X138" s="10">
        <f t="shared" si="126"/>
        <v>38.188976377952756</v>
      </c>
      <c r="Y138" s="10">
        <f t="shared" si="127"/>
        <v>44.330708661417319</v>
      </c>
      <c r="Z138" s="10">
        <f t="shared" si="128"/>
        <v>25.354330708661418</v>
      </c>
      <c r="AA138" s="10">
        <f t="shared" si="129"/>
        <v>27.322834645669293</v>
      </c>
    </row>
    <row r="139" spans="1:29" s="92" customFormat="1" x14ac:dyDescent="0.2">
      <c r="B139" s="11">
        <v>91</v>
      </c>
      <c r="C139" s="11">
        <v>73.5</v>
      </c>
      <c r="D139" s="11">
        <v>76</v>
      </c>
      <c r="E139" s="11">
        <v>81</v>
      </c>
      <c r="F139" s="11">
        <v>86</v>
      </c>
      <c r="G139" s="11">
        <v>96</v>
      </c>
      <c r="H139" s="11"/>
      <c r="I139" s="11">
        <v>96.6</v>
      </c>
      <c r="J139" s="11">
        <v>102</v>
      </c>
      <c r="K139" s="13">
        <v>117.6</v>
      </c>
      <c r="L139" s="11">
        <f t="shared" si="119"/>
        <v>67.400000000000006</v>
      </c>
      <c r="M139" s="11">
        <v>72.400000000000006</v>
      </c>
      <c r="P139" s="11">
        <v>36</v>
      </c>
      <c r="Q139" s="10">
        <f t="shared" si="120"/>
        <v>28.937007874015748</v>
      </c>
      <c r="R139" s="10">
        <f t="shared" si="121"/>
        <v>29.921259842519685</v>
      </c>
      <c r="S139" s="10">
        <f t="shared" si="122"/>
        <v>31.889763779527559</v>
      </c>
      <c r="T139" s="10">
        <f t="shared" si="123"/>
        <v>33.85826771653543</v>
      </c>
      <c r="U139" s="10">
        <f t="shared" si="124"/>
        <v>37.795275590551178</v>
      </c>
      <c r="V139" s="10"/>
      <c r="W139" s="10">
        <f t="shared" si="125"/>
        <v>38.031496062992126</v>
      </c>
      <c r="X139" s="10">
        <f t="shared" si="126"/>
        <v>40.15748031496063</v>
      </c>
      <c r="Y139" s="10">
        <f t="shared" si="127"/>
        <v>46.299212598425193</v>
      </c>
      <c r="Z139" s="10">
        <f t="shared" si="128"/>
        <v>26.535433070866144</v>
      </c>
      <c r="AA139" s="10">
        <f t="shared" si="129"/>
        <v>28.503937007874018</v>
      </c>
    </row>
    <row r="140" spans="1:29" s="92" customFormat="1" x14ac:dyDescent="0.2">
      <c r="B140" s="11">
        <v>97</v>
      </c>
      <c r="C140" s="11">
        <v>73.5</v>
      </c>
      <c r="D140" s="11">
        <v>76</v>
      </c>
      <c r="E140" s="11">
        <v>81</v>
      </c>
      <c r="F140" s="11">
        <v>86</v>
      </c>
      <c r="G140" s="11">
        <v>96</v>
      </c>
      <c r="H140" s="11"/>
      <c r="I140" s="11">
        <v>101.6</v>
      </c>
      <c r="J140" s="11">
        <v>107</v>
      </c>
      <c r="K140" s="13">
        <v>122.6</v>
      </c>
      <c r="L140" s="11">
        <f t="shared" si="119"/>
        <v>70.400000000000006</v>
      </c>
      <c r="M140" s="11">
        <v>75.400000000000006</v>
      </c>
      <c r="P140" s="11">
        <v>38</v>
      </c>
      <c r="Q140" s="10">
        <f t="shared" si="120"/>
        <v>28.937007874015748</v>
      </c>
      <c r="R140" s="10">
        <f t="shared" si="121"/>
        <v>29.921259842519685</v>
      </c>
      <c r="S140" s="10">
        <f t="shared" si="122"/>
        <v>31.889763779527559</v>
      </c>
      <c r="T140" s="10">
        <f t="shared" si="123"/>
        <v>33.85826771653543</v>
      </c>
      <c r="U140" s="10">
        <f t="shared" si="124"/>
        <v>37.795275590551178</v>
      </c>
      <c r="V140" s="10"/>
      <c r="W140" s="10">
        <f t="shared" ref="W140:Y142" si="130">I140/2.54</f>
        <v>40</v>
      </c>
      <c r="X140" s="10">
        <f t="shared" si="130"/>
        <v>42.125984251968504</v>
      </c>
      <c r="Y140" s="10">
        <f t="shared" si="130"/>
        <v>48.267716535433067</v>
      </c>
      <c r="Z140" s="10">
        <f t="shared" si="128"/>
        <v>27.716535433070867</v>
      </c>
      <c r="AA140" s="10">
        <f t="shared" si="129"/>
        <v>29.685039370078741</v>
      </c>
    </row>
    <row r="141" spans="1:29" s="92" customFormat="1" x14ac:dyDescent="0.2">
      <c r="B141" s="11">
        <v>102</v>
      </c>
      <c r="C141" s="11">
        <v>73.5</v>
      </c>
      <c r="D141" s="11">
        <v>76</v>
      </c>
      <c r="E141" s="11">
        <v>81</v>
      </c>
      <c r="F141" s="11">
        <v>86</v>
      </c>
      <c r="G141" s="11">
        <v>96</v>
      </c>
      <c r="H141" s="11"/>
      <c r="I141" s="11">
        <v>106.6</v>
      </c>
      <c r="J141" s="11">
        <v>112</v>
      </c>
      <c r="K141" s="13">
        <v>127.6</v>
      </c>
      <c r="L141" s="11">
        <f t="shared" si="119"/>
        <v>73.400000000000006</v>
      </c>
      <c r="M141" s="11">
        <v>78.400000000000006</v>
      </c>
      <c r="P141" s="11">
        <v>40</v>
      </c>
      <c r="Q141" s="10">
        <f t="shared" si="120"/>
        <v>28.937007874015748</v>
      </c>
      <c r="R141" s="10">
        <f t="shared" si="121"/>
        <v>29.921259842519685</v>
      </c>
      <c r="S141" s="10">
        <f t="shared" si="122"/>
        <v>31.889763779527559</v>
      </c>
      <c r="T141" s="10">
        <f t="shared" si="123"/>
        <v>33.85826771653543</v>
      </c>
      <c r="U141" s="10">
        <f t="shared" si="124"/>
        <v>37.795275590551178</v>
      </c>
      <c r="V141" s="10"/>
      <c r="W141" s="10">
        <f t="shared" si="130"/>
        <v>41.968503937007874</v>
      </c>
      <c r="X141" s="10">
        <f t="shared" si="130"/>
        <v>44.094488188976378</v>
      </c>
      <c r="Y141" s="10">
        <f t="shared" si="130"/>
        <v>50.236220472440941</v>
      </c>
      <c r="Z141" s="10">
        <f t="shared" si="128"/>
        <v>28.897637795275593</v>
      </c>
      <c r="AA141" s="10">
        <f t="shared" si="129"/>
        <v>30.866141732283467</v>
      </c>
    </row>
    <row r="142" spans="1:29" s="92" customFormat="1" x14ac:dyDescent="0.2">
      <c r="B142" s="11">
        <v>107</v>
      </c>
      <c r="C142" s="11">
        <v>73.5</v>
      </c>
      <c r="D142" s="11">
        <v>76</v>
      </c>
      <c r="E142" s="11">
        <v>81</v>
      </c>
      <c r="F142" s="11">
        <v>86</v>
      </c>
      <c r="G142" s="11">
        <v>96</v>
      </c>
      <c r="H142" s="11"/>
      <c r="I142" s="11">
        <v>111.6</v>
      </c>
      <c r="J142" s="11">
        <v>117</v>
      </c>
      <c r="K142" s="13">
        <v>132.6</v>
      </c>
      <c r="L142" s="11">
        <f t="shared" si="119"/>
        <v>76.400000000000006</v>
      </c>
      <c r="M142" s="11">
        <v>81.400000000000006</v>
      </c>
      <c r="P142" s="11">
        <v>42</v>
      </c>
      <c r="Q142" s="10">
        <f t="shared" si="120"/>
        <v>28.937007874015748</v>
      </c>
      <c r="R142" s="10">
        <f t="shared" si="121"/>
        <v>29.921259842519685</v>
      </c>
      <c r="S142" s="10">
        <f t="shared" si="122"/>
        <v>31.889763779527559</v>
      </c>
      <c r="T142" s="10">
        <f t="shared" si="123"/>
        <v>33.85826771653543</v>
      </c>
      <c r="U142" s="10">
        <f t="shared" si="124"/>
        <v>37.795275590551178</v>
      </c>
      <c r="V142" s="10"/>
      <c r="W142" s="10">
        <f t="shared" si="130"/>
        <v>43.937007874015748</v>
      </c>
      <c r="X142" s="10">
        <f t="shared" si="130"/>
        <v>46.062992125984252</v>
      </c>
      <c r="Y142" s="10">
        <f t="shared" si="130"/>
        <v>52.204724409448815</v>
      </c>
      <c r="Z142" s="10">
        <f t="shared" si="128"/>
        <v>30.078740157480318</v>
      </c>
      <c r="AA142" s="10">
        <f t="shared" si="129"/>
        <v>32.047244094488192</v>
      </c>
    </row>
    <row r="143" spans="1:29" x14ac:dyDescent="0.2">
      <c r="B143" s="1"/>
      <c r="C143" s="2"/>
      <c r="D143" s="2"/>
      <c r="E143" s="2"/>
      <c r="F143" s="2"/>
      <c r="G143" s="2"/>
      <c r="H143" s="2"/>
      <c r="I143" s="1"/>
      <c r="J143" s="2"/>
      <c r="K143" s="1"/>
      <c r="L143" s="2"/>
      <c r="M143" s="1"/>
      <c r="N143" s="2"/>
      <c r="P143" s="1"/>
      <c r="Q143" s="2"/>
      <c r="R143" s="2"/>
      <c r="S143" s="2"/>
      <c r="T143" s="2"/>
      <c r="U143" s="2"/>
      <c r="V143" s="2"/>
      <c r="W143" s="1"/>
      <c r="X143" s="2"/>
      <c r="Y143" s="1"/>
      <c r="Z143" s="2"/>
      <c r="AA143" s="1"/>
    </row>
    <row r="145" spans="2:29" x14ac:dyDescent="0.2">
      <c r="B145" s="54" t="s">
        <v>107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P145" s="54" t="s">
        <v>107</v>
      </c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C145">
        <v>1</v>
      </c>
    </row>
    <row r="146" spans="2:29" s="78" customFormat="1" ht="15" customHeight="1" x14ac:dyDescent="0.2">
      <c r="B146" s="31" t="s">
        <v>92</v>
      </c>
      <c r="C146" s="94" t="s">
        <v>100</v>
      </c>
      <c r="D146" s="95"/>
      <c r="E146" s="95"/>
      <c r="F146" s="95"/>
      <c r="G146" s="96"/>
      <c r="H146" s="32"/>
      <c r="I146" s="32" t="s">
        <v>36</v>
      </c>
      <c r="J146" s="32" t="s">
        <v>38</v>
      </c>
      <c r="K146" s="32" t="s">
        <v>98</v>
      </c>
      <c r="L146" s="32" t="s">
        <v>47</v>
      </c>
      <c r="M146" s="32" t="s">
        <v>99</v>
      </c>
      <c r="P146" s="31" t="s">
        <v>92</v>
      </c>
      <c r="Q146" s="94" t="s">
        <v>100</v>
      </c>
      <c r="R146" s="95"/>
      <c r="S146" s="95"/>
      <c r="T146" s="95"/>
      <c r="U146" s="96"/>
      <c r="V146" s="32"/>
      <c r="W146" s="32" t="s">
        <v>36</v>
      </c>
      <c r="X146" s="32" t="s">
        <v>38</v>
      </c>
      <c r="Y146" s="32" t="s">
        <v>98</v>
      </c>
      <c r="Z146" s="32" t="s">
        <v>47</v>
      </c>
      <c r="AA146" s="32" t="s">
        <v>99</v>
      </c>
    </row>
    <row r="147" spans="2:29" s="78" customFormat="1" ht="32" x14ac:dyDescent="0.2">
      <c r="B147" s="31"/>
      <c r="C147" s="17" t="s">
        <v>46</v>
      </c>
      <c r="D147" s="72" t="s">
        <v>0</v>
      </c>
      <c r="E147" s="72" t="s">
        <v>1</v>
      </c>
      <c r="F147" s="72" t="s">
        <v>2</v>
      </c>
      <c r="G147" s="17" t="s">
        <v>94</v>
      </c>
      <c r="H147" s="32"/>
      <c r="I147" s="32"/>
      <c r="J147" s="32"/>
      <c r="K147" s="32"/>
      <c r="L147" s="32"/>
      <c r="M147" s="32"/>
      <c r="P147" s="31"/>
      <c r="Q147" s="17" t="s">
        <v>46</v>
      </c>
      <c r="R147" s="72" t="s">
        <v>0</v>
      </c>
      <c r="S147" s="72" t="s">
        <v>1</v>
      </c>
      <c r="T147" s="72" t="s">
        <v>2</v>
      </c>
      <c r="U147" s="17" t="s">
        <v>94</v>
      </c>
      <c r="V147" s="32"/>
      <c r="W147" s="32"/>
      <c r="X147" s="32"/>
      <c r="Y147" s="32"/>
      <c r="Z147" s="32"/>
      <c r="AA147" s="32"/>
    </row>
    <row r="148" spans="2:29" s="92" customFormat="1" ht="15" customHeight="1" x14ac:dyDescent="0.2">
      <c r="B148" s="11">
        <v>76</v>
      </c>
      <c r="C148" s="11">
        <v>73.5</v>
      </c>
      <c r="D148" s="11">
        <v>76</v>
      </c>
      <c r="E148" s="11">
        <v>81</v>
      </c>
      <c r="F148" s="11">
        <v>86</v>
      </c>
      <c r="G148" s="11">
        <v>96</v>
      </c>
      <c r="H148" s="11"/>
      <c r="I148" s="11">
        <v>81.599999999999994</v>
      </c>
      <c r="J148" s="11">
        <v>86</v>
      </c>
      <c r="K148" s="13">
        <v>96.6</v>
      </c>
      <c r="L148" s="11">
        <f>M148-5</f>
        <v>56</v>
      </c>
      <c r="M148" s="11">
        <v>61</v>
      </c>
      <c r="P148" s="11">
        <v>30</v>
      </c>
      <c r="Q148" s="10">
        <f t="shared" ref="Q148:Q153" si="131">C148/2.54</f>
        <v>28.937007874015748</v>
      </c>
      <c r="R148" s="10">
        <f t="shared" ref="R148:R153" si="132">D148/2.54</f>
        <v>29.921259842519685</v>
      </c>
      <c r="S148" s="10">
        <f t="shared" ref="S148:S153" si="133">E148/2.54</f>
        <v>31.889763779527559</v>
      </c>
      <c r="T148" s="10">
        <f t="shared" ref="T148:T153" si="134">F148/2.54</f>
        <v>33.85826771653543</v>
      </c>
      <c r="U148" s="10">
        <f t="shared" ref="U148:U153" si="135">G148/2.54</f>
        <v>37.795275590551178</v>
      </c>
      <c r="V148" s="10"/>
      <c r="W148" s="10">
        <f t="shared" ref="W148:W151" si="136">I148/2.54</f>
        <v>32.125984251968504</v>
      </c>
      <c r="X148" s="10">
        <f t="shared" ref="X148:X151" si="137">J148/2.54</f>
        <v>33.85826771653543</v>
      </c>
      <c r="Y148" s="10">
        <f t="shared" ref="Y148:Y151" si="138">K148/2.54</f>
        <v>38.031496062992126</v>
      </c>
      <c r="Z148" s="10">
        <f t="shared" ref="Z148:Z153" si="139">L148/2.54</f>
        <v>22.047244094488189</v>
      </c>
      <c r="AA148" s="10">
        <f t="shared" ref="AA148:AA153" si="140">M148/2.54</f>
        <v>24.015748031496063</v>
      </c>
    </row>
    <row r="149" spans="2:29" s="92" customFormat="1" ht="15" customHeight="1" x14ac:dyDescent="0.2">
      <c r="B149" s="11">
        <v>81</v>
      </c>
      <c r="C149" s="11">
        <v>73.5</v>
      </c>
      <c r="D149" s="11">
        <v>76</v>
      </c>
      <c r="E149" s="11">
        <v>81</v>
      </c>
      <c r="F149" s="11">
        <v>86</v>
      </c>
      <c r="G149" s="11">
        <v>96</v>
      </c>
      <c r="H149" s="11"/>
      <c r="I149" s="11">
        <v>86.6</v>
      </c>
      <c r="J149" s="11">
        <v>91</v>
      </c>
      <c r="K149" s="13">
        <v>101.6</v>
      </c>
      <c r="L149" s="11">
        <f t="shared" ref="L149:L153" si="141">M149-5</f>
        <v>59</v>
      </c>
      <c r="M149" s="11">
        <v>64</v>
      </c>
      <c r="P149" s="11">
        <v>32</v>
      </c>
      <c r="Q149" s="10">
        <f t="shared" si="131"/>
        <v>28.937007874015748</v>
      </c>
      <c r="R149" s="10">
        <f t="shared" si="132"/>
        <v>29.921259842519685</v>
      </c>
      <c r="S149" s="10">
        <f t="shared" si="133"/>
        <v>31.889763779527559</v>
      </c>
      <c r="T149" s="10">
        <f t="shared" si="134"/>
        <v>33.85826771653543</v>
      </c>
      <c r="U149" s="10">
        <f t="shared" si="135"/>
        <v>37.795275590551178</v>
      </c>
      <c r="V149" s="10"/>
      <c r="W149" s="10">
        <f t="shared" si="136"/>
        <v>34.094488188976378</v>
      </c>
      <c r="X149" s="10">
        <f t="shared" si="137"/>
        <v>35.826771653543304</v>
      </c>
      <c r="Y149" s="10">
        <f t="shared" si="138"/>
        <v>40</v>
      </c>
      <c r="Z149" s="10">
        <f t="shared" si="139"/>
        <v>23.228346456692915</v>
      </c>
      <c r="AA149" s="10">
        <f t="shared" si="140"/>
        <v>25.196850393700785</v>
      </c>
    </row>
    <row r="150" spans="2:29" s="92" customFormat="1" x14ac:dyDescent="0.2">
      <c r="B150" s="11">
        <v>86</v>
      </c>
      <c r="C150" s="11">
        <v>73.5</v>
      </c>
      <c r="D150" s="11">
        <v>76</v>
      </c>
      <c r="E150" s="11">
        <v>81</v>
      </c>
      <c r="F150" s="11">
        <v>86</v>
      </c>
      <c r="G150" s="11">
        <v>96</v>
      </c>
      <c r="H150" s="11"/>
      <c r="I150" s="11">
        <v>91.6</v>
      </c>
      <c r="J150" s="11">
        <v>97</v>
      </c>
      <c r="K150" s="13">
        <v>106.6</v>
      </c>
      <c r="L150" s="11">
        <f t="shared" si="141"/>
        <v>62</v>
      </c>
      <c r="M150" s="11">
        <v>67</v>
      </c>
      <c r="P150" s="11">
        <v>34</v>
      </c>
      <c r="Q150" s="10">
        <f t="shared" si="131"/>
        <v>28.937007874015748</v>
      </c>
      <c r="R150" s="10">
        <f t="shared" si="132"/>
        <v>29.921259842519685</v>
      </c>
      <c r="S150" s="10">
        <f t="shared" si="133"/>
        <v>31.889763779527559</v>
      </c>
      <c r="T150" s="10">
        <f t="shared" si="134"/>
        <v>33.85826771653543</v>
      </c>
      <c r="U150" s="10">
        <f t="shared" si="135"/>
        <v>37.795275590551178</v>
      </c>
      <c r="V150" s="10"/>
      <c r="W150" s="10">
        <f t="shared" si="136"/>
        <v>36.062992125984252</v>
      </c>
      <c r="X150" s="10">
        <f t="shared" si="137"/>
        <v>38.188976377952756</v>
      </c>
      <c r="Y150" s="10">
        <f t="shared" si="138"/>
        <v>41.968503937007874</v>
      </c>
      <c r="Z150" s="10">
        <f t="shared" si="139"/>
        <v>24.409448818897637</v>
      </c>
      <c r="AA150" s="10">
        <f t="shared" si="140"/>
        <v>26.377952755905511</v>
      </c>
    </row>
    <row r="151" spans="2:29" s="92" customFormat="1" x14ac:dyDescent="0.2">
      <c r="B151" s="11">
        <v>91</v>
      </c>
      <c r="C151" s="11">
        <v>73.5</v>
      </c>
      <c r="D151" s="11">
        <v>76</v>
      </c>
      <c r="E151" s="11">
        <v>81</v>
      </c>
      <c r="F151" s="11">
        <v>86</v>
      </c>
      <c r="G151" s="11">
        <v>96</v>
      </c>
      <c r="H151" s="11"/>
      <c r="I151" s="11">
        <v>96.6</v>
      </c>
      <c r="J151" s="11">
        <v>102</v>
      </c>
      <c r="K151" s="13">
        <v>111.6</v>
      </c>
      <c r="L151" s="11">
        <f t="shared" si="141"/>
        <v>65</v>
      </c>
      <c r="M151" s="11">
        <v>70</v>
      </c>
      <c r="P151" s="11">
        <v>36</v>
      </c>
      <c r="Q151" s="10">
        <f t="shared" si="131"/>
        <v>28.937007874015748</v>
      </c>
      <c r="R151" s="10">
        <f t="shared" si="132"/>
        <v>29.921259842519685</v>
      </c>
      <c r="S151" s="10">
        <f t="shared" si="133"/>
        <v>31.889763779527559</v>
      </c>
      <c r="T151" s="10">
        <f t="shared" si="134"/>
        <v>33.85826771653543</v>
      </c>
      <c r="U151" s="10">
        <f t="shared" si="135"/>
        <v>37.795275590551178</v>
      </c>
      <c r="V151" s="10"/>
      <c r="W151" s="10">
        <f t="shared" si="136"/>
        <v>38.031496062992126</v>
      </c>
      <c r="X151" s="10">
        <f t="shared" si="137"/>
        <v>40.15748031496063</v>
      </c>
      <c r="Y151" s="10">
        <f t="shared" si="138"/>
        <v>43.937007874015748</v>
      </c>
      <c r="Z151" s="10">
        <f t="shared" si="139"/>
        <v>25.590551181102363</v>
      </c>
      <c r="AA151" s="10">
        <f t="shared" si="140"/>
        <v>27.559055118110237</v>
      </c>
    </row>
    <row r="152" spans="2:29" s="92" customFormat="1" x14ac:dyDescent="0.2">
      <c r="B152" s="11">
        <v>97</v>
      </c>
      <c r="C152" s="11">
        <v>73.5</v>
      </c>
      <c r="D152" s="11">
        <v>76</v>
      </c>
      <c r="E152" s="11">
        <v>81</v>
      </c>
      <c r="F152" s="11">
        <v>86</v>
      </c>
      <c r="G152" s="11">
        <v>96</v>
      </c>
      <c r="H152" s="11"/>
      <c r="I152" s="11">
        <v>101.6</v>
      </c>
      <c r="J152" s="11">
        <v>107</v>
      </c>
      <c r="K152" s="13">
        <v>116.6</v>
      </c>
      <c r="L152" s="11">
        <f t="shared" si="141"/>
        <v>68</v>
      </c>
      <c r="M152" s="11">
        <v>73</v>
      </c>
      <c r="P152" s="11">
        <v>38</v>
      </c>
      <c r="Q152" s="10">
        <f t="shared" si="131"/>
        <v>28.937007874015748</v>
      </c>
      <c r="R152" s="10">
        <f t="shared" si="132"/>
        <v>29.921259842519685</v>
      </c>
      <c r="S152" s="10">
        <f t="shared" si="133"/>
        <v>31.889763779527559</v>
      </c>
      <c r="T152" s="10">
        <f t="shared" si="134"/>
        <v>33.85826771653543</v>
      </c>
      <c r="U152" s="10">
        <f t="shared" si="135"/>
        <v>37.795275590551178</v>
      </c>
      <c r="V152" s="10"/>
      <c r="W152" s="10">
        <f t="shared" ref="W152:Y153" si="142">I152/2.54</f>
        <v>40</v>
      </c>
      <c r="X152" s="10">
        <f t="shared" si="142"/>
        <v>42.125984251968504</v>
      </c>
      <c r="Y152" s="10">
        <f t="shared" si="142"/>
        <v>45.905511811023622</v>
      </c>
      <c r="Z152" s="10">
        <f t="shared" si="139"/>
        <v>26.771653543307085</v>
      </c>
      <c r="AA152" s="10">
        <f t="shared" si="140"/>
        <v>28.740157480314959</v>
      </c>
    </row>
    <row r="153" spans="2:29" s="92" customFormat="1" x14ac:dyDescent="0.2">
      <c r="B153" s="11">
        <v>102</v>
      </c>
      <c r="C153" s="11">
        <v>73.5</v>
      </c>
      <c r="D153" s="11">
        <v>76</v>
      </c>
      <c r="E153" s="11">
        <v>81</v>
      </c>
      <c r="F153" s="11">
        <v>86</v>
      </c>
      <c r="G153" s="11">
        <v>96</v>
      </c>
      <c r="H153" s="11"/>
      <c r="I153" s="11">
        <v>106.6</v>
      </c>
      <c r="J153" s="11">
        <v>112</v>
      </c>
      <c r="K153" s="13">
        <v>121.6</v>
      </c>
      <c r="L153" s="11">
        <f t="shared" si="141"/>
        <v>71</v>
      </c>
      <c r="M153" s="11">
        <v>76</v>
      </c>
      <c r="P153" s="11">
        <v>40</v>
      </c>
      <c r="Q153" s="10">
        <f t="shared" si="131"/>
        <v>28.937007874015748</v>
      </c>
      <c r="R153" s="10">
        <f t="shared" si="132"/>
        <v>29.921259842519685</v>
      </c>
      <c r="S153" s="10">
        <f t="shared" si="133"/>
        <v>31.889763779527559</v>
      </c>
      <c r="T153" s="10">
        <f t="shared" si="134"/>
        <v>33.85826771653543</v>
      </c>
      <c r="U153" s="10">
        <f t="shared" si="135"/>
        <v>37.795275590551178</v>
      </c>
      <c r="V153" s="10"/>
      <c r="W153" s="10">
        <f t="shared" si="142"/>
        <v>41.968503937007874</v>
      </c>
      <c r="X153" s="10">
        <f t="shared" si="142"/>
        <v>44.094488188976378</v>
      </c>
      <c r="Y153" s="10">
        <f t="shared" si="142"/>
        <v>47.874015748031496</v>
      </c>
      <c r="Z153" s="10">
        <f t="shared" si="139"/>
        <v>27.952755905511811</v>
      </c>
      <c r="AA153" s="10">
        <f t="shared" si="140"/>
        <v>29.921259842519685</v>
      </c>
    </row>
    <row r="154" spans="2:29" x14ac:dyDescent="0.2">
      <c r="B154" s="1"/>
      <c r="C154" s="2"/>
      <c r="D154" s="2"/>
      <c r="E154" s="2"/>
      <c r="F154" s="2"/>
      <c r="G154" s="2"/>
      <c r="H154" s="2"/>
      <c r="I154" s="1"/>
      <c r="J154" s="2"/>
      <c r="K154" s="1"/>
      <c r="L154" s="2"/>
      <c r="M154" s="1"/>
      <c r="N154" s="2"/>
      <c r="P154" s="1"/>
      <c r="Q154" s="2"/>
      <c r="R154" s="2"/>
      <c r="S154" s="2"/>
      <c r="T154" s="2"/>
      <c r="U154" s="2"/>
      <c r="V154" s="2"/>
      <c r="W154" s="1"/>
      <c r="X154" s="2"/>
      <c r="Y154" s="1"/>
      <c r="Z154" s="2"/>
      <c r="AA154" s="1"/>
    </row>
    <row r="156" spans="2:29" x14ac:dyDescent="0.2">
      <c r="B156" s="54" t="s">
        <v>108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P156" s="54" t="s">
        <v>108</v>
      </c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C156">
        <v>1</v>
      </c>
    </row>
    <row r="157" spans="2:29" s="78" customFormat="1" ht="15" customHeight="1" x14ac:dyDescent="0.2">
      <c r="B157" s="31" t="s">
        <v>92</v>
      </c>
      <c r="C157" s="94" t="s">
        <v>100</v>
      </c>
      <c r="D157" s="95"/>
      <c r="E157" s="95"/>
      <c r="F157" s="95"/>
      <c r="G157" s="96"/>
      <c r="H157" s="32"/>
      <c r="I157" s="32" t="s">
        <v>36</v>
      </c>
      <c r="J157" s="32" t="s">
        <v>38</v>
      </c>
      <c r="K157" s="32" t="s">
        <v>98</v>
      </c>
      <c r="L157" s="32" t="s">
        <v>47</v>
      </c>
      <c r="M157" s="32" t="s">
        <v>99</v>
      </c>
      <c r="P157" s="31" t="s">
        <v>92</v>
      </c>
      <c r="Q157" s="94" t="s">
        <v>100</v>
      </c>
      <c r="R157" s="95"/>
      <c r="S157" s="95"/>
      <c r="T157" s="95"/>
      <c r="U157" s="96"/>
      <c r="V157" s="32"/>
      <c r="W157" s="32" t="s">
        <v>36</v>
      </c>
      <c r="X157" s="32" t="s">
        <v>38</v>
      </c>
      <c r="Y157" s="32" t="s">
        <v>98</v>
      </c>
      <c r="Z157" s="32" t="s">
        <v>47</v>
      </c>
      <c r="AA157" s="32" t="s">
        <v>99</v>
      </c>
    </row>
    <row r="158" spans="2:29" s="78" customFormat="1" ht="32" x14ac:dyDescent="0.2">
      <c r="B158" s="31"/>
      <c r="C158" s="17" t="s">
        <v>46</v>
      </c>
      <c r="D158" s="72" t="s">
        <v>0</v>
      </c>
      <c r="E158" s="72" t="s">
        <v>1</v>
      </c>
      <c r="F158" s="72" t="s">
        <v>2</v>
      </c>
      <c r="G158" s="17" t="s">
        <v>94</v>
      </c>
      <c r="H158" s="32"/>
      <c r="I158" s="32"/>
      <c r="J158" s="32"/>
      <c r="K158" s="32"/>
      <c r="L158" s="32"/>
      <c r="M158" s="32"/>
      <c r="P158" s="31"/>
      <c r="Q158" s="17" t="s">
        <v>46</v>
      </c>
      <c r="R158" s="72" t="s">
        <v>0</v>
      </c>
      <c r="S158" s="72" t="s">
        <v>1</v>
      </c>
      <c r="T158" s="72" t="s">
        <v>2</v>
      </c>
      <c r="U158" s="17" t="s">
        <v>94</v>
      </c>
      <c r="V158" s="32"/>
      <c r="W158" s="32"/>
      <c r="X158" s="32"/>
      <c r="Y158" s="32"/>
      <c r="Z158" s="32"/>
      <c r="AA158" s="32"/>
    </row>
    <row r="159" spans="2:29" s="92" customFormat="1" ht="15" customHeight="1" x14ac:dyDescent="0.2">
      <c r="B159" s="11">
        <v>76</v>
      </c>
      <c r="C159" s="11">
        <v>73.5</v>
      </c>
      <c r="D159" s="11">
        <v>76</v>
      </c>
      <c r="E159" s="11">
        <v>81</v>
      </c>
      <c r="F159" s="11">
        <v>86</v>
      </c>
      <c r="G159" s="11">
        <v>96</v>
      </c>
      <c r="H159" s="11"/>
      <c r="I159" s="11">
        <v>81.599999999999994</v>
      </c>
      <c r="J159" s="11">
        <v>86</v>
      </c>
      <c r="K159" s="13">
        <v>96</v>
      </c>
      <c r="L159" s="11">
        <f>M159-5</f>
        <v>54.6</v>
      </c>
      <c r="M159" s="11">
        <v>59.6</v>
      </c>
      <c r="N159" s="97"/>
      <c r="O159" s="97"/>
      <c r="P159" s="11">
        <v>30</v>
      </c>
      <c r="Q159" s="10">
        <f t="shared" ref="Q159:Q162" si="143">C159/2.54</f>
        <v>28.937007874015748</v>
      </c>
      <c r="R159" s="10">
        <f t="shared" ref="R159:R162" si="144">D159/2.54</f>
        <v>29.921259842519685</v>
      </c>
      <c r="S159" s="10">
        <f t="shared" ref="S159:S162" si="145">E159/2.54</f>
        <v>31.889763779527559</v>
      </c>
      <c r="T159" s="10">
        <f t="shared" ref="T159:T162" si="146">F159/2.54</f>
        <v>33.85826771653543</v>
      </c>
      <c r="U159" s="10">
        <f t="shared" ref="U159:U162" si="147">G159/2.54</f>
        <v>37.795275590551178</v>
      </c>
      <c r="V159" s="10"/>
      <c r="W159" s="10">
        <f t="shared" ref="W159:W162" si="148">I159/2.54</f>
        <v>32.125984251968504</v>
      </c>
      <c r="X159" s="10">
        <f t="shared" ref="X159:X162" si="149">J159/2.54</f>
        <v>33.85826771653543</v>
      </c>
      <c r="Y159" s="10">
        <f t="shared" ref="Y159:Y162" si="150">K159/2.54</f>
        <v>37.795275590551178</v>
      </c>
      <c r="Z159" s="10">
        <f t="shared" ref="Z159:Z162" si="151">L159/2.54</f>
        <v>21.496062992125985</v>
      </c>
      <c r="AA159" s="10">
        <f t="shared" ref="AA159:AA162" si="152">M159/2.54</f>
        <v>23.464566929133859</v>
      </c>
    </row>
    <row r="160" spans="2:29" s="92" customFormat="1" ht="15" customHeight="1" x14ac:dyDescent="0.2">
      <c r="B160" s="11">
        <v>81</v>
      </c>
      <c r="C160" s="11">
        <v>73.5</v>
      </c>
      <c r="D160" s="11">
        <v>76</v>
      </c>
      <c r="E160" s="11">
        <v>81</v>
      </c>
      <c r="F160" s="11">
        <v>86</v>
      </c>
      <c r="G160" s="11">
        <v>96</v>
      </c>
      <c r="H160" s="11"/>
      <c r="I160" s="11">
        <v>86.6</v>
      </c>
      <c r="J160" s="11">
        <v>91</v>
      </c>
      <c r="K160" s="13">
        <v>101</v>
      </c>
      <c r="L160" s="11">
        <f t="shared" ref="L160:L162" si="153">M160-5</f>
        <v>57.6</v>
      </c>
      <c r="M160" s="11">
        <v>62.6</v>
      </c>
      <c r="N160" s="97"/>
      <c r="O160" s="97"/>
      <c r="P160" s="11">
        <v>32</v>
      </c>
      <c r="Q160" s="10">
        <f t="shared" si="143"/>
        <v>28.937007874015748</v>
      </c>
      <c r="R160" s="10">
        <f t="shared" si="144"/>
        <v>29.921259842519685</v>
      </c>
      <c r="S160" s="10">
        <f t="shared" si="145"/>
        <v>31.889763779527559</v>
      </c>
      <c r="T160" s="10">
        <f t="shared" si="146"/>
        <v>33.85826771653543</v>
      </c>
      <c r="U160" s="10">
        <f t="shared" si="147"/>
        <v>37.795275590551178</v>
      </c>
      <c r="V160" s="10"/>
      <c r="W160" s="10">
        <f t="shared" si="148"/>
        <v>34.094488188976378</v>
      </c>
      <c r="X160" s="10">
        <f t="shared" si="149"/>
        <v>35.826771653543304</v>
      </c>
      <c r="Y160" s="10">
        <f t="shared" si="150"/>
        <v>39.763779527559052</v>
      </c>
      <c r="Z160" s="10">
        <f t="shared" si="151"/>
        <v>22.677165354330707</v>
      </c>
      <c r="AA160" s="10">
        <f t="shared" si="152"/>
        <v>24.645669291338582</v>
      </c>
    </row>
    <row r="161" spans="2:30" s="92" customFormat="1" x14ac:dyDescent="0.2">
      <c r="B161" s="11">
        <v>86</v>
      </c>
      <c r="C161" s="11">
        <v>73.5</v>
      </c>
      <c r="D161" s="11">
        <v>76</v>
      </c>
      <c r="E161" s="11">
        <v>81</v>
      </c>
      <c r="F161" s="11">
        <v>86</v>
      </c>
      <c r="G161" s="11">
        <v>96</v>
      </c>
      <c r="H161" s="11"/>
      <c r="I161" s="11">
        <v>91.6</v>
      </c>
      <c r="J161" s="11">
        <v>97</v>
      </c>
      <c r="K161" s="13">
        <v>106</v>
      </c>
      <c r="L161" s="11">
        <f t="shared" si="153"/>
        <v>60.599999999999994</v>
      </c>
      <c r="M161" s="11">
        <v>65.599999999999994</v>
      </c>
      <c r="N161" s="97"/>
      <c r="O161" s="97"/>
      <c r="P161" s="11">
        <v>34</v>
      </c>
      <c r="Q161" s="10">
        <f t="shared" si="143"/>
        <v>28.937007874015748</v>
      </c>
      <c r="R161" s="10">
        <f t="shared" si="144"/>
        <v>29.921259842519685</v>
      </c>
      <c r="S161" s="10">
        <f t="shared" si="145"/>
        <v>31.889763779527559</v>
      </c>
      <c r="T161" s="10">
        <f t="shared" si="146"/>
        <v>33.85826771653543</v>
      </c>
      <c r="U161" s="10">
        <f t="shared" si="147"/>
        <v>37.795275590551178</v>
      </c>
      <c r="V161" s="10"/>
      <c r="W161" s="10">
        <f t="shared" si="148"/>
        <v>36.062992125984252</v>
      </c>
      <c r="X161" s="10">
        <f t="shared" si="149"/>
        <v>38.188976377952756</v>
      </c>
      <c r="Y161" s="10">
        <f t="shared" si="150"/>
        <v>41.732283464566926</v>
      </c>
      <c r="Z161" s="10">
        <f t="shared" si="151"/>
        <v>23.85826771653543</v>
      </c>
      <c r="AA161" s="10">
        <f t="shared" si="152"/>
        <v>25.826771653543304</v>
      </c>
    </row>
    <row r="162" spans="2:30" s="92" customFormat="1" x14ac:dyDescent="0.2">
      <c r="B162" s="11">
        <v>91</v>
      </c>
      <c r="C162" s="11">
        <v>73.5</v>
      </c>
      <c r="D162" s="11">
        <v>76</v>
      </c>
      <c r="E162" s="11">
        <v>81</v>
      </c>
      <c r="F162" s="11">
        <v>86</v>
      </c>
      <c r="G162" s="11">
        <v>96</v>
      </c>
      <c r="H162" s="11"/>
      <c r="I162" s="11">
        <v>96.6</v>
      </c>
      <c r="J162" s="11">
        <v>102</v>
      </c>
      <c r="K162" s="13">
        <v>111</v>
      </c>
      <c r="L162" s="11">
        <f t="shared" si="153"/>
        <v>63.599999999999994</v>
      </c>
      <c r="M162" s="11">
        <v>68.599999999999994</v>
      </c>
      <c r="N162" s="97"/>
      <c r="O162" s="97"/>
      <c r="P162" s="11">
        <v>36</v>
      </c>
      <c r="Q162" s="10">
        <f t="shared" si="143"/>
        <v>28.937007874015748</v>
      </c>
      <c r="R162" s="10">
        <f t="shared" si="144"/>
        <v>29.921259842519685</v>
      </c>
      <c r="S162" s="10">
        <f t="shared" si="145"/>
        <v>31.889763779527559</v>
      </c>
      <c r="T162" s="10">
        <f t="shared" si="146"/>
        <v>33.85826771653543</v>
      </c>
      <c r="U162" s="10">
        <f t="shared" si="147"/>
        <v>37.795275590551178</v>
      </c>
      <c r="V162" s="10"/>
      <c r="W162" s="10">
        <f t="shared" si="148"/>
        <v>38.031496062992126</v>
      </c>
      <c r="X162" s="10">
        <f t="shared" si="149"/>
        <v>40.15748031496063</v>
      </c>
      <c r="Y162" s="10">
        <f t="shared" si="150"/>
        <v>43.7007874015748</v>
      </c>
      <c r="Z162" s="10">
        <f t="shared" si="151"/>
        <v>25.039370078740156</v>
      </c>
      <c r="AA162" s="10">
        <f t="shared" si="152"/>
        <v>27.00787401574803</v>
      </c>
    </row>
    <row r="163" spans="2:30" x14ac:dyDescent="0.2">
      <c r="B163" s="1"/>
      <c r="C163" s="2"/>
      <c r="D163" s="2"/>
      <c r="E163" s="2"/>
      <c r="F163" s="2"/>
      <c r="G163" s="2"/>
      <c r="H163" s="2"/>
      <c r="I163" s="1"/>
      <c r="J163" s="2"/>
      <c r="K163" s="1"/>
      <c r="L163" s="2"/>
      <c r="M163" s="1"/>
      <c r="N163" s="2"/>
      <c r="P163" s="1"/>
      <c r="Q163" s="2"/>
      <c r="R163" s="2"/>
      <c r="S163" s="2"/>
      <c r="T163" s="2"/>
      <c r="U163" s="2"/>
      <c r="V163" s="2"/>
      <c r="W163" s="1"/>
      <c r="X163" s="2"/>
      <c r="Y163" s="1"/>
      <c r="Z163" s="2"/>
      <c r="AA163" s="1"/>
    </row>
    <row r="165" spans="2:30" ht="26" x14ac:dyDescent="0.3">
      <c r="B165" s="52" t="s">
        <v>187</v>
      </c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D165">
        <v>1</v>
      </c>
    </row>
    <row r="166" spans="2:30" ht="15" customHeight="1" x14ac:dyDescent="0.2"/>
    <row r="167" spans="2:30" ht="15" customHeight="1" x14ac:dyDescent="0.2">
      <c r="B167" s="54" t="s">
        <v>106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P167" s="54" t="s">
        <v>106</v>
      </c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C167">
        <v>1</v>
      </c>
    </row>
    <row r="168" spans="2:30" s="78" customFormat="1" ht="15" customHeight="1" x14ac:dyDescent="0.2">
      <c r="B168" s="31" t="s">
        <v>92</v>
      </c>
      <c r="C168" s="94" t="s">
        <v>100</v>
      </c>
      <c r="D168" s="95"/>
      <c r="E168" s="95"/>
      <c r="F168" s="95"/>
      <c r="G168" s="96"/>
      <c r="H168" s="32"/>
      <c r="I168" s="32" t="s">
        <v>36</v>
      </c>
      <c r="J168" s="32" t="s">
        <v>38</v>
      </c>
      <c r="K168" s="32" t="s">
        <v>98</v>
      </c>
      <c r="L168" s="32" t="s">
        <v>47</v>
      </c>
      <c r="M168" s="32" t="s">
        <v>99</v>
      </c>
      <c r="P168" s="31" t="s">
        <v>92</v>
      </c>
      <c r="Q168" s="94" t="s">
        <v>100</v>
      </c>
      <c r="R168" s="95"/>
      <c r="S168" s="95"/>
      <c r="T168" s="95"/>
      <c r="U168" s="96"/>
      <c r="V168" s="32"/>
      <c r="W168" s="32" t="s">
        <v>36</v>
      </c>
      <c r="X168" s="32" t="s">
        <v>38</v>
      </c>
      <c r="Y168" s="32" t="s">
        <v>98</v>
      </c>
      <c r="Z168" s="32" t="s">
        <v>47</v>
      </c>
      <c r="AA168" s="32" t="s">
        <v>99</v>
      </c>
    </row>
    <row r="169" spans="2:30" s="78" customFormat="1" x14ac:dyDescent="0.2">
      <c r="B169" s="31"/>
      <c r="C169" s="17"/>
      <c r="D169" s="72" t="s">
        <v>0</v>
      </c>
      <c r="E169" s="72" t="s">
        <v>1</v>
      </c>
      <c r="F169" s="72" t="s">
        <v>2</v>
      </c>
      <c r="G169" s="17"/>
      <c r="H169" s="32"/>
      <c r="I169" s="32"/>
      <c r="J169" s="32"/>
      <c r="K169" s="32"/>
      <c r="L169" s="32"/>
      <c r="M169" s="32"/>
      <c r="P169" s="31"/>
      <c r="Q169" s="17"/>
      <c r="R169" s="72" t="s">
        <v>0</v>
      </c>
      <c r="S169" s="72" t="s">
        <v>1</v>
      </c>
      <c r="T169" s="72" t="s">
        <v>2</v>
      </c>
      <c r="U169" s="17"/>
      <c r="V169" s="32"/>
      <c r="W169" s="32"/>
      <c r="X169" s="32"/>
      <c r="Y169" s="32"/>
      <c r="Z169" s="32"/>
      <c r="AA169" s="32"/>
    </row>
    <row r="170" spans="2:30" s="92" customFormat="1" x14ac:dyDescent="0.2">
      <c r="B170" s="11">
        <v>81</v>
      </c>
      <c r="C170" s="24"/>
      <c r="D170" s="11">
        <v>76</v>
      </c>
      <c r="E170" s="11">
        <v>81</v>
      </c>
      <c r="F170" s="11">
        <v>86</v>
      </c>
      <c r="G170" s="24"/>
      <c r="H170" s="11"/>
      <c r="I170" s="11">
        <v>85.4</v>
      </c>
      <c r="J170" s="11">
        <v>91</v>
      </c>
      <c r="K170" s="13">
        <v>105.4</v>
      </c>
      <c r="L170" s="11">
        <f t="shared" ref="L170:L176" si="154">M170-5</f>
        <v>59.8</v>
      </c>
      <c r="M170" s="11">
        <v>64.8</v>
      </c>
      <c r="P170" s="11">
        <v>32</v>
      </c>
      <c r="Q170" s="29"/>
      <c r="R170" s="10">
        <f t="shared" ref="R170:R175" si="155">D170/2.54</f>
        <v>29.921259842519685</v>
      </c>
      <c r="S170" s="10">
        <f t="shared" ref="S170:S176" si="156">E170/2.54</f>
        <v>31.889763779527559</v>
      </c>
      <c r="T170" s="10">
        <f t="shared" ref="T170:T175" si="157">F170/2.54</f>
        <v>33.85826771653543</v>
      </c>
      <c r="U170" s="29"/>
      <c r="V170" s="10"/>
      <c r="W170" s="10">
        <f t="shared" ref="W170:W172" si="158">I170/2.54</f>
        <v>33.622047244094489</v>
      </c>
      <c r="X170" s="10">
        <f t="shared" ref="X170:X172" si="159">J170/2.54</f>
        <v>35.826771653543304</v>
      </c>
      <c r="Y170" s="10">
        <f t="shared" ref="Y170:Y172" si="160">K170/2.54</f>
        <v>41.496062992125985</v>
      </c>
      <c r="Z170" s="10">
        <f t="shared" ref="Z170:Z176" si="161">L170/2.54</f>
        <v>23.54330708661417</v>
      </c>
      <c r="AA170" s="10">
        <f t="shared" ref="AA170:AA176" si="162">M170/2.54</f>
        <v>25.511811023622045</v>
      </c>
    </row>
    <row r="171" spans="2:30" s="92" customFormat="1" ht="15" customHeight="1" x14ac:dyDescent="0.2">
      <c r="B171" s="11">
        <v>86</v>
      </c>
      <c r="C171" s="24"/>
      <c r="D171" s="11">
        <v>76</v>
      </c>
      <c r="E171" s="11">
        <v>81</v>
      </c>
      <c r="F171" s="11">
        <v>86</v>
      </c>
      <c r="G171" s="24"/>
      <c r="H171" s="11"/>
      <c r="I171" s="11">
        <v>90.4</v>
      </c>
      <c r="J171" s="11">
        <v>97</v>
      </c>
      <c r="K171" s="13">
        <v>110.4</v>
      </c>
      <c r="L171" s="11">
        <f t="shared" si="154"/>
        <v>62.8</v>
      </c>
      <c r="M171" s="11">
        <v>67.8</v>
      </c>
      <c r="P171" s="11">
        <v>34</v>
      </c>
      <c r="Q171" s="29"/>
      <c r="R171" s="10">
        <f t="shared" si="155"/>
        <v>29.921259842519685</v>
      </c>
      <c r="S171" s="10">
        <f t="shared" si="156"/>
        <v>31.889763779527559</v>
      </c>
      <c r="T171" s="10">
        <f t="shared" si="157"/>
        <v>33.85826771653543</v>
      </c>
      <c r="U171" s="29"/>
      <c r="V171" s="10"/>
      <c r="W171" s="10">
        <f t="shared" si="158"/>
        <v>35.590551181102363</v>
      </c>
      <c r="X171" s="10">
        <f t="shared" si="159"/>
        <v>38.188976377952756</v>
      </c>
      <c r="Y171" s="10">
        <f t="shared" si="160"/>
        <v>43.464566929133859</v>
      </c>
      <c r="Z171" s="10">
        <f t="shared" si="161"/>
        <v>24.724409448818896</v>
      </c>
      <c r="AA171" s="10">
        <f t="shared" si="162"/>
        <v>26.69291338582677</v>
      </c>
    </row>
    <row r="172" spans="2:30" s="92" customFormat="1" ht="15" customHeight="1" x14ac:dyDescent="0.2">
      <c r="B172" s="11">
        <v>91</v>
      </c>
      <c r="C172" s="24"/>
      <c r="D172" s="11">
        <v>76</v>
      </c>
      <c r="E172" s="11">
        <v>81</v>
      </c>
      <c r="F172" s="11">
        <v>86</v>
      </c>
      <c r="G172" s="24"/>
      <c r="H172" s="11"/>
      <c r="I172" s="11">
        <v>95.4</v>
      </c>
      <c r="J172" s="11">
        <v>102</v>
      </c>
      <c r="K172" s="13">
        <v>115.4</v>
      </c>
      <c r="L172" s="11">
        <f t="shared" si="154"/>
        <v>65.8</v>
      </c>
      <c r="M172" s="11">
        <v>70.8</v>
      </c>
      <c r="P172" s="11">
        <v>36</v>
      </c>
      <c r="Q172" s="29"/>
      <c r="R172" s="10">
        <f t="shared" si="155"/>
        <v>29.921259842519685</v>
      </c>
      <c r="S172" s="10">
        <f t="shared" si="156"/>
        <v>31.889763779527559</v>
      </c>
      <c r="T172" s="10">
        <f t="shared" si="157"/>
        <v>33.85826771653543</v>
      </c>
      <c r="U172" s="29"/>
      <c r="V172" s="10"/>
      <c r="W172" s="10">
        <f t="shared" si="158"/>
        <v>37.559055118110237</v>
      </c>
      <c r="X172" s="10">
        <f t="shared" si="159"/>
        <v>40.15748031496063</v>
      </c>
      <c r="Y172" s="10">
        <f t="shared" si="160"/>
        <v>45.433070866141733</v>
      </c>
      <c r="Z172" s="10">
        <f t="shared" si="161"/>
        <v>25.905511811023622</v>
      </c>
      <c r="AA172" s="10">
        <f t="shared" si="162"/>
        <v>27.874015748031496</v>
      </c>
    </row>
    <row r="173" spans="2:30" s="92" customFormat="1" x14ac:dyDescent="0.2">
      <c r="B173" s="11">
        <v>97</v>
      </c>
      <c r="C173" s="24"/>
      <c r="D173" s="11">
        <v>76</v>
      </c>
      <c r="E173" s="11">
        <v>81</v>
      </c>
      <c r="F173" s="11">
        <v>86</v>
      </c>
      <c r="G173" s="24"/>
      <c r="H173" s="11"/>
      <c r="I173" s="11">
        <v>100.4</v>
      </c>
      <c r="J173" s="11">
        <v>107</v>
      </c>
      <c r="K173" s="13">
        <v>120.4</v>
      </c>
      <c r="L173" s="11">
        <f t="shared" si="154"/>
        <v>68.8</v>
      </c>
      <c r="M173" s="11">
        <v>73.8</v>
      </c>
      <c r="P173" s="11">
        <v>38</v>
      </c>
      <c r="Q173" s="29"/>
      <c r="R173" s="10">
        <f t="shared" si="155"/>
        <v>29.921259842519685</v>
      </c>
      <c r="S173" s="10">
        <f t="shared" si="156"/>
        <v>31.889763779527559</v>
      </c>
      <c r="T173" s="10">
        <f t="shared" si="157"/>
        <v>33.85826771653543</v>
      </c>
      <c r="U173" s="29"/>
      <c r="V173" s="10"/>
      <c r="W173" s="10">
        <f t="shared" ref="W173:Y176" si="163">I173/2.54</f>
        <v>39.527559055118111</v>
      </c>
      <c r="X173" s="10">
        <f t="shared" si="163"/>
        <v>42.125984251968504</v>
      </c>
      <c r="Y173" s="10">
        <f t="shared" si="163"/>
        <v>47.401574803149607</v>
      </c>
      <c r="Z173" s="10">
        <f t="shared" si="161"/>
        <v>27.086614173228345</v>
      </c>
      <c r="AA173" s="10">
        <f t="shared" si="162"/>
        <v>29.055118110236219</v>
      </c>
    </row>
    <row r="174" spans="2:30" s="92" customFormat="1" x14ac:dyDescent="0.2">
      <c r="B174" s="11">
        <v>102</v>
      </c>
      <c r="C174" s="24"/>
      <c r="D174" s="11">
        <v>76</v>
      </c>
      <c r="E174" s="11">
        <v>81</v>
      </c>
      <c r="F174" s="11">
        <v>86</v>
      </c>
      <c r="G174" s="24"/>
      <c r="H174" s="11"/>
      <c r="I174" s="11">
        <v>105.4</v>
      </c>
      <c r="J174" s="11">
        <v>112</v>
      </c>
      <c r="K174" s="13">
        <v>125.4</v>
      </c>
      <c r="L174" s="11">
        <f t="shared" si="154"/>
        <v>71.8</v>
      </c>
      <c r="M174" s="11">
        <v>76.8</v>
      </c>
      <c r="P174" s="11">
        <v>40</v>
      </c>
      <c r="Q174" s="29"/>
      <c r="R174" s="10">
        <f t="shared" si="155"/>
        <v>29.921259842519685</v>
      </c>
      <c r="S174" s="10">
        <f t="shared" si="156"/>
        <v>31.889763779527559</v>
      </c>
      <c r="T174" s="10">
        <f t="shared" si="157"/>
        <v>33.85826771653543</v>
      </c>
      <c r="U174" s="29"/>
      <c r="V174" s="10"/>
      <c r="W174" s="10">
        <f t="shared" si="163"/>
        <v>41.496062992125985</v>
      </c>
      <c r="X174" s="10">
        <f t="shared" si="163"/>
        <v>44.094488188976378</v>
      </c>
      <c r="Y174" s="10">
        <f t="shared" si="163"/>
        <v>49.370078740157481</v>
      </c>
      <c r="Z174" s="10">
        <f t="shared" si="161"/>
        <v>28.26771653543307</v>
      </c>
      <c r="AA174" s="10">
        <f t="shared" si="162"/>
        <v>30.236220472440944</v>
      </c>
    </row>
    <row r="175" spans="2:30" s="92" customFormat="1" x14ac:dyDescent="0.2">
      <c r="B175" s="11">
        <v>107</v>
      </c>
      <c r="C175" s="24"/>
      <c r="D175" s="11">
        <v>76</v>
      </c>
      <c r="E175" s="11">
        <v>81</v>
      </c>
      <c r="F175" s="11">
        <v>86</v>
      </c>
      <c r="G175" s="24"/>
      <c r="H175" s="11"/>
      <c r="I175" s="11">
        <v>110.4</v>
      </c>
      <c r="J175" s="11">
        <v>117</v>
      </c>
      <c r="K175" s="13">
        <v>130.4</v>
      </c>
      <c r="L175" s="11">
        <f t="shared" si="154"/>
        <v>74.8</v>
      </c>
      <c r="M175" s="11">
        <v>79.8</v>
      </c>
      <c r="P175" s="11">
        <v>42</v>
      </c>
      <c r="Q175" s="29"/>
      <c r="R175" s="10">
        <f t="shared" si="155"/>
        <v>29.921259842519685</v>
      </c>
      <c r="S175" s="10">
        <f t="shared" si="156"/>
        <v>31.889763779527559</v>
      </c>
      <c r="T175" s="10">
        <f t="shared" si="157"/>
        <v>33.85826771653543</v>
      </c>
      <c r="U175" s="29"/>
      <c r="V175" s="10"/>
      <c r="W175" s="10">
        <f t="shared" si="163"/>
        <v>43.464566929133859</v>
      </c>
      <c r="X175" s="10">
        <f t="shared" si="163"/>
        <v>46.062992125984252</v>
      </c>
      <c r="Y175" s="10">
        <f t="shared" si="163"/>
        <v>51.338582677165356</v>
      </c>
      <c r="Z175" s="10">
        <f t="shared" si="161"/>
        <v>29.448818897637793</v>
      </c>
      <c r="AA175" s="10">
        <f t="shared" si="162"/>
        <v>31.417322834645667</v>
      </c>
    </row>
    <row r="176" spans="2:30" s="92" customFormat="1" x14ac:dyDescent="0.2">
      <c r="B176" s="11">
        <v>112</v>
      </c>
      <c r="C176" s="24"/>
      <c r="D176" s="24"/>
      <c r="E176" s="11">
        <v>81</v>
      </c>
      <c r="F176" s="24"/>
      <c r="G176" s="24"/>
      <c r="H176" s="11"/>
      <c r="I176" s="11">
        <v>115.4</v>
      </c>
      <c r="J176" s="11">
        <v>127</v>
      </c>
      <c r="K176" s="13">
        <v>135.4</v>
      </c>
      <c r="L176" s="11">
        <f t="shared" si="154"/>
        <v>77.8</v>
      </c>
      <c r="M176" s="11">
        <v>82.8</v>
      </c>
      <c r="P176" s="11">
        <v>44</v>
      </c>
      <c r="Q176" s="29"/>
      <c r="R176" s="29"/>
      <c r="S176" s="10">
        <f t="shared" si="156"/>
        <v>31.889763779527559</v>
      </c>
      <c r="T176" s="29"/>
      <c r="U176" s="29"/>
      <c r="V176" s="10"/>
      <c r="W176" s="10">
        <f t="shared" si="163"/>
        <v>45.433070866141733</v>
      </c>
      <c r="X176" s="10">
        <f t="shared" si="163"/>
        <v>50</v>
      </c>
      <c r="Y176" s="10">
        <f t="shared" si="163"/>
        <v>53.30708661417323</v>
      </c>
      <c r="Z176" s="10">
        <f t="shared" si="161"/>
        <v>30.629921259842519</v>
      </c>
      <c r="AA176" s="10">
        <f t="shared" si="162"/>
        <v>32.598425196850393</v>
      </c>
    </row>
    <row r="177" spans="2:29" x14ac:dyDescent="0.2">
      <c r="B177" s="1"/>
      <c r="C177" s="2"/>
      <c r="D177" s="2"/>
      <c r="E177" s="2"/>
      <c r="F177" s="2"/>
      <c r="G177" s="2"/>
      <c r="H177" s="2"/>
      <c r="I177" s="1"/>
      <c r="J177" s="2"/>
      <c r="K177" s="1"/>
      <c r="L177" s="2"/>
      <c r="M177" s="1"/>
      <c r="N177" s="2"/>
      <c r="P177" s="1"/>
      <c r="Q177" s="2"/>
      <c r="R177" s="2"/>
      <c r="S177" s="2"/>
      <c r="T177" s="2"/>
      <c r="U177" s="2"/>
      <c r="V177" s="2"/>
      <c r="W177" s="1"/>
      <c r="X177" s="2"/>
      <c r="Y177" s="1"/>
      <c r="Z177" s="2"/>
      <c r="AA177" s="1"/>
    </row>
    <row r="179" spans="2:29" x14ac:dyDescent="0.2">
      <c r="B179" s="54" t="s">
        <v>107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P179" s="54" t="s">
        <v>107</v>
      </c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C179">
        <v>1</v>
      </c>
    </row>
    <row r="180" spans="2:29" s="78" customFormat="1" ht="15" customHeight="1" x14ac:dyDescent="0.2">
      <c r="B180" s="31" t="s">
        <v>92</v>
      </c>
      <c r="C180" s="94" t="s">
        <v>100</v>
      </c>
      <c r="D180" s="95"/>
      <c r="E180" s="95"/>
      <c r="F180" s="95"/>
      <c r="G180" s="96"/>
      <c r="H180" s="32"/>
      <c r="I180" s="32" t="s">
        <v>36</v>
      </c>
      <c r="J180" s="32" t="s">
        <v>38</v>
      </c>
      <c r="K180" s="32" t="s">
        <v>98</v>
      </c>
      <c r="L180" s="32" t="s">
        <v>47</v>
      </c>
      <c r="M180" s="32" t="s">
        <v>99</v>
      </c>
      <c r="P180" s="31" t="s">
        <v>92</v>
      </c>
      <c r="Q180" s="94" t="s">
        <v>100</v>
      </c>
      <c r="R180" s="95"/>
      <c r="S180" s="95"/>
      <c r="T180" s="95"/>
      <c r="U180" s="96"/>
      <c r="V180" s="32"/>
      <c r="W180" s="32" t="s">
        <v>36</v>
      </c>
      <c r="X180" s="32" t="s">
        <v>38</v>
      </c>
      <c r="Y180" s="32" t="s">
        <v>98</v>
      </c>
      <c r="Z180" s="32" t="s">
        <v>47</v>
      </c>
      <c r="AA180" s="32" t="s">
        <v>99</v>
      </c>
    </row>
    <row r="181" spans="2:29" s="78" customFormat="1" x14ac:dyDescent="0.2">
      <c r="B181" s="31"/>
      <c r="C181" s="17"/>
      <c r="D181" s="72" t="s">
        <v>0</v>
      </c>
      <c r="E181" s="72" t="s">
        <v>1</v>
      </c>
      <c r="F181" s="72" t="s">
        <v>2</v>
      </c>
      <c r="G181" s="17"/>
      <c r="H181" s="32"/>
      <c r="I181" s="32"/>
      <c r="J181" s="32"/>
      <c r="K181" s="32"/>
      <c r="L181" s="32"/>
      <c r="M181" s="32"/>
      <c r="P181" s="31"/>
      <c r="Q181" s="17"/>
      <c r="R181" s="72" t="s">
        <v>0</v>
      </c>
      <c r="S181" s="72" t="s">
        <v>1</v>
      </c>
      <c r="T181" s="72" t="s">
        <v>2</v>
      </c>
      <c r="U181" s="17"/>
      <c r="V181" s="32"/>
      <c r="W181" s="32"/>
      <c r="X181" s="32"/>
      <c r="Y181" s="32"/>
      <c r="Z181" s="32"/>
      <c r="AA181" s="32"/>
    </row>
    <row r="182" spans="2:29" s="92" customFormat="1" x14ac:dyDescent="0.2">
      <c r="B182" s="11">
        <v>76</v>
      </c>
      <c r="C182" s="24"/>
      <c r="D182" s="11">
        <v>76</v>
      </c>
      <c r="E182" s="11">
        <v>81</v>
      </c>
      <c r="F182" s="11">
        <v>86</v>
      </c>
      <c r="G182" s="24"/>
      <c r="H182" s="11"/>
      <c r="I182" s="11">
        <v>80.400000000000006</v>
      </c>
      <c r="J182" s="11">
        <v>86</v>
      </c>
      <c r="K182" s="13">
        <v>97.2</v>
      </c>
      <c r="L182" s="11">
        <f>M182-5</f>
        <v>54</v>
      </c>
      <c r="M182" s="11">
        <v>59</v>
      </c>
      <c r="P182" s="11">
        <v>30</v>
      </c>
      <c r="Q182" s="29"/>
      <c r="R182" s="10">
        <f t="shared" ref="R182:R187" si="164">D182/2.54</f>
        <v>29.921259842519685</v>
      </c>
      <c r="S182" s="10">
        <f t="shared" ref="S182:S187" si="165">E182/2.54</f>
        <v>31.889763779527559</v>
      </c>
      <c r="T182" s="10">
        <f t="shared" ref="T182:T187" si="166">F182/2.54</f>
        <v>33.85826771653543</v>
      </c>
      <c r="U182" s="29"/>
      <c r="V182" s="10"/>
      <c r="W182" s="10">
        <f t="shared" ref="W182:W185" si="167">I182/2.54</f>
        <v>31.653543307086615</v>
      </c>
      <c r="X182" s="10">
        <f t="shared" ref="X182:X185" si="168">J182/2.54</f>
        <v>33.85826771653543</v>
      </c>
      <c r="Y182" s="10">
        <f t="shared" ref="Y182:Y185" si="169">K182/2.54</f>
        <v>38.267716535433074</v>
      </c>
      <c r="Z182" s="10">
        <f t="shared" ref="Z182:Z187" si="170">L182/2.54</f>
        <v>21.259842519685041</v>
      </c>
      <c r="AA182" s="10">
        <f t="shared" ref="AA182:AA187" si="171">M182/2.54</f>
        <v>23.228346456692915</v>
      </c>
    </row>
    <row r="183" spans="2:29" s="92" customFormat="1" x14ac:dyDescent="0.2">
      <c r="B183" s="11">
        <v>81</v>
      </c>
      <c r="C183" s="24"/>
      <c r="D183" s="11">
        <v>76</v>
      </c>
      <c r="E183" s="11">
        <v>81</v>
      </c>
      <c r="F183" s="11">
        <v>86</v>
      </c>
      <c r="G183" s="24"/>
      <c r="H183" s="11"/>
      <c r="I183" s="11">
        <v>85.4</v>
      </c>
      <c r="J183" s="11">
        <v>91</v>
      </c>
      <c r="K183" s="13">
        <v>102.2</v>
      </c>
      <c r="L183" s="11">
        <f t="shared" ref="L183:L187" si="172">M183-5</f>
        <v>57</v>
      </c>
      <c r="M183" s="11">
        <v>62</v>
      </c>
      <c r="P183" s="11">
        <v>32</v>
      </c>
      <c r="Q183" s="29"/>
      <c r="R183" s="10">
        <f t="shared" si="164"/>
        <v>29.921259842519685</v>
      </c>
      <c r="S183" s="10">
        <f t="shared" si="165"/>
        <v>31.889763779527559</v>
      </c>
      <c r="T183" s="10">
        <f t="shared" si="166"/>
        <v>33.85826771653543</v>
      </c>
      <c r="U183" s="29"/>
      <c r="V183" s="10"/>
      <c r="W183" s="10">
        <f t="shared" si="167"/>
        <v>33.622047244094489</v>
      </c>
      <c r="X183" s="10">
        <f t="shared" si="168"/>
        <v>35.826771653543304</v>
      </c>
      <c r="Y183" s="10">
        <f t="shared" si="169"/>
        <v>40.236220472440948</v>
      </c>
      <c r="Z183" s="10">
        <f t="shared" si="170"/>
        <v>22.440944881889763</v>
      </c>
      <c r="AA183" s="10">
        <f t="shared" si="171"/>
        <v>24.409448818897637</v>
      </c>
    </row>
    <row r="184" spans="2:29" s="92" customFormat="1" x14ac:dyDescent="0.2">
      <c r="B184" s="11">
        <v>86</v>
      </c>
      <c r="C184" s="24"/>
      <c r="D184" s="11">
        <v>76</v>
      </c>
      <c r="E184" s="11">
        <v>81</v>
      </c>
      <c r="F184" s="11">
        <v>86</v>
      </c>
      <c r="G184" s="24"/>
      <c r="H184" s="11"/>
      <c r="I184" s="11">
        <v>90.4</v>
      </c>
      <c r="J184" s="11">
        <v>97</v>
      </c>
      <c r="K184" s="13">
        <v>107.2</v>
      </c>
      <c r="L184" s="11">
        <f t="shared" si="172"/>
        <v>60</v>
      </c>
      <c r="M184" s="11">
        <v>65</v>
      </c>
      <c r="P184" s="11">
        <v>34</v>
      </c>
      <c r="Q184" s="29"/>
      <c r="R184" s="10">
        <f t="shared" si="164"/>
        <v>29.921259842519685</v>
      </c>
      <c r="S184" s="10">
        <f t="shared" si="165"/>
        <v>31.889763779527559</v>
      </c>
      <c r="T184" s="10">
        <f t="shared" si="166"/>
        <v>33.85826771653543</v>
      </c>
      <c r="U184" s="29"/>
      <c r="V184" s="10"/>
      <c r="W184" s="10">
        <f t="shared" si="167"/>
        <v>35.590551181102363</v>
      </c>
      <c r="X184" s="10">
        <f t="shared" si="168"/>
        <v>38.188976377952756</v>
      </c>
      <c r="Y184" s="10">
        <f t="shared" si="169"/>
        <v>42.204724409448822</v>
      </c>
      <c r="Z184" s="10">
        <f t="shared" si="170"/>
        <v>23.622047244094489</v>
      </c>
      <c r="AA184" s="10">
        <f t="shared" si="171"/>
        <v>25.590551181102363</v>
      </c>
    </row>
    <row r="185" spans="2:29" s="92" customFormat="1" x14ac:dyDescent="0.2">
      <c r="B185" s="11">
        <v>91</v>
      </c>
      <c r="C185" s="24"/>
      <c r="D185" s="11">
        <v>76</v>
      </c>
      <c r="E185" s="11">
        <v>81</v>
      </c>
      <c r="F185" s="11">
        <v>86</v>
      </c>
      <c r="G185" s="24"/>
      <c r="H185" s="11"/>
      <c r="I185" s="11">
        <v>95.4</v>
      </c>
      <c r="J185" s="11">
        <v>102</v>
      </c>
      <c r="K185" s="13">
        <v>112.2</v>
      </c>
      <c r="L185" s="11">
        <f t="shared" si="172"/>
        <v>63</v>
      </c>
      <c r="M185" s="11">
        <v>68</v>
      </c>
      <c r="P185" s="11">
        <v>36</v>
      </c>
      <c r="Q185" s="29"/>
      <c r="R185" s="10">
        <f t="shared" si="164"/>
        <v>29.921259842519685</v>
      </c>
      <c r="S185" s="10">
        <f t="shared" si="165"/>
        <v>31.889763779527559</v>
      </c>
      <c r="T185" s="10">
        <f t="shared" si="166"/>
        <v>33.85826771653543</v>
      </c>
      <c r="U185" s="29"/>
      <c r="V185" s="10"/>
      <c r="W185" s="10">
        <f t="shared" si="167"/>
        <v>37.559055118110237</v>
      </c>
      <c r="X185" s="10">
        <f t="shared" si="168"/>
        <v>40.15748031496063</v>
      </c>
      <c r="Y185" s="10">
        <f t="shared" si="169"/>
        <v>44.173228346456696</v>
      </c>
      <c r="Z185" s="10">
        <f t="shared" si="170"/>
        <v>24.803149606299211</v>
      </c>
      <c r="AA185" s="10">
        <f t="shared" si="171"/>
        <v>26.771653543307085</v>
      </c>
    </row>
    <row r="186" spans="2:29" s="92" customFormat="1" ht="15" customHeight="1" x14ac:dyDescent="0.2">
      <c r="B186" s="11">
        <v>97</v>
      </c>
      <c r="C186" s="24"/>
      <c r="D186" s="11">
        <v>76</v>
      </c>
      <c r="E186" s="11">
        <v>81</v>
      </c>
      <c r="F186" s="11">
        <v>86</v>
      </c>
      <c r="G186" s="24"/>
      <c r="H186" s="11"/>
      <c r="I186" s="11">
        <v>100.4</v>
      </c>
      <c r="J186" s="11">
        <v>107</v>
      </c>
      <c r="K186" s="13">
        <v>117.2</v>
      </c>
      <c r="L186" s="11">
        <f t="shared" si="172"/>
        <v>66</v>
      </c>
      <c r="M186" s="11">
        <v>71</v>
      </c>
      <c r="P186" s="11">
        <v>38</v>
      </c>
      <c r="Q186" s="29"/>
      <c r="R186" s="10">
        <f t="shared" si="164"/>
        <v>29.921259842519685</v>
      </c>
      <c r="S186" s="10">
        <f t="shared" si="165"/>
        <v>31.889763779527559</v>
      </c>
      <c r="T186" s="10">
        <f t="shared" si="166"/>
        <v>33.85826771653543</v>
      </c>
      <c r="U186" s="29"/>
      <c r="V186" s="10"/>
      <c r="W186" s="10">
        <f t="shared" ref="W186:Y187" si="173">I186/2.54</f>
        <v>39.527559055118111</v>
      </c>
      <c r="X186" s="10">
        <f t="shared" si="173"/>
        <v>42.125984251968504</v>
      </c>
      <c r="Y186" s="10">
        <f t="shared" si="173"/>
        <v>46.14173228346457</v>
      </c>
      <c r="Z186" s="10">
        <f t="shared" si="170"/>
        <v>25.984251968503937</v>
      </c>
      <c r="AA186" s="10">
        <f t="shared" si="171"/>
        <v>27.952755905511811</v>
      </c>
    </row>
    <row r="187" spans="2:29" s="92" customFormat="1" ht="15" customHeight="1" x14ac:dyDescent="0.2">
      <c r="B187" s="11">
        <v>102</v>
      </c>
      <c r="C187" s="24"/>
      <c r="D187" s="11">
        <v>76</v>
      </c>
      <c r="E187" s="11">
        <v>81</v>
      </c>
      <c r="F187" s="11">
        <v>86</v>
      </c>
      <c r="G187" s="24"/>
      <c r="H187" s="11"/>
      <c r="I187" s="11">
        <v>105.4</v>
      </c>
      <c r="J187" s="11">
        <v>112</v>
      </c>
      <c r="K187" s="13">
        <v>122.2</v>
      </c>
      <c r="L187" s="11">
        <f t="shared" si="172"/>
        <v>69</v>
      </c>
      <c r="M187" s="11">
        <v>74</v>
      </c>
      <c r="P187" s="11">
        <v>40</v>
      </c>
      <c r="Q187" s="29"/>
      <c r="R187" s="10">
        <f t="shared" si="164"/>
        <v>29.921259842519685</v>
      </c>
      <c r="S187" s="10">
        <f t="shared" si="165"/>
        <v>31.889763779527559</v>
      </c>
      <c r="T187" s="10">
        <f t="shared" si="166"/>
        <v>33.85826771653543</v>
      </c>
      <c r="U187" s="29"/>
      <c r="V187" s="10"/>
      <c r="W187" s="10">
        <f t="shared" si="173"/>
        <v>41.496062992125985</v>
      </c>
      <c r="X187" s="10">
        <f t="shared" si="173"/>
        <v>44.094488188976378</v>
      </c>
      <c r="Y187" s="10">
        <f t="shared" si="173"/>
        <v>48.110236220472444</v>
      </c>
      <c r="Z187" s="10">
        <f t="shared" si="170"/>
        <v>27.165354330708659</v>
      </c>
      <c r="AA187" s="10">
        <f t="shared" si="171"/>
        <v>29.133858267716533</v>
      </c>
    </row>
    <row r="188" spans="2:29" x14ac:dyDescent="0.2">
      <c r="B188" s="27"/>
      <c r="C188" s="21"/>
      <c r="D188" s="21"/>
      <c r="E188" s="21"/>
      <c r="F188" s="21"/>
      <c r="G188" s="21"/>
      <c r="H188" s="21"/>
      <c r="I188" s="27"/>
      <c r="J188" s="21"/>
      <c r="K188" s="27"/>
      <c r="L188" s="21"/>
      <c r="M188" s="27"/>
      <c r="N188" s="2"/>
      <c r="P188" s="1"/>
      <c r="Q188" s="2"/>
      <c r="R188" s="2"/>
      <c r="S188" s="2"/>
      <c r="T188" s="2"/>
      <c r="U188" s="2"/>
      <c r="V188" s="2"/>
      <c r="W188" s="1"/>
      <c r="X188" s="2"/>
      <c r="Y188" s="1"/>
      <c r="Z188" s="2"/>
      <c r="AA188" s="1"/>
    </row>
    <row r="190" spans="2:29" x14ac:dyDescent="0.2">
      <c r="B190" s="54" t="s">
        <v>108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P190" s="54" t="s">
        <v>108</v>
      </c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C190">
        <v>1</v>
      </c>
    </row>
    <row r="191" spans="2:29" s="78" customFormat="1" ht="15" customHeight="1" x14ac:dyDescent="0.2">
      <c r="B191" s="31" t="s">
        <v>92</v>
      </c>
      <c r="C191" s="94" t="s">
        <v>100</v>
      </c>
      <c r="D191" s="95"/>
      <c r="E191" s="95"/>
      <c r="F191" s="95"/>
      <c r="G191" s="96"/>
      <c r="H191" s="32"/>
      <c r="I191" s="32" t="s">
        <v>36</v>
      </c>
      <c r="J191" s="32" t="s">
        <v>38</v>
      </c>
      <c r="K191" s="32" t="s">
        <v>98</v>
      </c>
      <c r="L191" s="32" t="s">
        <v>47</v>
      </c>
      <c r="M191" s="32" t="s">
        <v>99</v>
      </c>
      <c r="P191" s="31" t="s">
        <v>92</v>
      </c>
      <c r="Q191" s="94" t="s">
        <v>100</v>
      </c>
      <c r="R191" s="95"/>
      <c r="S191" s="95"/>
      <c r="T191" s="95"/>
      <c r="U191" s="96"/>
      <c r="V191" s="32"/>
      <c r="W191" s="32" t="s">
        <v>36</v>
      </c>
      <c r="X191" s="32" t="s">
        <v>38</v>
      </c>
      <c r="Y191" s="32" t="s">
        <v>98</v>
      </c>
      <c r="Z191" s="32" t="s">
        <v>47</v>
      </c>
      <c r="AA191" s="32" t="s">
        <v>99</v>
      </c>
    </row>
    <row r="192" spans="2:29" s="78" customFormat="1" x14ac:dyDescent="0.2">
      <c r="B192" s="31"/>
      <c r="C192" s="17"/>
      <c r="D192" s="72" t="s">
        <v>0</v>
      </c>
      <c r="E192" s="72" t="s">
        <v>1</v>
      </c>
      <c r="F192" s="72" t="s">
        <v>2</v>
      </c>
      <c r="G192" s="17"/>
      <c r="H192" s="32"/>
      <c r="I192" s="32"/>
      <c r="J192" s="32"/>
      <c r="K192" s="32"/>
      <c r="L192" s="32"/>
      <c r="M192" s="32"/>
      <c r="P192" s="31"/>
      <c r="Q192" s="17"/>
      <c r="R192" s="72" t="s">
        <v>0</v>
      </c>
      <c r="S192" s="72" t="s">
        <v>1</v>
      </c>
      <c r="T192" s="72" t="s">
        <v>2</v>
      </c>
      <c r="U192" s="17"/>
      <c r="V192" s="32"/>
      <c r="W192" s="32"/>
      <c r="X192" s="32"/>
      <c r="Y192" s="32"/>
      <c r="Z192" s="32"/>
      <c r="AA192" s="32"/>
    </row>
    <row r="193" spans="2:30" s="92" customFormat="1" x14ac:dyDescent="0.2">
      <c r="B193" s="11">
        <v>76</v>
      </c>
      <c r="C193" s="24"/>
      <c r="D193" s="11">
        <v>76</v>
      </c>
      <c r="E193" s="11">
        <v>81</v>
      </c>
      <c r="F193" s="11">
        <v>86</v>
      </c>
      <c r="G193" s="24"/>
      <c r="H193" s="11"/>
      <c r="I193" s="11">
        <v>80.400000000000006</v>
      </c>
      <c r="J193" s="11">
        <v>86</v>
      </c>
      <c r="K193" s="13">
        <v>95.2</v>
      </c>
      <c r="L193" s="11">
        <f>M193-5</f>
        <v>50.6</v>
      </c>
      <c r="M193" s="11">
        <v>55.6</v>
      </c>
      <c r="N193" s="97"/>
      <c r="O193" s="97"/>
      <c r="P193" s="11">
        <v>30</v>
      </c>
      <c r="Q193" s="29"/>
      <c r="R193" s="10">
        <f t="shared" ref="R193:R196" si="174">D193/2.54</f>
        <v>29.921259842519685</v>
      </c>
      <c r="S193" s="10">
        <f t="shared" ref="S193:S196" si="175">E193/2.54</f>
        <v>31.889763779527559</v>
      </c>
      <c r="T193" s="10">
        <f>F193/2.54</f>
        <v>33.85826771653543</v>
      </c>
      <c r="U193" s="29"/>
      <c r="V193" s="10"/>
      <c r="W193" s="10">
        <f t="shared" ref="W193:W196" si="176">I193/2.54</f>
        <v>31.653543307086615</v>
      </c>
      <c r="X193" s="10">
        <f t="shared" ref="X193:X196" si="177">J193/2.54</f>
        <v>33.85826771653543</v>
      </c>
      <c r="Y193" s="10">
        <f t="shared" ref="Y193:Y196" si="178">K193/2.54</f>
        <v>37.480314960629919</v>
      </c>
      <c r="Z193" s="10">
        <f t="shared" ref="Z193:Z196" si="179">L193/2.54</f>
        <v>19.921259842519685</v>
      </c>
      <c r="AA193" s="10">
        <f t="shared" ref="AA193:AA196" si="180">M193/2.54</f>
        <v>21.889763779527559</v>
      </c>
    </row>
    <row r="194" spans="2:30" s="92" customFormat="1" x14ac:dyDescent="0.2">
      <c r="B194" s="11">
        <v>81</v>
      </c>
      <c r="C194" s="24"/>
      <c r="D194" s="11">
        <v>76</v>
      </c>
      <c r="E194" s="11">
        <v>81</v>
      </c>
      <c r="F194" s="11">
        <v>86</v>
      </c>
      <c r="G194" s="24"/>
      <c r="H194" s="11"/>
      <c r="I194" s="11">
        <v>85.4</v>
      </c>
      <c r="J194" s="11">
        <v>91</v>
      </c>
      <c r="K194" s="13">
        <v>100.2</v>
      </c>
      <c r="L194" s="11">
        <f t="shared" ref="L194:L196" si="181">M194-5</f>
        <v>53.6</v>
      </c>
      <c r="M194" s="11">
        <v>58.6</v>
      </c>
      <c r="N194" s="97"/>
      <c r="O194" s="97"/>
      <c r="P194" s="11">
        <v>32</v>
      </c>
      <c r="Q194" s="29"/>
      <c r="R194" s="10">
        <f t="shared" si="174"/>
        <v>29.921259842519685</v>
      </c>
      <c r="S194" s="10">
        <f t="shared" si="175"/>
        <v>31.889763779527559</v>
      </c>
      <c r="T194" s="10">
        <f t="shared" ref="T194:T196" si="182">F194/2.54</f>
        <v>33.85826771653543</v>
      </c>
      <c r="U194" s="29"/>
      <c r="V194" s="10"/>
      <c r="W194" s="10">
        <f t="shared" si="176"/>
        <v>33.622047244094489</v>
      </c>
      <c r="X194" s="10">
        <f t="shared" si="177"/>
        <v>35.826771653543304</v>
      </c>
      <c r="Y194" s="10">
        <f t="shared" si="178"/>
        <v>39.448818897637793</v>
      </c>
      <c r="Z194" s="10">
        <f t="shared" si="179"/>
        <v>21.102362204724411</v>
      </c>
      <c r="AA194" s="10">
        <f t="shared" si="180"/>
        <v>23.070866141732285</v>
      </c>
    </row>
    <row r="195" spans="2:30" s="92" customFormat="1" x14ac:dyDescent="0.2">
      <c r="B195" s="11">
        <v>86</v>
      </c>
      <c r="C195" s="24"/>
      <c r="D195" s="11">
        <v>76</v>
      </c>
      <c r="E195" s="11">
        <v>81</v>
      </c>
      <c r="F195" s="11">
        <v>86</v>
      </c>
      <c r="G195" s="24"/>
      <c r="H195" s="11"/>
      <c r="I195" s="11">
        <v>90.4</v>
      </c>
      <c r="J195" s="11">
        <v>97</v>
      </c>
      <c r="K195" s="13">
        <v>105.2</v>
      </c>
      <c r="L195" s="11">
        <f t="shared" si="181"/>
        <v>56.6</v>
      </c>
      <c r="M195" s="11">
        <v>61.6</v>
      </c>
      <c r="N195" s="97"/>
      <c r="O195" s="97"/>
      <c r="P195" s="11">
        <v>34</v>
      </c>
      <c r="Q195" s="29"/>
      <c r="R195" s="10">
        <f t="shared" si="174"/>
        <v>29.921259842519685</v>
      </c>
      <c r="S195" s="10">
        <f t="shared" si="175"/>
        <v>31.889763779527559</v>
      </c>
      <c r="T195" s="10">
        <f t="shared" si="182"/>
        <v>33.85826771653543</v>
      </c>
      <c r="U195" s="29"/>
      <c r="V195" s="10"/>
      <c r="W195" s="10">
        <f t="shared" si="176"/>
        <v>35.590551181102363</v>
      </c>
      <c r="X195" s="10">
        <f t="shared" si="177"/>
        <v>38.188976377952756</v>
      </c>
      <c r="Y195" s="10">
        <f t="shared" si="178"/>
        <v>41.417322834645667</v>
      </c>
      <c r="Z195" s="10">
        <f t="shared" si="179"/>
        <v>22.283464566929133</v>
      </c>
      <c r="AA195" s="10">
        <f t="shared" si="180"/>
        <v>24.251968503937007</v>
      </c>
    </row>
    <row r="196" spans="2:30" s="92" customFormat="1" x14ac:dyDescent="0.2">
      <c r="B196" s="11">
        <v>91</v>
      </c>
      <c r="C196" s="24"/>
      <c r="D196" s="11">
        <v>76</v>
      </c>
      <c r="E196" s="11">
        <v>81</v>
      </c>
      <c r="F196" s="11">
        <v>86</v>
      </c>
      <c r="G196" s="24"/>
      <c r="H196" s="11"/>
      <c r="I196" s="11">
        <v>95.4</v>
      </c>
      <c r="J196" s="11">
        <v>102</v>
      </c>
      <c r="K196" s="13">
        <v>110.2</v>
      </c>
      <c r="L196" s="11">
        <f t="shared" si="181"/>
        <v>59.599999999999994</v>
      </c>
      <c r="M196" s="11">
        <v>64.599999999999994</v>
      </c>
      <c r="N196" s="97"/>
      <c r="O196" s="97"/>
      <c r="P196" s="11">
        <v>36</v>
      </c>
      <c r="Q196" s="29"/>
      <c r="R196" s="10">
        <f t="shared" si="174"/>
        <v>29.921259842519685</v>
      </c>
      <c r="S196" s="10">
        <f t="shared" si="175"/>
        <v>31.889763779527559</v>
      </c>
      <c r="T196" s="10">
        <f t="shared" si="182"/>
        <v>33.85826771653543</v>
      </c>
      <c r="U196" s="29"/>
      <c r="V196" s="10"/>
      <c r="W196" s="10">
        <f t="shared" si="176"/>
        <v>37.559055118110237</v>
      </c>
      <c r="X196" s="10">
        <f t="shared" si="177"/>
        <v>40.15748031496063</v>
      </c>
      <c r="Y196" s="10">
        <f t="shared" si="178"/>
        <v>43.385826771653541</v>
      </c>
      <c r="Z196" s="10">
        <f t="shared" si="179"/>
        <v>23.464566929133856</v>
      </c>
      <c r="AA196" s="10">
        <f t="shared" si="180"/>
        <v>25.43307086614173</v>
      </c>
    </row>
    <row r="197" spans="2:30" x14ac:dyDescent="0.2">
      <c r="B197" s="27"/>
      <c r="C197" s="21"/>
      <c r="D197" s="21"/>
      <c r="E197" s="21"/>
      <c r="F197" s="21"/>
      <c r="G197" s="21"/>
      <c r="H197" s="21"/>
      <c r="I197" s="27"/>
      <c r="J197" s="21"/>
      <c r="K197" s="27"/>
      <c r="L197" s="21"/>
      <c r="M197" s="27"/>
      <c r="N197" s="2"/>
      <c r="P197" s="1"/>
      <c r="Q197" s="2"/>
      <c r="R197" s="2"/>
      <c r="S197" s="2"/>
      <c r="T197" s="2"/>
      <c r="U197" s="2"/>
      <c r="V197" s="2"/>
      <c r="W197" s="1"/>
      <c r="X197" s="2"/>
      <c r="Y197" s="1"/>
      <c r="Z197" s="2"/>
      <c r="AA197" s="1"/>
    </row>
    <row r="199" spans="2:30" ht="26" x14ac:dyDescent="0.3">
      <c r="B199" s="52" t="s">
        <v>188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D199">
        <v>1</v>
      </c>
    </row>
    <row r="201" spans="2:30" x14ac:dyDescent="0.2">
      <c r="B201" s="54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P201" s="54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C201">
        <v>1</v>
      </c>
    </row>
    <row r="202" spans="2:30" s="78" customFormat="1" ht="15" customHeight="1" x14ac:dyDescent="0.2">
      <c r="B202" s="31" t="s">
        <v>92</v>
      </c>
      <c r="C202" s="94"/>
      <c r="D202" s="95"/>
      <c r="E202" s="95"/>
      <c r="F202" s="95"/>
      <c r="G202" s="96"/>
      <c r="H202" s="32"/>
      <c r="I202" s="32" t="s">
        <v>36</v>
      </c>
      <c r="J202" s="32" t="s">
        <v>38</v>
      </c>
      <c r="K202" s="32" t="s">
        <v>98</v>
      </c>
      <c r="L202" s="32" t="s">
        <v>47</v>
      </c>
      <c r="M202" s="32" t="s">
        <v>99</v>
      </c>
      <c r="P202" s="31" t="s">
        <v>92</v>
      </c>
      <c r="Q202" s="94"/>
      <c r="R202" s="95"/>
      <c r="S202" s="95"/>
      <c r="T202" s="95"/>
      <c r="U202" s="96"/>
      <c r="V202" s="32"/>
      <c r="W202" s="32" t="s">
        <v>36</v>
      </c>
      <c r="X202" s="32" t="s">
        <v>38</v>
      </c>
      <c r="Y202" s="32" t="s">
        <v>98</v>
      </c>
      <c r="Z202" s="32" t="s">
        <v>47</v>
      </c>
      <c r="AA202" s="32" t="s">
        <v>99</v>
      </c>
    </row>
    <row r="203" spans="2:30" s="78" customFormat="1" x14ac:dyDescent="0.2">
      <c r="B203" s="31"/>
      <c r="C203" s="98"/>
      <c r="D203" s="19"/>
      <c r="E203" s="72" t="s">
        <v>93</v>
      </c>
      <c r="F203" s="19"/>
      <c r="G203" s="98"/>
      <c r="H203" s="32"/>
      <c r="I203" s="32"/>
      <c r="J203" s="32"/>
      <c r="K203" s="32"/>
      <c r="L203" s="32"/>
      <c r="M203" s="32"/>
      <c r="P203" s="31"/>
      <c r="Q203" s="17"/>
      <c r="R203" s="72"/>
      <c r="S203" s="72" t="s">
        <v>93</v>
      </c>
      <c r="T203" s="72"/>
      <c r="U203" s="17"/>
      <c r="V203" s="32"/>
      <c r="W203" s="32"/>
      <c r="X203" s="32"/>
      <c r="Y203" s="32"/>
      <c r="Z203" s="32"/>
      <c r="AA203" s="32"/>
    </row>
    <row r="204" spans="2:30" s="92" customFormat="1" ht="15" customHeight="1" x14ac:dyDescent="0.2">
      <c r="B204" s="11">
        <v>76</v>
      </c>
      <c r="C204" s="24"/>
      <c r="D204" s="24"/>
      <c r="E204" s="11">
        <v>23</v>
      </c>
      <c r="F204" s="24"/>
      <c r="G204" s="24"/>
      <c r="H204" s="11"/>
      <c r="I204" s="13">
        <v>81.599999999999994</v>
      </c>
      <c r="J204" s="11">
        <v>86</v>
      </c>
      <c r="K204" s="13">
        <v>98.6</v>
      </c>
      <c r="L204" s="11">
        <f>M204-5</f>
        <v>57.4</v>
      </c>
      <c r="M204" s="11">
        <v>62.4</v>
      </c>
      <c r="P204" s="11">
        <v>30</v>
      </c>
      <c r="Q204" s="10"/>
      <c r="R204" s="10"/>
      <c r="S204" s="10">
        <f t="shared" ref="S204:S211" si="183">E204/2.54</f>
        <v>9.0551181102362204</v>
      </c>
      <c r="T204" s="10"/>
      <c r="U204" s="10"/>
      <c r="V204" s="10"/>
      <c r="W204" s="10">
        <f t="shared" ref="W204:W207" si="184">I204/2.54</f>
        <v>32.125984251968504</v>
      </c>
      <c r="X204" s="10">
        <f t="shared" ref="X204:X207" si="185">J204/2.54</f>
        <v>33.85826771653543</v>
      </c>
      <c r="Y204" s="10">
        <f t="shared" ref="Y204:Y207" si="186">K204/2.54</f>
        <v>38.818897637795274</v>
      </c>
      <c r="Z204" s="10">
        <f t="shared" ref="Z204:Z211" si="187">L204/2.54</f>
        <v>22.598425196850393</v>
      </c>
      <c r="AA204" s="10">
        <f t="shared" ref="AA204:AA211" si="188">M204/2.54</f>
        <v>24.566929133858267</v>
      </c>
    </row>
    <row r="205" spans="2:30" s="92" customFormat="1" ht="15" customHeight="1" x14ac:dyDescent="0.2">
      <c r="B205" s="11">
        <v>81</v>
      </c>
      <c r="C205" s="24"/>
      <c r="D205" s="24"/>
      <c r="E205" s="11">
        <v>23</v>
      </c>
      <c r="F205" s="24"/>
      <c r="G205" s="24"/>
      <c r="H205" s="11"/>
      <c r="I205" s="13">
        <v>86.6</v>
      </c>
      <c r="J205" s="11">
        <v>91</v>
      </c>
      <c r="K205" s="13">
        <v>103.6</v>
      </c>
      <c r="L205" s="11">
        <f t="shared" ref="L205:L211" si="189">M205-5</f>
        <v>60.400000000000006</v>
      </c>
      <c r="M205" s="11">
        <v>65.400000000000006</v>
      </c>
      <c r="P205" s="11">
        <v>32</v>
      </c>
      <c r="Q205" s="10"/>
      <c r="R205" s="10"/>
      <c r="S205" s="10">
        <f t="shared" si="183"/>
        <v>9.0551181102362204</v>
      </c>
      <c r="T205" s="10"/>
      <c r="U205" s="10"/>
      <c r="V205" s="10"/>
      <c r="W205" s="10">
        <f t="shared" si="184"/>
        <v>34.094488188976378</v>
      </c>
      <c r="X205" s="10">
        <f t="shared" si="185"/>
        <v>35.826771653543304</v>
      </c>
      <c r="Y205" s="10">
        <f t="shared" si="186"/>
        <v>40.787401574803148</v>
      </c>
      <c r="Z205" s="10">
        <f t="shared" si="187"/>
        <v>23.779527559055119</v>
      </c>
      <c r="AA205" s="10">
        <f t="shared" si="188"/>
        <v>25.748031496062993</v>
      </c>
    </row>
    <row r="206" spans="2:30" s="92" customFormat="1" x14ac:dyDescent="0.2">
      <c r="B206" s="11">
        <v>86</v>
      </c>
      <c r="C206" s="24"/>
      <c r="D206" s="24"/>
      <c r="E206" s="11">
        <v>23</v>
      </c>
      <c r="F206" s="24"/>
      <c r="G206" s="24"/>
      <c r="H206" s="11"/>
      <c r="I206" s="13">
        <v>91.6</v>
      </c>
      <c r="J206" s="11">
        <v>97</v>
      </c>
      <c r="K206" s="13">
        <v>108.6</v>
      </c>
      <c r="L206" s="11">
        <f t="shared" si="189"/>
        <v>63.400000000000006</v>
      </c>
      <c r="M206" s="11">
        <v>68.400000000000006</v>
      </c>
      <c r="P206" s="11">
        <v>34</v>
      </c>
      <c r="Q206" s="10"/>
      <c r="R206" s="10"/>
      <c r="S206" s="10">
        <f t="shared" si="183"/>
        <v>9.0551181102362204</v>
      </c>
      <c r="T206" s="10"/>
      <c r="U206" s="10"/>
      <c r="V206" s="10"/>
      <c r="W206" s="10">
        <f t="shared" si="184"/>
        <v>36.062992125984252</v>
      </c>
      <c r="X206" s="10">
        <f t="shared" si="185"/>
        <v>38.188976377952756</v>
      </c>
      <c r="Y206" s="10">
        <f t="shared" si="186"/>
        <v>42.755905511811022</v>
      </c>
      <c r="Z206" s="10">
        <f t="shared" si="187"/>
        <v>24.960629921259844</v>
      </c>
      <c r="AA206" s="10">
        <f t="shared" si="188"/>
        <v>26.929133858267718</v>
      </c>
    </row>
    <row r="207" spans="2:30" s="92" customFormat="1" x14ac:dyDescent="0.2">
      <c r="B207" s="11">
        <v>91</v>
      </c>
      <c r="C207" s="24"/>
      <c r="D207" s="24"/>
      <c r="E207" s="11">
        <v>23</v>
      </c>
      <c r="F207" s="24"/>
      <c r="G207" s="24"/>
      <c r="H207" s="11"/>
      <c r="I207" s="13">
        <v>96.6</v>
      </c>
      <c r="J207" s="11">
        <v>102</v>
      </c>
      <c r="K207" s="13">
        <v>113.6</v>
      </c>
      <c r="L207" s="11">
        <f t="shared" si="189"/>
        <v>66.400000000000006</v>
      </c>
      <c r="M207" s="11">
        <v>71.400000000000006</v>
      </c>
      <c r="P207" s="11">
        <v>36</v>
      </c>
      <c r="Q207" s="10"/>
      <c r="R207" s="10"/>
      <c r="S207" s="10">
        <f t="shared" si="183"/>
        <v>9.0551181102362204</v>
      </c>
      <c r="T207" s="10"/>
      <c r="U207" s="10"/>
      <c r="V207" s="10"/>
      <c r="W207" s="10">
        <f t="shared" si="184"/>
        <v>38.031496062992126</v>
      </c>
      <c r="X207" s="10">
        <f t="shared" si="185"/>
        <v>40.15748031496063</v>
      </c>
      <c r="Y207" s="10">
        <f t="shared" si="186"/>
        <v>44.724409448818896</v>
      </c>
      <c r="Z207" s="10">
        <f t="shared" si="187"/>
        <v>26.14173228346457</v>
      </c>
      <c r="AA207" s="10">
        <f t="shared" si="188"/>
        <v>28.110236220472444</v>
      </c>
    </row>
    <row r="208" spans="2:30" s="92" customFormat="1" x14ac:dyDescent="0.2">
      <c r="B208" s="11">
        <v>97</v>
      </c>
      <c r="C208" s="24"/>
      <c r="D208" s="24"/>
      <c r="E208" s="11">
        <v>23</v>
      </c>
      <c r="F208" s="24"/>
      <c r="G208" s="24"/>
      <c r="H208" s="11"/>
      <c r="I208" s="13">
        <v>101.6</v>
      </c>
      <c r="J208" s="11">
        <v>107</v>
      </c>
      <c r="K208" s="13">
        <v>118.6</v>
      </c>
      <c r="L208" s="11">
        <f t="shared" si="189"/>
        <v>69.400000000000006</v>
      </c>
      <c r="M208" s="11">
        <v>74.400000000000006</v>
      </c>
      <c r="P208" s="11">
        <v>38</v>
      </c>
      <c r="Q208" s="10"/>
      <c r="R208" s="10"/>
      <c r="S208" s="10">
        <f t="shared" si="183"/>
        <v>9.0551181102362204</v>
      </c>
      <c r="T208" s="10"/>
      <c r="U208" s="10"/>
      <c r="V208" s="10"/>
      <c r="W208" s="10">
        <f t="shared" ref="V208:Y211" si="190">I208/2.54</f>
        <v>40</v>
      </c>
      <c r="X208" s="10">
        <f t="shared" si="190"/>
        <v>42.125984251968504</v>
      </c>
      <c r="Y208" s="10">
        <f t="shared" si="190"/>
        <v>46.69291338582677</v>
      </c>
      <c r="Z208" s="10">
        <f t="shared" si="187"/>
        <v>27.322834645669293</v>
      </c>
      <c r="AA208" s="10">
        <f t="shared" si="188"/>
        <v>29.291338582677167</v>
      </c>
    </row>
    <row r="209" spans="2:30" s="92" customFormat="1" x14ac:dyDescent="0.2">
      <c r="B209" s="11">
        <v>102</v>
      </c>
      <c r="C209" s="24"/>
      <c r="D209" s="24"/>
      <c r="E209" s="11">
        <v>23</v>
      </c>
      <c r="F209" s="24"/>
      <c r="G209" s="24"/>
      <c r="H209" s="11"/>
      <c r="I209" s="13">
        <v>106.6</v>
      </c>
      <c r="J209" s="11">
        <v>112</v>
      </c>
      <c r="K209" s="13">
        <v>123.6</v>
      </c>
      <c r="L209" s="11">
        <f t="shared" si="189"/>
        <v>72.400000000000006</v>
      </c>
      <c r="M209" s="11">
        <v>77.400000000000006</v>
      </c>
      <c r="P209" s="11">
        <v>40</v>
      </c>
      <c r="Q209" s="10"/>
      <c r="R209" s="10"/>
      <c r="S209" s="10">
        <f t="shared" si="183"/>
        <v>9.0551181102362204</v>
      </c>
      <c r="T209" s="10"/>
      <c r="U209" s="10"/>
      <c r="V209" s="10"/>
      <c r="W209" s="10">
        <f t="shared" si="190"/>
        <v>41.968503937007874</v>
      </c>
      <c r="X209" s="10">
        <f t="shared" si="190"/>
        <v>44.094488188976378</v>
      </c>
      <c r="Y209" s="10">
        <f t="shared" si="190"/>
        <v>48.661417322834644</v>
      </c>
      <c r="Z209" s="10">
        <f t="shared" si="187"/>
        <v>28.503937007874018</v>
      </c>
      <c r="AA209" s="10">
        <f t="shared" si="188"/>
        <v>30.472440944881892</v>
      </c>
    </row>
    <row r="210" spans="2:30" s="92" customFormat="1" ht="15" customHeight="1" x14ac:dyDescent="0.2">
      <c r="B210" s="11">
        <v>107</v>
      </c>
      <c r="C210" s="24"/>
      <c r="D210" s="24"/>
      <c r="E210" s="11">
        <v>23</v>
      </c>
      <c r="F210" s="24"/>
      <c r="G210" s="24"/>
      <c r="H210" s="11"/>
      <c r="I210" s="13">
        <v>111.6</v>
      </c>
      <c r="J210" s="11">
        <v>117</v>
      </c>
      <c r="K210" s="13">
        <v>128.6</v>
      </c>
      <c r="L210" s="11">
        <f t="shared" si="189"/>
        <v>75.400000000000006</v>
      </c>
      <c r="M210" s="11">
        <v>80.400000000000006</v>
      </c>
      <c r="P210" s="11">
        <v>42</v>
      </c>
      <c r="Q210" s="10"/>
      <c r="R210" s="10"/>
      <c r="S210" s="10">
        <f t="shared" si="183"/>
        <v>9.0551181102362204</v>
      </c>
      <c r="T210" s="10"/>
      <c r="U210" s="10"/>
      <c r="V210" s="10"/>
      <c r="W210" s="10">
        <f t="shared" si="190"/>
        <v>43.937007874015748</v>
      </c>
      <c r="X210" s="10">
        <f t="shared" si="190"/>
        <v>46.062992125984252</v>
      </c>
      <c r="Y210" s="10">
        <f t="shared" si="190"/>
        <v>50.629921259842519</v>
      </c>
      <c r="Z210" s="10">
        <f t="shared" si="187"/>
        <v>29.685039370078741</v>
      </c>
      <c r="AA210" s="10">
        <f t="shared" si="188"/>
        <v>31.653543307086615</v>
      </c>
    </row>
    <row r="211" spans="2:30" s="92" customFormat="1" ht="15" customHeight="1" x14ac:dyDescent="0.2">
      <c r="B211" s="11">
        <v>112</v>
      </c>
      <c r="C211" s="24"/>
      <c r="D211" s="24"/>
      <c r="E211" s="11">
        <v>23</v>
      </c>
      <c r="F211" s="24"/>
      <c r="G211" s="24"/>
      <c r="H211" s="11"/>
      <c r="I211" s="13">
        <v>116.6</v>
      </c>
      <c r="J211" s="11">
        <v>127</v>
      </c>
      <c r="K211" s="13">
        <v>133.6</v>
      </c>
      <c r="L211" s="11">
        <f t="shared" si="189"/>
        <v>78.400000000000006</v>
      </c>
      <c r="M211" s="11">
        <v>83.4</v>
      </c>
      <c r="P211" s="11">
        <v>44</v>
      </c>
      <c r="Q211" s="10"/>
      <c r="R211" s="10"/>
      <c r="S211" s="10">
        <f t="shared" si="183"/>
        <v>9.0551181102362204</v>
      </c>
      <c r="T211" s="10"/>
      <c r="U211" s="10"/>
      <c r="V211" s="10"/>
      <c r="W211" s="10">
        <f t="shared" si="190"/>
        <v>45.905511811023622</v>
      </c>
      <c r="X211" s="10">
        <f t="shared" si="190"/>
        <v>50</v>
      </c>
      <c r="Y211" s="10">
        <f t="shared" si="190"/>
        <v>52.598425196850393</v>
      </c>
      <c r="Z211" s="10">
        <f t="shared" si="187"/>
        <v>30.866141732283467</v>
      </c>
      <c r="AA211" s="10">
        <f t="shared" si="188"/>
        <v>32.834645669291341</v>
      </c>
    </row>
    <row r="212" spans="2:30" x14ac:dyDescent="0.2">
      <c r="B212" s="1"/>
      <c r="C212" s="2"/>
      <c r="D212" s="2"/>
      <c r="E212" s="2"/>
      <c r="F212" s="2"/>
      <c r="G212" s="2"/>
      <c r="H212" s="2"/>
      <c r="I212" s="1"/>
      <c r="J212" s="2"/>
      <c r="K212" s="1"/>
      <c r="L212" s="2"/>
      <c r="M212" s="1"/>
      <c r="N212" s="2"/>
      <c r="P212" s="1"/>
      <c r="Q212" s="2"/>
      <c r="R212" s="2"/>
      <c r="S212" s="2"/>
      <c r="T212" s="2"/>
      <c r="U212" s="2"/>
      <c r="V212" s="2"/>
      <c r="W212" s="1"/>
      <c r="X212" s="2"/>
      <c r="Y212" s="1"/>
      <c r="Z212" s="2"/>
      <c r="AA212" s="1"/>
    </row>
    <row r="217" spans="2:30" x14ac:dyDescent="0.2">
      <c r="AC217" s="76">
        <f>SUM(AC2:AC214)</f>
        <v>18</v>
      </c>
      <c r="AD217" s="76">
        <f>SUM(AD2:AD214)</f>
        <v>6</v>
      </c>
    </row>
  </sheetData>
  <mergeCells count="332">
    <mergeCell ref="B1:L2"/>
    <mergeCell ref="P1:Z2"/>
    <mergeCell ref="B7:B8"/>
    <mergeCell ref="H7:H8"/>
    <mergeCell ref="I7:I8"/>
    <mergeCell ref="J7:J8"/>
    <mergeCell ref="K7:K8"/>
    <mergeCell ref="P7:P8"/>
    <mergeCell ref="V7:V8"/>
    <mergeCell ref="B4:AA4"/>
    <mergeCell ref="B19:M19"/>
    <mergeCell ref="P19:AA19"/>
    <mergeCell ref="B20:B21"/>
    <mergeCell ref="C20:G20"/>
    <mergeCell ref="H20:H21"/>
    <mergeCell ref="I20:I21"/>
    <mergeCell ref="J20:J21"/>
    <mergeCell ref="K20:K21"/>
    <mergeCell ref="AA7:AA8"/>
    <mergeCell ref="C7:G7"/>
    <mergeCell ref="Q7:U7"/>
    <mergeCell ref="P6:AA6"/>
    <mergeCell ref="B6:M6"/>
    <mergeCell ref="L7:L8"/>
    <mergeCell ref="M7:M8"/>
    <mergeCell ref="Z7:Z8"/>
    <mergeCell ref="W7:W8"/>
    <mergeCell ref="X7:X8"/>
    <mergeCell ref="Y7:Y8"/>
    <mergeCell ref="X20:X21"/>
    <mergeCell ref="Y20:Y21"/>
    <mergeCell ref="Z20:Z21"/>
    <mergeCell ref="AA20:AA21"/>
    <mergeCell ref="L20:L21"/>
    <mergeCell ref="M20:M21"/>
    <mergeCell ref="P20:P21"/>
    <mergeCell ref="Q20:U20"/>
    <mergeCell ref="V20:V21"/>
    <mergeCell ref="W20:W21"/>
    <mergeCell ref="B32:M32"/>
    <mergeCell ref="P32:AA32"/>
    <mergeCell ref="B33:B34"/>
    <mergeCell ref="C33:G33"/>
    <mergeCell ref="H33:H34"/>
    <mergeCell ref="I33:I34"/>
    <mergeCell ref="V33:V34"/>
    <mergeCell ref="W33:W34"/>
    <mergeCell ref="X33:X34"/>
    <mergeCell ref="Y33:Y34"/>
    <mergeCell ref="Z33:Z34"/>
    <mergeCell ref="AA33:AA34"/>
    <mergeCell ref="J33:J34"/>
    <mergeCell ref="K33:K34"/>
    <mergeCell ref="L33:L34"/>
    <mergeCell ref="M33:M34"/>
    <mergeCell ref="P33:P34"/>
    <mergeCell ref="Q33:U33"/>
    <mergeCell ref="B43:M43"/>
    <mergeCell ref="P43:AA43"/>
    <mergeCell ref="B44:B45"/>
    <mergeCell ref="C44:G44"/>
    <mergeCell ref="H44:H45"/>
    <mergeCell ref="I44:I45"/>
    <mergeCell ref="J44:J45"/>
    <mergeCell ref="K44:K45"/>
    <mergeCell ref="L44:L45"/>
    <mergeCell ref="M44:M45"/>
    <mergeCell ref="Z44:Z45"/>
    <mergeCell ref="AA44:AA45"/>
    <mergeCell ref="P44:P45"/>
    <mergeCell ref="Q44:U44"/>
    <mergeCell ref="V44:V45"/>
    <mergeCell ref="W44:W45"/>
    <mergeCell ref="X44:X45"/>
    <mergeCell ref="Y44:Y45"/>
    <mergeCell ref="B53:AA53"/>
    <mergeCell ref="B55:M55"/>
    <mergeCell ref="P55:AA55"/>
    <mergeCell ref="B56:B57"/>
    <mergeCell ref="C56:G56"/>
    <mergeCell ref="H56:H57"/>
    <mergeCell ref="I56:I57"/>
    <mergeCell ref="J56:J57"/>
    <mergeCell ref="K56:K57"/>
    <mergeCell ref="L56:L57"/>
    <mergeCell ref="M56:M57"/>
    <mergeCell ref="P56:P57"/>
    <mergeCell ref="Q56:U56"/>
    <mergeCell ref="V56:V57"/>
    <mergeCell ref="B67:M67"/>
    <mergeCell ref="P67:AA67"/>
    <mergeCell ref="W56:W57"/>
    <mergeCell ref="X56:X57"/>
    <mergeCell ref="Y56:Y57"/>
    <mergeCell ref="Z56:Z57"/>
    <mergeCell ref="AA56:AA57"/>
    <mergeCell ref="L68:L69"/>
    <mergeCell ref="M68:M69"/>
    <mergeCell ref="P68:P69"/>
    <mergeCell ref="Q68:U68"/>
    <mergeCell ref="V68:V69"/>
    <mergeCell ref="W68:W69"/>
    <mergeCell ref="B68:B69"/>
    <mergeCell ref="C68:G68"/>
    <mergeCell ref="H68:H69"/>
    <mergeCell ref="I68:I69"/>
    <mergeCell ref="J68:J69"/>
    <mergeCell ref="K68:K69"/>
    <mergeCell ref="B78:M78"/>
    <mergeCell ref="P78:AA78"/>
    <mergeCell ref="X68:X69"/>
    <mergeCell ref="Y68:Y69"/>
    <mergeCell ref="Z68:Z69"/>
    <mergeCell ref="AA68:AA69"/>
    <mergeCell ref="X79:X80"/>
    <mergeCell ref="Y79:Y80"/>
    <mergeCell ref="Z79:Z80"/>
    <mergeCell ref="AA79:AA80"/>
    <mergeCell ref="L79:L80"/>
    <mergeCell ref="M79:M80"/>
    <mergeCell ref="P79:P80"/>
    <mergeCell ref="Q79:U79"/>
    <mergeCell ref="V79:V80"/>
    <mergeCell ref="W79:W80"/>
    <mergeCell ref="B79:B80"/>
    <mergeCell ref="C79:G79"/>
    <mergeCell ref="H79:H80"/>
    <mergeCell ref="I79:I80"/>
    <mergeCell ref="J79:J80"/>
    <mergeCell ref="K79:K80"/>
    <mergeCell ref="AA113:AA114"/>
    <mergeCell ref="Z113:Z114"/>
    <mergeCell ref="Y113:Y114"/>
    <mergeCell ref="X113:X114"/>
    <mergeCell ref="W113:W114"/>
    <mergeCell ref="V113:V114"/>
    <mergeCell ref="I113:I114"/>
    <mergeCell ref="H113:H114"/>
    <mergeCell ref="C113:G113"/>
    <mergeCell ref="B113:B114"/>
    <mergeCell ref="P112:AA112"/>
    <mergeCell ref="B112:M112"/>
    <mergeCell ref="Q113:U113"/>
    <mergeCell ref="P113:P114"/>
    <mergeCell ref="M113:M114"/>
    <mergeCell ref="L113:L114"/>
    <mergeCell ref="K113:K114"/>
    <mergeCell ref="J113:J114"/>
    <mergeCell ref="AA102:AA103"/>
    <mergeCell ref="Z102:Z103"/>
    <mergeCell ref="Y102:Y103"/>
    <mergeCell ref="X102:X103"/>
    <mergeCell ref="W102:W103"/>
    <mergeCell ref="V102:V103"/>
    <mergeCell ref="I102:I103"/>
    <mergeCell ref="H102:H103"/>
    <mergeCell ref="C102:G102"/>
    <mergeCell ref="B102:B103"/>
    <mergeCell ref="P101:AA101"/>
    <mergeCell ref="B101:M101"/>
    <mergeCell ref="Q102:U102"/>
    <mergeCell ref="P102:P103"/>
    <mergeCell ref="M102:M103"/>
    <mergeCell ref="L102:L103"/>
    <mergeCell ref="K102:K103"/>
    <mergeCell ref="J102:J103"/>
    <mergeCell ref="AA90:AA91"/>
    <mergeCell ref="Z90:Z91"/>
    <mergeCell ref="Y90:Y91"/>
    <mergeCell ref="X90:X91"/>
    <mergeCell ref="W90:W91"/>
    <mergeCell ref="V90:V91"/>
    <mergeCell ref="B87:AA87"/>
    <mergeCell ref="I90:I91"/>
    <mergeCell ref="H90:H91"/>
    <mergeCell ref="C90:G90"/>
    <mergeCell ref="B90:B91"/>
    <mergeCell ref="P89:AA89"/>
    <mergeCell ref="B89:M89"/>
    <mergeCell ref="Q90:U90"/>
    <mergeCell ref="P90:P91"/>
    <mergeCell ref="M90:M91"/>
    <mergeCell ref="L90:L91"/>
    <mergeCell ref="K90:K91"/>
    <mergeCell ref="J90:J91"/>
    <mergeCell ref="AA157:AA158"/>
    <mergeCell ref="Z157:Z158"/>
    <mergeCell ref="Y157:Y158"/>
    <mergeCell ref="X157:X158"/>
    <mergeCell ref="W157:W158"/>
    <mergeCell ref="V157:V158"/>
    <mergeCell ref="Q157:U157"/>
    <mergeCell ref="P157:P158"/>
    <mergeCell ref="M157:M158"/>
    <mergeCell ref="B157:B158"/>
    <mergeCell ref="P156:AA156"/>
    <mergeCell ref="B156:M156"/>
    <mergeCell ref="L157:L158"/>
    <mergeCell ref="K157:K158"/>
    <mergeCell ref="J157:J158"/>
    <mergeCell ref="I157:I158"/>
    <mergeCell ref="H157:H158"/>
    <mergeCell ref="C157:G157"/>
    <mergeCell ref="X146:X147"/>
    <mergeCell ref="W146:W147"/>
    <mergeCell ref="V146:V147"/>
    <mergeCell ref="AA124:AA125"/>
    <mergeCell ref="Z124:Z125"/>
    <mergeCell ref="Y124:Y125"/>
    <mergeCell ref="X124:X125"/>
    <mergeCell ref="W124:W125"/>
    <mergeCell ref="V124:V125"/>
    <mergeCell ref="B121:AA121"/>
    <mergeCell ref="B134:M134"/>
    <mergeCell ref="P134:AA134"/>
    <mergeCell ref="B135:B136"/>
    <mergeCell ref="C135:G135"/>
    <mergeCell ref="H135:H136"/>
    <mergeCell ref="I135:I136"/>
    <mergeCell ref="J135:J136"/>
    <mergeCell ref="K135:K136"/>
    <mergeCell ref="L135:L136"/>
    <mergeCell ref="I124:I125"/>
    <mergeCell ref="H124:H125"/>
    <mergeCell ref="C124:G124"/>
    <mergeCell ref="B124:B125"/>
    <mergeCell ref="P123:AA123"/>
    <mergeCell ref="B123:M123"/>
    <mergeCell ref="Q124:U124"/>
    <mergeCell ref="P124:P125"/>
    <mergeCell ref="M124:M125"/>
    <mergeCell ref="L124:L125"/>
    <mergeCell ref="K124:K125"/>
    <mergeCell ref="J124:J125"/>
    <mergeCell ref="M135:M136"/>
    <mergeCell ref="P135:P136"/>
    <mergeCell ref="Q135:U135"/>
    <mergeCell ref="V135:V136"/>
    <mergeCell ref="W135:W136"/>
    <mergeCell ref="X135:X136"/>
    <mergeCell ref="B165:AA165"/>
    <mergeCell ref="B167:M167"/>
    <mergeCell ref="P167:AA167"/>
    <mergeCell ref="Y135:Y136"/>
    <mergeCell ref="Z135:Z136"/>
    <mergeCell ref="AA135:AA136"/>
    <mergeCell ref="I146:I147"/>
    <mergeCell ref="H146:H147"/>
    <mergeCell ref="C146:G146"/>
    <mergeCell ref="B146:B147"/>
    <mergeCell ref="P145:AA145"/>
    <mergeCell ref="B145:M145"/>
    <mergeCell ref="Q146:U146"/>
    <mergeCell ref="P146:P147"/>
    <mergeCell ref="M146:M147"/>
    <mergeCell ref="L146:L147"/>
    <mergeCell ref="K146:K147"/>
    <mergeCell ref="J146:J147"/>
    <mergeCell ref="AA146:AA147"/>
    <mergeCell ref="Z146:Z147"/>
    <mergeCell ref="Y146:Y147"/>
    <mergeCell ref="L168:L169"/>
    <mergeCell ref="M168:M169"/>
    <mergeCell ref="P168:P169"/>
    <mergeCell ref="Q168:U168"/>
    <mergeCell ref="V168:V169"/>
    <mergeCell ref="W168:W169"/>
    <mergeCell ref="B168:B169"/>
    <mergeCell ref="C168:G168"/>
    <mergeCell ref="H168:H169"/>
    <mergeCell ref="I168:I169"/>
    <mergeCell ref="J168:J169"/>
    <mergeCell ref="K168:K169"/>
    <mergeCell ref="B179:M179"/>
    <mergeCell ref="P179:AA179"/>
    <mergeCell ref="X168:X169"/>
    <mergeCell ref="Y168:Y169"/>
    <mergeCell ref="Z168:Z169"/>
    <mergeCell ref="AA168:AA169"/>
    <mergeCell ref="L180:L181"/>
    <mergeCell ref="M180:M181"/>
    <mergeCell ref="P180:P181"/>
    <mergeCell ref="Q180:U180"/>
    <mergeCell ref="V180:V181"/>
    <mergeCell ref="W180:W181"/>
    <mergeCell ref="B180:B181"/>
    <mergeCell ref="C180:G180"/>
    <mergeCell ref="H180:H181"/>
    <mergeCell ref="I180:I181"/>
    <mergeCell ref="J180:J181"/>
    <mergeCell ref="K180:K181"/>
    <mergeCell ref="B190:M190"/>
    <mergeCell ref="P190:AA190"/>
    <mergeCell ref="X180:X181"/>
    <mergeCell ref="Y180:Y181"/>
    <mergeCell ref="Z180:Z181"/>
    <mergeCell ref="AA180:AA181"/>
    <mergeCell ref="X191:X192"/>
    <mergeCell ref="Y191:Y192"/>
    <mergeCell ref="Z191:Z192"/>
    <mergeCell ref="AA191:AA192"/>
    <mergeCell ref="L191:L192"/>
    <mergeCell ref="M191:M192"/>
    <mergeCell ref="P191:P192"/>
    <mergeCell ref="Q191:U191"/>
    <mergeCell ref="V191:V192"/>
    <mergeCell ref="W191:W192"/>
    <mergeCell ref="B191:B192"/>
    <mergeCell ref="C191:G191"/>
    <mergeCell ref="H191:H192"/>
    <mergeCell ref="I191:I192"/>
    <mergeCell ref="J191:J192"/>
    <mergeCell ref="K191:K192"/>
    <mergeCell ref="J202:J203"/>
    <mergeCell ref="K202:K203"/>
    <mergeCell ref="B199:AA199"/>
    <mergeCell ref="B201:M201"/>
    <mergeCell ref="P201:AA201"/>
    <mergeCell ref="X202:X203"/>
    <mergeCell ref="Y202:Y203"/>
    <mergeCell ref="Z202:Z203"/>
    <mergeCell ref="AA202:AA203"/>
    <mergeCell ref="L202:L203"/>
    <mergeCell ref="M202:M203"/>
    <mergeCell ref="P202:P203"/>
    <mergeCell ref="Q202:U202"/>
    <mergeCell ref="V202:V203"/>
    <mergeCell ref="W202:W203"/>
    <mergeCell ref="B202:B203"/>
    <mergeCell ref="C202:G202"/>
    <mergeCell ref="H202:H203"/>
    <mergeCell ref="I202:I203"/>
  </mergeCells>
  <pageMargins left="0.7" right="0.7" top="0.75" bottom="0.75" header="0.3" footer="0.3"/>
  <customProperties>
    <customPr name="layoutContexts" r:id="rId1"/>
    <customPr name="screen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A109"/>
  <sheetViews>
    <sheetView zoomScale="80" zoomScaleNormal="80" workbookViewId="0">
      <selection activeCell="B88" sqref="B88"/>
    </sheetView>
  </sheetViews>
  <sheetFormatPr baseColWidth="10" defaultColWidth="8.83203125" defaultRowHeight="15" x14ac:dyDescent="0.2"/>
  <cols>
    <col min="8" max="8" width="11.83203125" customWidth="1"/>
    <col min="9" max="9" width="11.1640625" customWidth="1"/>
    <col min="10" max="10" width="11.6640625" customWidth="1"/>
    <col min="11" max="11" width="12.1640625" customWidth="1"/>
    <col min="12" max="13" width="8.1640625" customWidth="1"/>
    <col min="21" max="23" width="11" customWidth="1"/>
    <col min="24" max="24" width="12.6640625" customWidth="1"/>
  </cols>
  <sheetData>
    <row r="1" spans="2:27" ht="15" customHeight="1" x14ac:dyDescent="0.2">
      <c r="B1" s="34" t="s">
        <v>30</v>
      </c>
      <c r="C1" s="34"/>
      <c r="D1" s="34"/>
      <c r="E1" s="34"/>
      <c r="F1" s="34"/>
      <c r="G1" s="34"/>
      <c r="H1" s="34"/>
      <c r="I1" s="34"/>
      <c r="J1" s="34"/>
      <c r="K1" s="34"/>
      <c r="O1" s="34" t="s">
        <v>7</v>
      </c>
      <c r="P1" s="34"/>
      <c r="Q1" s="34"/>
      <c r="R1" s="34"/>
      <c r="S1" s="34"/>
      <c r="T1" s="34"/>
      <c r="U1" s="34"/>
      <c r="V1" s="34"/>
      <c r="W1" s="34"/>
      <c r="X1" s="34"/>
      <c r="Z1" t="s">
        <v>95</v>
      </c>
      <c r="AA1" t="s">
        <v>96</v>
      </c>
    </row>
    <row r="2" spans="2:27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4" spans="2:27" ht="16" thickBot="1" x14ac:dyDescent="0.25"/>
    <row r="5" spans="2:27" ht="27" thickBot="1" x14ac:dyDescent="0.35">
      <c r="B5" s="35" t="s">
        <v>189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  <c r="AA5">
        <v>1</v>
      </c>
    </row>
    <row r="7" spans="2:27" ht="12.75" customHeight="1" x14ac:dyDescent="0.2">
      <c r="B7" s="30"/>
      <c r="C7" s="30"/>
      <c r="D7" s="30"/>
      <c r="E7" s="30"/>
      <c r="F7" s="30"/>
      <c r="G7" s="30"/>
      <c r="H7" s="30"/>
      <c r="I7" s="30"/>
      <c r="J7" s="30"/>
      <c r="K7" s="30"/>
      <c r="O7" s="30"/>
      <c r="P7" s="30"/>
      <c r="Q7" s="30"/>
      <c r="R7" s="30"/>
      <c r="S7" s="30"/>
      <c r="T7" s="30"/>
      <c r="U7" s="30"/>
      <c r="V7" s="30"/>
      <c r="W7" s="30"/>
      <c r="X7" s="30"/>
      <c r="Z7">
        <v>1</v>
      </c>
    </row>
    <row r="8" spans="2:27" s="78" customFormat="1" ht="12.75" customHeight="1" x14ac:dyDescent="0.2">
      <c r="B8" s="31"/>
      <c r="C8" s="31" t="s">
        <v>89</v>
      </c>
      <c r="D8" s="31"/>
      <c r="E8" s="71"/>
      <c r="F8" s="71"/>
      <c r="G8" s="71"/>
      <c r="H8" s="32" t="s">
        <v>3</v>
      </c>
      <c r="I8" s="32" t="s">
        <v>31</v>
      </c>
      <c r="J8" s="32" t="s">
        <v>4</v>
      </c>
      <c r="K8" s="32" t="s">
        <v>32</v>
      </c>
      <c r="O8" s="31"/>
      <c r="P8" s="31" t="s">
        <v>89</v>
      </c>
      <c r="Q8" s="31"/>
      <c r="R8" s="71"/>
      <c r="S8" s="71"/>
      <c r="T8" s="71"/>
      <c r="U8" s="32" t="s">
        <v>3</v>
      </c>
      <c r="V8" s="32" t="s">
        <v>31</v>
      </c>
      <c r="W8" s="32" t="s">
        <v>4</v>
      </c>
      <c r="X8" s="32" t="s">
        <v>32</v>
      </c>
    </row>
    <row r="9" spans="2:27" s="78" customFormat="1" ht="32.25" customHeight="1" x14ac:dyDescent="0.2">
      <c r="B9" s="31"/>
      <c r="C9" s="31"/>
      <c r="D9" s="6"/>
      <c r="E9" s="72" t="s">
        <v>90</v>
      </c>
      <c r="F9" s="19"/>
      <c r="G9" s="19"/>
      <c r="H9" s="32"/>
      <c r="I9" s="32"/>
      <c r="J9" s="32"/>
      <c r="K9" s="32"/>
      <c r="O9" s="31"/>
      <c r="P9" s="31"/>
      <c r="Q9" s="19"/>
      <c r="R9" s="72" t="s">
        <v>90</v>
      </c>
      <c r="S9" s="19"/>
      <c r="T9" s="19"/>
      <c r="U9" s="32"/>
      <c r="V9" s="32"/>
      <c r="W9" s="32"/>
      <c r="X9" s="32"/>
    </row>
    <row r="10" spans="2:27" s="92" customFormat="1" ht="12.75" customHeight="1" x14ac:dyDescent="0.2">
      <c r="B10" s="10"/>
      <c r="C10" s="11" t="s">
        <v>8</v>
      </c>
      <c r="D10" s="24"/>
      <c r="E10" s="99">
        <v>84</v>
      </c>
      <c r="F10" s="24"/>
      <c r="G10" s="24"/>
      <c r="H10" s="11">
        <v>91</v>
      </c>
      <c r="I10" s="11">
        <v>91</v>
      </c>
      <c r="J10" s="11">
        <v>76</v>
      </c>
      <c r="K10" s="11">
        <v>91</v>
      </c>
      <c r="O10" s="11"/>
      <c r="P10" s="11" t="s">
        <v>8</v>
      </c>
      <c r="Q10" s="29"/>
      <c r="R10" s="10">
        <f t="shared" ref="R10:U11" si="0">E10/2.54</f>
        <v>33.070866141732282</v>
      </c>
      <c r="S10" s="29"/>
      <c r="T10" s="29"/>
      <c r="U10" s="10">
        <f>H10/2.54</f>
        <v>35.826771653543304</v>
      </c>
      <c r="V10" s="10">
        <f>I10/2.54</f>
        <v>35.826771653543304</v>
      </c>
      <c r="W10" s="10">
        <f>J10/2.54</f>
        <v>29.921259842519685</v>
      </c>
      <c r="X10" s="10">
        <f t="shared" ref="X10" si="1">K10/2.54</f>
        <v>35.826771653543304</v>
      </c>
    </row>
    <row r="11" spans="2:27" s="92" customFormat="1" ht="12.75" customHeight="1" x14ac:dyDescent="0.2">
      <c r="B11" s="10"/>
      <c r="C11" s="80" t="s">
        <v>9</v>
      </c>
      <c r="D11" s="81"/>
      <c r="E11" s="82">
        <v>84</v>
      </c>
      <c r="F11" s="100"/>
      <c r="G11" s="100"/>
      <c r="H11" s="82">
        <v>98</v>
      </c>
      <c r="I11" s="82">
        <v>99</v>
      </c>
      <c r="J11" s="82">
        <v>82</v>
      </c>
      <c r="K11" s="82">
        <v>99</v>
      </c>
      <c r="O11" s="10"/>
      <c r="P11" s="80" t="s">
        <v>9</v>
      </c>
      <c r="Q11" s="47"/>
      <c r="R11" s="50">
        <f t="shared" si="0"/>
        <v>33.070866141732282</v>
      </c>
      <c r="S11" s="47"/>
      <c r="T11" s="47"/>
      <c r="U11" s="50">
        <f t="shared" si="0"/>
        <v>38.582677165354333</v>
      </c>
      <c r="V11" s="50">
        <f>I11/2.54</f>
        <v>38.976377952755904</v>
      </c>
      <c r="W11" s="50">
        <f>J11/2.54</f>
        <v>32.283464566929133</v>
      </c>
      <c r="X11" s="50">
        <f>K11/2.54</f>
        <v>38.976377952755904</v>
      </c>
    </row>
    <row r="12" spans="2:27" s="92" customFormat="1" ht="12.75" customHeight="1" x14ac:dyDescent="0.2">
      <c r="B12" s="10"/>
      <c r="C12" s="83"/>
      <c r="D12" s="84"/>
      <c r="E12" s="85"/>
      <c r="F12" s="101"/>
      <c r="G12" s="101"/>
      <c r="H12" s="85"/>
      <c r="I12" s="85"/>
      <c r="J12" s="85"/>
      <c r="K12" s="85"/>
      <c r="O12" s="10"/>
      <c r="P12" s="83"/>
      <c r="Q12" s="49"/>
      <c r="R12" s="51"/>
      <c r="S12" s="49"/>
      <c r="T12" s="49"/>
      <c r="U12" s="51"/>
      <c r="V12" s="51"/>
      <c r="W12" s="51"/>
      <c r="X12" s="51"/>
    </row>
    <row r="13" spans="2:27" s="92" customFormat="1" ht="12.75" customHeight="1" x14ac:dyDescent="0.2">
      <c r="B13" s="10"/>
      <c r="C13" s="13" t="s">
        <v>10</v>
      </c>
      <c r="D13" s="7"/>
      <c r="E13" s="11">
        <v>86</v>
      </c>
      <c r="F13" s="24"/>
      <c r="G13" s="24"/>
      <c r="H13" s="11">
        <v>105</v>
      </c>
      <c r="I13" s="11">
        <v>107</v>
      </c>
      <c r="J13" s="11">
        <v>89</v>
      </c>
      <c r="K13" s="11">
        <v>107</v>
      </c>
      <c r="O13" s="10"/>
      <c r="P13" s="13" t="s">
        <v>10</v>
      </c>
      <c r="Q13" s="5"/>
      <c r="R13" s="10">
        <f t="shared" ref="R13:U14" si="2">E13/2.54</f>
        <v>33.85826771653543</v>
      </c>
      <c r="S13" s="5"/>
      <c r="T13" s="5"/>
      <c r="U13" s="10">
        <f t="shared" si="2"/>
        <v>41.338582677165356</v>
      </c>
      <c r="V13" s="10">
        <f>I13/2.54</f>
        <v>42.125984251968504</v>
      </c>
      <c r="W13" s="10">
        <f>J13/2.54</f>
        <v>35.039370078740156</v>
      </c>
      <c r="X13" s="10">
        <f t="shared" ref="X13:X14" si="3">K13/2.54</f>
        <v>42.125984251968504</v>
      </c>
    </row>
    <row r="14" spans="2:27" s="92" customFormat="1" ht="12.75" customHeight="1" x14ac:dyDescent="0.2">
      <c r="B14" s="10"/>
      <c r="C14" s="80" t="s">
        <v>11</v>
      </c>
      <c r="D14" s="81"/>
      <c r="E14" s="82">
        <v>89</v>
      </c>
      <c r="F14" s="81"/>
      <c r="G14" s="81"/>
      <c r="H14" s="82">
        <v>114</v>
      </c>
      <c r="I14" s="82">
        <v>115</v>
      </c>
      <c r="J14" s="82">
        <v>100</v>
      </c>
      <c r="K14" s="82">
        <v>115</v>
      </c>
      <c r="O14" s="10"/>
      <c r="P14" s="80" t="s">
        <v>11</v>
      </c>
      <c r="Q14" s="89"/>
      <c r="R14" s="50">
        <f t="shared" si="2"/>
        <v>35.039370078740156</v>
      </c>
      <c r="S14" s="89"/>
      <c r="T14" s="89"/>
      <c r="U14" s="50">
        <f t="shared" si="2"/>
        <v>44.881889763779526</v>
      </c>
      <c r="V14" s="50">
        <f>I14/2.54</f>
        <v>45.275590551181104</v>
      </c>
      <c r="W14" s="50">
        <f>J14/2.54</f>
        <v>39.370078740157481</v>
      </c>
      <c r="X14" s="50">
        <f t="shared" si="3"/>
        <v>45.275590551181104</v>
      </c>
    </row>
    <row r="15" spans="2:27" s="92" customFormat="1" ht="12.75" customHeight="1" x14ac:dyDescent="0.2">
      <c r="B15" s="10"/>
      <c r="C15" s="83"/>
      <c r="D15" s="84"/>
      <c r="E15" s="85"/>
      <c r="F15" s="84"/>
      <c r="G15" s="84"/>
      <c r="H15" s="85"/>
      <c r="I15" s="85"/>
      <c r="J15" s="85"/>
      <c r="K15" s="85"/>
      <c r="O15" s="10"/>
      <c r="P15" s="83"/>
      <c r="Q15" s="90"/>
      <c r="R15" s="51"/>
      <c r="S15" s="90"/>
      <c r="T15" s="90"/>
      <c r="U15" s="51"/>
      <c r="V15" s="51"/>
      <c r="W15" s="51"/>
      <c r="X15" s="51"/>
    </row>
    <row r="16" spans="2:27" s="92" customFormat="1" ht="12.75" customHeight="1" x14ac:dyDescent="0.2">
      <c r="B16" s="10"/>
      <c r="C16" s="80" t="s">
        <v>12</v>
      </c>
      <c r="D16" s="81"/>
      <c r="E16" s="82">
        <v>91</v>
      </c>
      <c r="F16" s="81"/>
      <c r="G16" s="81"/>
      <c r="H16" s="82">
        <v>123</v>
      </c>
      <c r="I16" s="82">
        <v>123</v>
      </c>
      <c r="J16" s="82">
        <v>108</v>
      </c>
      <c r="K16" s="82">
        <v>123</v>
      </c>
      <c r="O16" s="10"/>
      <c r="P16" s="80" t="s">
        <v>12</v>
      </c>
      <c r="Q16" s="89"/>
      <c r="R16" s="50">
        <f t="shared" ref="R16:W16" si="4">E16/2.54</f>
        <v>35.826771653543304</v>
      </c>
      <c r="S16" s="89"/>
      <c r="T16" s="89"/>
      <c r="U16" s="50">
        <f t="shared" si="4"/>
        <v>48.425196850393704</v>
      </c>
      <c r="V16" s="50">
        <f t="shared" si="4"/>
        <v>48.425196850393704</v>
      </c>
      <c r="W16" s="50">
        <f t="shared" si="4"/>
        <v>42.519685039370081</v>
      </c>
      <c r="X16" s="50">
        <f t="shared" ref="X16" si="5">K16/2.54</f>
        <v>48.425196850393704</v>
      </c>
    </row>
    <row r="17" spans="2:27" s="92" customFormat="1" ht="12.75" customHeight="1" x14ac:dyDescent="0.2">
      <c r="B17" s="10"/>
      <c r="C17" s="83"/>
      <c r="D17" s="84"/>
      <c r="E17" s="85"/>
      <c r="F17" s="84"/>
      <c r="G17" s="84"/>
      <c r="H17" s="85"/>
      <c r="I17" s="85"/>
      <c r="J17" s="85"/>
      <c r="K17" s="85"/>
      <c r="O17" s="10"/>
      <c r="P17" s="83"/>
      <c r="Q17" s="90"/>
      <c r="R17" s="51"/>
      <c r="S17" s="90"/>
      <c r="T17" s="90"/>
      <c r="U17" s="51"/>
      <c r="V17" s="51"/>
      <c r="W17" s="51"/>
      <c r="X17" s="51"/>
    </row>
    <row r="18" spans="2:27" s="92" customFormat="1" ht="12.75" customHeight="1" x14ac:dyDescent="0.2">
      <c r="B18" s="10"/>
      <c r="C18" s="80" t="s">
        <v>13</v>
      </c>
      <c r="D18" s="81"/>
      <c r="E18" s="82">
        <v>94</v>
      </c>
      <c r="F18" s="81"/>
      <c r="G18" s="81"/>
      <c r="H18" s="82">
        <v>130</v>
      </c>
      <c r="I18" s="82">
        <v>131</v>
      </c>
      <c r="J18" s="82">
        <v>115</v>
      </c>
      <c r="K18" s="82">
        <v>131</v>
      </c>
      <c r="O18" s="10"/>
      <c r="P18" s="80" t="s">
        <v>13</v>
      </c>
      <c r="Q18" s="89"/>
      <c r="R18" s="50">
        <f t="shared" ref="R18:W18" si="6">E18/2.54</f>
        <v>37.00787401574803</v>
      </c>
      <c r="S18" s="89"/>
      <c r="T18" s="89"/>
      <c r="U18" s="50">
        <f t="shared" si="6"/>
        <v>51.181102362204726</v>
      </c>
      <c r="V18" s="50">
        <f t="shared" si="6"/>
        <v>51.574803149606296</v>
      </c>
      <c r="W18" s="50">
        <f t="shared" si="6"/>
        <v>45.275590551181104</v>
      </c>
      <c r="X18" s="50">
        <f t="shared" ref="X18" si="7">K18/2.54</f>
        <v>51.574803149606296</v>
      </c>
    </row>
    <row r="19" spans="2:27" s="92" customFormat="1" ht="12.75" customHeight="1" x14ac:dyDescent="0.2">
      <c r="B19" s="10"/>
      <c r="C19" s="83"/>
      <c r="D19" s="84"/>
      <c r="E19" s="85"/>
      <c r="F19" s="84"/>
      <c r="G19" s="84"/>
      <c r="H19" s="85"/>
      <c r="I19" s="85"/>
      <c r="J19" s="85"/>
      <c r="K19" s="85"/>
      <c r="O19" s="10"/>
      <c r="P19" s="83"/>
      <c r="Q19" s="90"/>
      <c r="R19" s="51"/>
      <c r="S19" s="90"/>
      <c r="T19" s="90"/>
      <c r="U19" s="51"/>
      <c r="V19" s="51"/>
      <c r="W19" s="51"/>
      <c r="X19" s="51"/>
    </row>
    <row r="20" spans="2:27" s="92" customFormat="1" ht="12.75" customHeight="1" x14ac:dyDescent="0.2">
      <c r="B20" s="10"/>
      <c r="C20" s="80" t="s">
        <v>14</v>
      </c>
      <c r="D20" s="81"/>
      <c r="E20" s="82">
        <v>96</v>
      </c>
      <c r="F20" s="81"/>
      <c r="G20" s="81"/>
      <c r="H20" s="82">
        <v>137</v>
      </c>
      <c r="I20" s="82">
        <v>139</v>
      </c>
      <c r="J20" s="82">
        <v>122</v>
      </c>
      <c r="K20" s="82">
        <v>139</v>
      </c>
      <c r="O20" s="10"/>
      <c r="P20" s="80" t="s">
        <v>14</v>
      </c>
      <c r="Q20" s="89"/>
      <c r="R20" s="50">
        <f t="shared" ref="R20:X20" si="8">E20/2.54</f>
        <v>37.795275590551178</v>
      </c>
      <c r="S20" s="89"/>
      <c r="T20" s="89"/>
      <c r="U20" s="50">
        <f t="shared" si="8"/>
        <v>53.937007874015748</v>
      </c>
      <c r="V20" s="50">
        <f t="shared" si="8"/>
        <v>54.724409448818896</v>
      </c>
      <c r="W20" s="50">
        <f t="shared" si="8"/>
        <v>48.031496062992126</v>
      </c>
      <c r="X20" s="50">
        <f t="shared" si="8"/>
        <v>54.724409448818896</v>
      </c>
    </row>
    <row r="21" spans="2:27" s="92" customFormat="1" ht="12.75" customHeight="1" x14ac:dyDescent="0.2">
      <c r="B21" s="10"/>
      <c r="C21" s="86"/>
      <c r="D21" s="87"/>
      <c r="E21" s="88"/>
      <c r="F21" s="87"/>
      <c r="G21" s="87"/>
      <c r="H21" s="88"/>
      <c r="I21" s="88"/>
      <c r="J21" s="88"/>
      <c r="K21" s="88"/>
      <c r="O21" s="10"/>
      <c r="P21" s="86"/>
      <c r="Q21" s="91"/>
      <c r="R21" s="56"/>
      <c r="S21" s="91"/>
      <c r="T21" s="91"/>
      <c r="U21" s="56"/>
      <c r="V21" s="56"/>
      <c r="W21" s="56"/>
      <c r="X21" s="56"/>
    </row>
    <row r="22" spans="2:27" s="92" customFormat="1" ht="12.75" customHeight="1" x14ac:dyDescent="0.2">
      <c r="B22" s="10"/>
      <c r="C22" s="83"/>
      <c r="D22" s="84"/>
      <c r="E22" s="85"/>
      <c r="F22" s="84"/>
      <c r="G22" s="84"/>
      <c r="H22" s="85"/>
      <c r="I22" s="85"/>
      <c r="J22" s="85"/>
      <c r="K22" s="85"/>
      <c r="O22" s="10"/>
      <c r="P22" s="83"/>
      <c r="Q22" s="90"/>
      <c r="R22" s="51"/>
      <c r="S22" s="90"/>
      <c r="T22" s="90"/>
      <c r="U22" s="51"/>
      <c r="V22" s="51"/>
      <c r="W22" s="51"/>
      <c r="X22" s="51"/>
    </row>
    <row r="23" spans="2:27" x14ac:dyDescent="0.2">
      <c r="B23" s="1"/>
      <c r="C23" s="2"/>
      <c r="D23" s="2"/>
      <c r="E23" s="2"/>
      <c r="F23" s="2"/>
      <c r="G23" s="2"/>
      <c r="H23" s="1"/>
      <c r="I23" s="1"/>
      <c r="J23" s="2"/>
      <c r="K23" s="2"/>
      <c r="O23" s="1"/>
      <c r="P23" s="2"/>
      <c r="Q23" s="2"/>
      <c r="R23" s="2"/>
      <c r="S23" s="2"/>
      <c r="T23" s="2"/>
      <c r="U23" s="1"/>
      <c r="V23" s="1"/>
      <c r="W23" s="1"/>
      <c r="X23" s="2"/>
    </row>
    <row r="24" spans="2:27" ht="16" thickBot="1" x14ac:dyDescent="0.25"/>
    <row r="25" spans="2:27" ht="27" thickBot="1" x14ac:dyDescent="0.35">
      <c r="B25" s="35" t="s">
        <v>190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7"/>
      <c r="AA25">
        <v>1</v>
      </c>
    </row>
    <row r="26" spans="2:27" s="8" customFormat="1" ht="26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2:27" ht="12.75" customHeight="1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Z27">
        <v>1</v>
      </c>
    </row>
    <row r="28" spans="2:27" s="78" customFormat="1" ht="12.75" customHeight="1" x14ac:dyDescent="0.2">
      <c r="B28" s="31"/>
      <c r="C28" s="31" t="s">
        <v>89</v>
      </c>
      <c r="D28" s="31"/>
      <c r="E28" s="71"/>
      <c r="F28" s="71"/>
      <c r="G28" s="71"/>
      <c r="H28" s="32" t="s">
        <v>3</v>
      </c>
      <c r="I28" s="61" t="s">
        <v>31</v>
      </c>
      <c r="J28" s="32" t="s">
        <v>4</v>
      </c>
      <c r="K28" s="61"/>
      <c r="O28" s="31"/>
      <c r="P28" s="31" t="s">
        <v>89</v>
      </c>
      <c r="Q28" s="31"/>
      <c r="R28" s="71"/>
      <c r="S28" s="71"/>
      <c r="T28" s="71"/>
      <c r="U28" s="32" t="s">
        <v>3</v>
      </c>
      <c r="V28" s="32" t="s">
        <v>31</v>
      </c>
      <c r="W28" s="32" t="s">
        <v>4</v>
      </c>
      <c r="X28" s="102"/>
    </row>
    <row r="29" spans="2:27" s="78" customFormat="1" ht="27.75" customHeight="1" x14ac:dyDescent="0.2">
      <c r="B29" s="31"/>
      <c r="C29" s="31"/>
      <c r="D29" s="19"/>
      <c r="E29" s="72" t="s">
        <v>90</v>
      </c>
      <c r="F29" s="19"/>
      <c r="G29" s="19"/>
      <c r="H29" s="32"/>
      <c r="I29" s="62"/>
      <c r="J29" s="32"/>
      <c r="K29" s="62"/>
      <c r="O29" s="31"/>
      <c r="P29" s="31"/>
      <c r="Q29" s="19"/>
      <c r="R29" s="72" t="s">
        <v>90</v>
      </c>
      <c r="S29" s="19"/>
      <c r="T29" s="19"/>
      <c r="U29" s="32"/>
      <c r="V29" s="32"/>
      <c r="W29" s="32"/>
      <c r="X29" s="102"/>
    </row>
    <row r="30" spans="2:27" s="92" customFormat="1" ht="12.75" customHeight="1" x14ac:dyDescent="0.2">
      <c r="B30" s="10"/>
      <c r="C30" s="11" t="s">
        <v>8</v>
      </c>
      <c r="D30" s="24"/>
      <c r="E30" s="99">
        <v>84</v>
      </c>
      <c r="F30" s="24"/>
      <c r="G30" s="24"/>
      <c r="H30" s="11">
        <v>91</v>
      </c>
      <c r="I30" s="11">
        <v>91</v>
      </c>
      <c r="J30" s="11">
        <v>76</v>
      </c>
      <c r="K30" s="24"/>
      <c r="O30" s="11"/>
      <c r="P30" s="11" t="s">
        <v>8</v>
      </c>
      <c r="Q30" s="29"/>
      <c r="R30" s="10">
        <f t="shared" ref="Q30:T31" si="9">E30/2.54</f>
        <v>33.070866141732282</v>
      </c>
      <c r="S30" s="29"/>
      <c r="T30" s="29"/>
      <c r="U30" s="10">
        <f>H30/2.54</f>
        <v>35.826771653543304</v>
      </c>
      <c r="V30" s="10">
        <f>I30/2.54</f>
        <v>35.826771653543304</v>
      </c>
      <c r="W30" s="10">
        <f>J30/2.54</f>
        <v>29.921259842519685</v>
      </c>
      <c r="X30" s="29"/>
    </row>
    <row r="31" spans="2:27" s="92" customFormat="1" ht="12.75" customHeight="1" x14ac:dyDescent="0.2">
      <c r="B31" s="10"/>
      <c r="C31" s="80" t="s">
        <v>9</v>
      </c>
      <c r="D31" s="100"/>
      <c r="E31" s="82">
        <v>84</v>
      </c>
      <c r="F31" s="100"/>
      <c r="G31" s="100"/>
      <c r="H31" s="82">
        <v>98</v>
      </c>
      <c r="I31" s="82">
        <v>99</v>
      </c>
      <c r="J31" s="82">
        <v>82</v>
      </c>
      <c r="K31" s="100"/>
      <c r="O31" s="10"/>
      <c r="P31" s="80" t="s">
        <v>9</v>
      </c>
      <c r="Q31" s="89"/>
      <c r="R31" s="50">
        <f t="shared" si="9"/>
        <v>33.070866141732282</v>
      </c>
      <c r="S31" s="47"/>
      <c r="T31" s="47"/>
      <c r="U31" s="50">
        <f t="shared" ref="U31" si="10">H31/2.54</f>
        <v>38.582677165354333</v>
      </c>
      <c r="V31" s="50">
        <f>I31/2.54</f>
        <v>38.976377952755904</v>
      </c>
      <c r="W31" s="50">
        <f>J31/2.54</f>
        <v>32.283464566929133</v>
      </c>
      <c r="X31" s="47"/>
    </row>
    <row r="32" spans="2:27" s="92" customFormat="1" ht="12.75" customHeight="1" x14ac:dyDescent="0.2">
      <c r="B32" s="10"/>
      <c r="C32" s="83"/>
      <c r="D32" s="101"/>
      <c r="E32" s="85"/>
      <c r="F32" s="101"/>
      <c r="G32" s="101"/>
      <c r="H32" s="85"/>
      <c r="I32" s="85"/>
      <c r="J32" s="85"/>
      <c r="K32" s="101"/>
      <c r="O32" s="10"/>
      <c r="P32" s="83"/>
      <c r="Q32" s="90"/>
      <c r="R32" s="51"/>
      <c r="S32" s="49"/>
      <c r="T32" s="49"/>
      <c r="U32" s="51"/>
      <c r="V32" s="51"/>
      <c r="W32" s="51"/>
      <c r="X32" s="49"/>
    </row>
    <row r="33" spans="2:27" s="92" customFormat="1" ht="12.75" customHeight="1" x14ac:dyDescent="0.2">
      <c r="B33" s="10"/>
      <c r="C33" s="13" t="s">
        <v>10</v>
      </c>
      <c r="D33" s="7"/>
      <c r="E33" s="11">
        <v>86</v>
      </c>
      <c r="F33" s="7"/>
      <c r="G33" s="7"/>
      <c r="H33" s="11">
        <v>105</v>
      </c>
      <c r="I33" s="11">
        <v>107</v>
      </c>
      <c r="J33" s="11">
        <v>89</v>
      </c>
      <c r="K33" s="24"/>
      <c r="O33" s="10"/>
      <c r="P33" s="13" t="s">
        <v>10</v>
      </c>
      <c r="Q33" s="5"/>
      <c r="R33" s="10">
        <f t="shared" ref="Q33:T34" si="11">E33/2.54</f>
        <v>33.85826771653543</v>
      </c>
      <c r="S33" s="5"/>
      <c r="T33" s="5"/>
      <c r="U33" s="10">
        <f t="shared" ref="U33:U34" si="12">H33/2.54</f>
        <v>41.338582677165356</v>
      </c>
      <c r="V33" s="10">
        <f t="shared" ref="V33:X34" si="13">I33/2.54</f>
        <v>42.125984251968504</v>
      </c>
      <c r="W33" s="10">
        <f t="shared" si="13"/>
        <v>35.039370078740156</v>
      </c>
      <c r="X33" s="29"/>
    </row>
    <row r="34" spans="2:27" s="92" customFormat="1" ht="12.75" customHeight="1" x14ac:dyDescent="0.2">
      <c r="B34" s="10"/>
      <c r="C34" s="80" t="s">
        <v>11</v>
      </c>
      <c r="D34" s="81"/>
      <c r="E34" s="82">
        <v>89</v>
      </c>
      <c r="F34" s="81"/>
      <c r="G34" s="81"/>
      <c r="H34" s="82">
        <v>114</v>
      </c>
      <c r="I34" s="82">
        <v>115</v>
      </c>
      <c r="J34" s="82">
        <v>100</v>
      </c>
      <c r="K34" s="100"/>
      <c r="O34" s="10"/>
      <c r="P34" s="80" t="s">
        <v>11</v>
      </c>
      <c r="Q34" s="89"/>
      <c r="R34" s="50">
        <f t="shared" si="11"/>
        <v>35.039370078740156</v>
      </c>
      <c r="S34" s="89"/>
      <c r="T34" s="89"/>
      <c r="U34" s="50">
        <f t="shared" si="12"/>
        <v>44.881889763779526</v>
      </c>
      <c r="V34" s="50">
        <f t="shared" si="13"/>
        <v>45.275590551181104</v>
      </c>
      <c r="W34" s="50">
        <f t="shared" si="13"/>
        <v>39.370078740157481</v>
      </c>
      <c r="X34" s="47"/>
    </row>
    <row r="35" spans="2:27" s="92" customFormat="1" ht="12.75" customHeight="1" x14ac:dyDescent="0.2">
      <c r="B35" s="10"/>
      <c r="C35" s="83"/>
      <c r="D35" s="84"/>
      <c r="E35" s="85"/>
      <c r="F35" s="84"/>
      <c r="G35" s="84"/>
      <c r="H35" s="85"/>
      <c r="I35" s="85"/>
      <c r="J35" s="85"/>
      <c r="K35" s="101"/>
      <c r="O35" s="10"/>
      <c r="P35" s="83"/>
      <c r="Q35" s="90"/>
      <c r="R35" s="51"/>
      <c r="S35" s="90"/>
      <c r="T35" s="90"/>
      <c r="U35" s="51"/>
      <c r="V35" s="51"/>
      <c r="W35" s="51"/>
      <c r="X35" s="49"/>
    </row>
    <row r="36" spans="2:27" s="92" customFormat="1" ht="12.75" customHeight="1" x14ac:dyDescent="0.2">
      <c r="B36" s="10"/>
      <c r="C36" s="80" t="s">
        <v>12</v>
      </c>
      <c r="D36" s="81"/>
      <c r="E36" s="82">
        <v>91</v>
      </c>
      <c r="F36" s="81"/>
      <c r="G36" s="81"/>
      <c r="H36" s="82">
        <v>123</v>
      </c>
      <c r="I36" s="82">
        <v>123</v>
      </c>
      <c r="J36" s="82">
        <v>108</v>
      </c>
      <c r="K36" s="100"/>
      <c r="O36" s="10"/>
      <c r="P36" s="80" t="s">
        <v>12</v>
      </c>
      <c r="Q36" s="89"/>
      <c r="R36" s="50">
        <f t="shared" ref="Q36:X36" si="14">E36/2.54</f>
        <v>35.826771653543304</v>
      </c>
      <c r="S36" s="89"/>
      <c r="T36" s="89"/>
      <c r="U36" s="50">
        <f t="shared" si="14"/>
        <v>48.425196850393704</v>
      </c>
      <c r="V36" s="50">
        <f t="shared" si="14"/>
        <v>48.425196850393704</v>
      </c>
      <c r="W36" s="50">
        <f t="shared" si="14"/>
        <v>42.519685039370081</v>
      </c>
      <c r="X36" s="47"/>
    </row>
    <row r="37" spans="2:27" s="92" customFormat="1" ht="12.75" customHeight="1" x14ac:dyDescent="0.2">
      <c r="B37" s="10"/>
      <c r="C37" s="83"/>
      <c r="D37" s="84"/>
      <c r="E37" s="85"/>
      <c r="F37" s="84"/>
      <c r="G37" s="84"/>
      <c r="H37" s="85"/>
      <c r="I37" s="85"/>
      <c r="J37" s="85"/>
      <c r="K37" s="101"/>
      <c r="O37" s="10"/>
      <c r="P37" s="83"/>
      <c r="Q37" s="90"/>
      <c r="R37" s="51"/>
      <c r="S37" s="90"/>
      <c r="T37" s="90"/>
      <c r="U37" s="51"/>
      <c r="V37" s="51"/>
      <c r="W37" s="51"/>
      <c r="X37" s="49"/>
    </row>
    <row r="38" spans="2:27" s="92" customFormat="1" ht="12.75" customHeight="1" x14ac:dyDescent="0.2">
      <c r="B38" s="10"/>
      <c r="C38" s="80" t="s">
        <v>13</v>
      </c>
      <c r="D38" s="81"/>
      <c r="E38" s="82">
        <v>94</v>
      </c>
      <c r="F38" s="81"/>
      <c r="G38" s="100"/>
      <c r="H38" s="82">
        <v>130</v>
      </c>
      <c r="I38" s="82">
        <v>131</v>
      </c>
      <c r="J38" s="82">
        <v>115</v>
      </c>
      <c r="K38" s="100"/>
      <c r="O38" s="10"/>
      <c r="P38" s="80" t="s">
        <v>13</v>
      </c>
      <c r="Q38" s="89"/>
      <c r="R38" s="50">
        <f t="shared" ref="Q38:X38" si="15">E38/2.54</f>
        <v>37.00787401574803</v>
      </c>
      <c r="S38" s="89"/>
      <c r="T38" s="89"/>
      <c r="U38" s="50">
        <f t="shared" si="15"/>
        <v>51.181102362204726</v>
      </c>
      <c r="V38" s="50">
        <f t="shared" si="15"/>
        <v>51.574803149606296</v>
      </c>
      <c r="W38" s="50">
        <f t="shared" si="15"/>
        <v>45.275590551181104</v>
      </c>
      <c r="X38" s="47"/>
    </row>
    <row r="39" spans="2:27" s="92" customFormat="1" ht="12.75" customHeight="1" x14ac:dyDescent="0.2">
      <c r="B39" s="10"/>
      <c r="C39" s="83"/>
      <c r="D39" s="84"/>
      <c r="E39" s="85"/>
      <c r="F39" s="84"/>
      <c r="G39" s="101"/>
      <c r="H39" s="85"/>
      <c r="I39" s="85"/>
      <c r="J39" s="85"/>
      <c r="K39" s="101"/>
      <c r="O39" s="10"/>
      <c r="P39" s="83"/>
      <c r="Q39" s="90"/>
      <c r="R39" s="51"/>
      <c r="S39" s="90"/>
      <c r="T39" s="90"/>
      <c r="U39" s="51"/>
      <c r="V39" s="51"/>
      <c r="W39" s="51"/>
      <c r="X39" s="49"/>
    </row>
    <row r="40" spans="2:27" s="92" customFormat="1" ht="12.75" customHeight="1" x14ac:dyDescent="0.2">
      <c r="B40" s="10"/>
      <c r="C40" s="80" t="s">
        <v>14</v>
      </c>
      <c r="D40" s="81"/>
      <c r="E40" s="82">
        <v>97</v>
      </c>
      <c r="F40" s="81"/>
      <c r="G40" s="81"/>
      <c r="H40" s="82">
        <v>137</v>
      </c>
      <c r="I40" s="82">
        <v>139</v>
      </c>
      <c r="J40" s="82">
        <v>122</v>
      </c>
      <c r="K40" s="100"/>
      <c r="O40" s="10"/>
      <c r="P40" s="80" t="s">
        <v>14</v>
      </c>
      <c r="Q40" s="89"/>
      <c r="R40" s="50">
        <f t="shared" ref="Q40:X40" si="16">E40/2.54</f>
        <v>38.188976377952756</v>
      </c>
      <c r="S40" s="89"/>
      <c r="T40" s="89"/>
      <c r="U40" s="50">
        <f t="shared" si="16"/>
        <v>53.937007874015748</v>
      </c>
      <c r="V40" s="50">
        <f t="shared" si="16"/>
        <v>54.724409448818896</v>
      </c>
      <c r="W40" s="50">
        <f t="shared" si="16"/>
        <v>48.031496062992126</v>
      </c>
      <c r="X40" s="47"/>
    </row>
    <row r="41" spans="2:27" s="92" customFormat="1" ht="12.75" customHeight="1" x14ac:dyDescent="0.2">
      <c r="B41" s="10"/>
      <c r="C41" s="86"/>
      <c r="D41" s="87"/>
      <c r="E41" s="88"/>
      <c r="F41" s="87"/>
      <c r="G41" s="87"/>
      <c r="H41" s="88"/>
      <c r="I41" s="88"/>
      <c r="J41" s="88"/>
      <c r="K41" s="103"/>
      <c r="O41" s="10"/>
      <c r="P41" s="86"/>
      <c r="Q41" s="91"/>
      <c r="R41" s="56"/>
      <c r="S41" s="91"/>
      <c r="T41" s="91"/>
      <c r="U41" s="56"/>
      <c r="V41" s="56"/>
      <c r="W41" s="56"/>
      <c r="X41" s="48"/>
    </row>
    <row r="42" spans="2:27" s="92" customFormat="1" ht="12.75" customHeight="1" x14ac:dyDescent="0.2">
      <c r="B42" s="10"/>
      <c r="C42" s="83"/>
      <c r="D42" s="84"/>
      <c r="E42" s="85"/>
      <c r="F42" s="84"/>
      <c r="G42" s="84"/>
      <c r="H42" s="85"/>
      <c r="I42" s="85"/>
      <c r="J42" s="85"/>
      <c r="K42" s="101"/>
      <c r="O42" s="10"/>
      <c r="P42" s="83"/>
      <c r="Q42" s="90"/>
      <c r="R42" s="51"/>
      <c r="S42" s="90"/>
      <c r="T42" s="90"/>
      <c r="U42" s="51"/>
      <c r="V42" s="51"/>
      <c r="W42" s="51"/>
      <c r="X42" s="49"/>
    </row>
    <row r="46" spans="2:27" ht="16" thickBot="1" x14ac:dyDescent="0.25"/>
    <row r="47" spans="2:27" ht="54" customHeight="1" thickBot="1" x14ac:dyDescent="0.35">
      <c r="B47" s="57" t="s">
        <v>191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9"/>
      <c r="AA47">
        <v>1</v>
      </c>
    </row>
    <row r="49" spans="2:26" ht="12.75" customHeight="1" x14ac:dyDescent="0.2">
      <c r="B49" s="60"/>
      <c r="C49" s="60"/>
      <c r="D49" s="60"/>
      <c r="E49" s="60"/>
      <c r="F49" s="60"/>
      <c r="G49" s="60"/>
      <c r="H49" s="60"/>
      <c r="I49" s="60"/>
      <c r="J49" s="60"/>
      <c r="K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Z49">
        <v>1</v>
      </c>
    </row>
    <row r="50" spans="2:26" s="78" customFormat="1" ht="12.75" customHeight="1" x14ac:dyDescent="0.2">
      <c r="B50" s="31"/>
      <c r="C50" s="31" t="s">
        <v>89</v>
      </c>
      <c r="D50" s="31"/>
      <c r="E50" s="71"/>
      <c r="F50" s="71"/>
      <c r="G50" s="71"/>
      <c r="H50" s="32" t="s">
        <v>3</v>
      </c>
      <c r="I50" s="32" t="s">
        <v>31</v>
      </c>
      <c r="J50" s="32" t="s">
        <v>4</v>
      </c>
      <c r="K50" s="102"/>
      <c r="O50" s="31"/>
      <c r="P50" s="31" t="s">
        <v>89</v>
      </c>
      <c r="Q50" s="31"/>
      <c r="R50" s="71"/>
      <c r="S50" s="71"/>
      <c r="T50" s="71"/>
      <c r="U50" s="32" t="s">
        <v>3</v>
      </c>
      <c r="V50" s="32" t="s">
        <v>31</v>
      </c>
      <c r="W50" s="32" t="s">
        <v>4</v>
      </c>
      <c r="X50" s="102"/>
    </row>
    <row r="51" spans="2:26" s="78" customFormat="1" ht="26.25" customHeight="1" x14ac:dyDescent="0.2">
      <c r="B51" s="31"/>
      <c r="C51" s="31"/>
      <c r="D51" s="19"/>
      <c r="E51" s="72" t="s">
        <v>90</v>
      </c>
      <c r="F51" s="19"/>
      <c r="G51" s="19"/>
      <c r="H51" s="32"/>
      <c r="I51" s="32"/>
      <c r="J51" s="32"/>
      <c r="K51" s="102"/>
      <c r="O51" s="31"/>
      <c r="P51" s="31"/>
      <c r="Q51" s="19"/>
      <c r="R51" s="72" t="s">
        <v>90</v>
      </c>
      <c r="S51" s="19"/>
      <c r="T51" s="19"/>
      <c r="U51" s="32"/>
      <c r="V51" s="32"/>
      <c r="W51" s="32"/>
      <c r="X51" s="102"/>
    </row>
    <row r="52" spans="2:26" s="92" customFormat="1" ht="12.75" customHeight="1" x14ac:dyDescent="0.2">
      <c r="B52" s="10"/>
      <c r="C52" s="11" t="s">
        <v>8</v>
      </c>
      <c r="D52" s="24"/>
      <c r="E52" s="99">
        <v>84</v>
      </c>
      <c r="F52" s="24"/>
      <c r="G52" s="24"/>
      <c r="H52" s="11">
        <v>91</v>
      </c>
      <c r="I52" s="11">
        <v>89</v>
      </c>
      <c r="J52" s="11">
        <v>76</v>
      </c>
      <c r="K52" s="24"/>
      <c r="M52" s="97"/>
      <c r="N52" s="97"/>
      <c r="O52" s="11"/>
      <c r="P52" s="11" t="s">
        <v>8</v>
      </c>
      <c r="Q52" s="29"/>
      <c r="R52" s="10">
        <f t="shared" ref="Q52:T53" si="17">E52/2.54</f>
        <v>33.070866141732282</v>
      </c>
      <c r="S52" s="29"/>
      <c r="T52" s="29"/>
      <c r="U52" s="10">
        <f>H52/2.54</f>
        <v>35.826771653543304</v>
      </c>
      <c r="V52" s="10">
        <f>I52/2.54</f>
        <v>35.039370078740156</v>
      </c>
      <c r="W52" s="10">
        <f t="shared" ref="W52:X53" si="18">J52/2.54</f>
        <v>29.921259842519685</v>
      </c>
      <c r="X52" s="29"/>
    </row>
    <row r="53" spans="2:26" s="92" customFormat="1" ht="12.75" customHeight="1" x14ac:dyDescent="0.2">
      <c r="B53" s="10"/>
      <c r="C53" s="80" t="s">
        <v>9</v>
      </c>
      <c r="D53" s="81"/>
      <c r="E53" s="82">
        <v>84</v>
      </c>
      <c r="F53" s="100"/>
      <c r="G53" s="100"/>
      <c r="H53" s="82">
        <v>98</v>
      </c>
      <c r="I53" s="82">
        <v>97</v>
      </c>
      <c r="J53" s="82">
        <v>82</v>
      </c>
      <c r="K53" s="100"/>
      <c r="O53" s="10"/>
      <c r="P53" s="80" t="s">
        <v>9</v>
      </c>
      <c r="Q53" s="47"/>
      <c r="R53" s="50">
        <f t="shared" si="17"/>
        <v>33.070866141732282</v>
      </c>
      <c r="S53" s="47"/>
      <c r="T53" s="47"/>
      <c r="U53" s="50">
        <f t="shared" ref="U53" si="19">H53/2.54</f>
        <v>38.582677165354333</v>
      </c>
      <c r="V53" s="50">
        <f>I53/2.54</f>
        <v>38.188976377952756</v>
      </c>
      <c r="W53" s="50">
        <f t="shared" si="18"/>
        <v>32.283464566929133</v>
      </c>
      <c r="X53" s="47"/>
    </row>
    <row r="54" spans="2:26" s="92" customFormat="1" ht="12.75" customHeight="1" x14ac:dyDescent="0.2">
      <c r="B54" s="10"/>
      <c r="C54" s="83"/>
      <c r="D54" s="84"/>
      <c r="E54" s="85"/>
      <c r="F54" s="101"/>
      <c r="G54" s="101"/>
      <c r="H54" s="85"/>
      <c r="I54" s="85"/>
      <c r="J54" s="85"/>
      <c r="K54" s="101"/>
      <c r="O54" s="10"/>
      <c r="P54" s="83"/>
      <c r="Q54" s="49"/>
      <c r="R54" s="51"/>
      <c r="S54" s="49"/>
      <c r="T54" s="49"/>
      <c r="U54" s="51"/>
      <c r="V54" s="51"/>
      <c r="W54" s="51"/>
      <c r="X54" s="49"/>
    </row>
    <row r="55" spans="2:26" s="92" customFormat="1" ht="12.75" customHeight="1" x14ac:dyDescent="0.2">
      <c r="B55" s="10"/>
      <c r="C55" s="13" t="s">
        <v>10</v>
      </c>
      <c r="D55" s="7"/>
      <c r="E55" s="11">
        <v>86</v>
      </c>
      <c r="F55" s="7"/>
      <c r="G55" s="7"/>
      <c r="H55" s="11">
        <v>105</v>
      </c>
      <c r="I55" s="11">
        <v>105</v>
      </c>
      <c r="J55" s="11">
        <v>89</v>
      </c>
      <c r="K55" s="24"/>
      <c r="O55" s="10"/>
      <c r="P55" s="13" t="s">
        <v>10</v>
      </c>
      <c r="Q55" s="5"/>
      <c r="R55" s="10">
        <f t="shared" ref="Q55:T56" si="20">E55/2.54</f>
        <v>33.85826771653543</v>
      </c>
      <c r="S55" s="29"/>
      <c r="T55" s="29"/>
      <c r="U55" s="10">
        <f t="shared" ref="U55:U56" si="21">H55/2.54</f>
        <v>41.338582677165356</v>
      </c>
      <c r="V55" s="10">
        <f>I55/2.54</f>
        <v>41.338582677165356</v>
      </c>
      <c r="W55" s="10">
        <f t="shared" ref="W55:X56" si="22">J55/2.54</f>
        <v>35.039370078740156</v>
      </c>
      <c r="X55" s="29"/>
    </row>
    <row r="56" spans="2:26" s="92" customFormat="1" ht="12.75" customHeight="1" x14ac:dyDescent="0.2">
      <c r="B56" s="10"/>
      <c r="C56" s="80" t="s">
        <v>11</v>
      </c>
      <c r="D56" s="81"/>
      <c r="E56" s="82">
        <v>89</v>
      </c>
      <c r="F56" s="81"/>
      <c r="G56" s="81"/>
      <c r="H56" s="82">
        <v>114</v>
      </c>
      <c r="I56" s="82">
        <v>113</v>
      </c>
      <c r="J56" s="82">
        <v>100</v>
      </c>
      <c r="K56" s="100"/>
      <c r="O56" s="10"/>
      <c r="P56" s="80" t="s">
        <v>11</v>
      </c>
      <c r="Q56" s="89"/>
      <c r="R56" s="50">
        <f t="shared" si="20"/>
        <v>35.039370078740156</v>
      </c>
      <c r="S56" s="89"/>
      <c r="T56" s="89"/>
      <c r="U56" s="50">
        <f t="shared" si="21"/>
        <v>44.881889763779526</v>
      </c>
      <c r="V56" s="50">
        <f>I56/2.54</f>
        <v>44.488188976377955</v>
      </c>
      <c r="W56" s="50">
        <f t="shared" si="22"/>
        <v>39.370078740157481</v>
      </c>
      <c r="X56" s="47"/>
    </row>
    <row r="57" spans="2:26" s="92" customFormat="1" ht="12.75" customHeight="1" x14ac:dyDescent="0.2">
      <c r="B57" s="10"/>
      <c r="C57" s="83"/>
      <c r="D57" s="84"/>
      <c r="E57" s="85"/>
      <c r="F57" s="84"/>
      <c r="G57" s="84"/>
      <c r="H57" s="85"/>
      <c r="I57" s="85"/>
      <c r="J57" s="85"/>
      <c r="K57" s="101"/>
      <c r="O57" s="10"/>
      <c r="P57" s="83"/>
      <c r="Q57" s="90"/>
      <c r="R57" s="51"/>
      <c r="S57" s="90"/>
      <c r="T57" s="90"/>
      <c r="U57" s="51"/>
      <c r="V57" s="51"/>
      <c r="W57" s="51"/>
      <c r="X57" s="49"/>
    </row>
    <row r="58" spans="2:26" s="92" customFormat="1" ht="12.75" customHeight="1" x14ac:dyDescent="0.2">
      <c r="B58" s="10"/>
      <c r="C58" s="80" t="s">
        <v>12</v>
      </c>
      <c r="D58" s="81"/>
      <c r="E58" s="82">
        <v>91</v>
      </c>
      <c r="F58" s="81"/>
      <c r="G58" s="81"/>
      <c r="H58" s="82">
        <v>123</v>
      </c>
      <c r="I58" s="82">
        <v>121</v>
      </c>
      <c r="J58" s="82">
        <v>108</v>
      </c>
      <c r="K58" s="100"/>
      <c r="O58" s="10"/>
      <c r="P58" s="80" t="s">
        <v>12</v>
      </c>
      <c r="Q58" s="89"/>
      <c r="R58" s="50">
        <f t="shared" ref="Q58:W58" si="23">E58/2.54</f>
        <v>35.826771653543304</v>
      </c>
      <c r="S58" s="89"/>
      <c r="T58" s="89"/>
      <c r="U58" s="50">
        <f t="shared" si="23"/>
        <v>48.425196850393704</v>
      </c>
      <c r="V58" s="50">
        <f t="shared" si="23"/>
        <v>47.637795275590548</v>
      </c>
      <c r="W58" s="50">
        <f t="shared" si="23"/>
        <v>42.519685039370081</v>
      </c>
      <c r="X58" s="47"/>
    </row>
    <row r="59" spans="2:26" s="92" customFormat="1" ht="12.75" customHeight="1" x14ac:dyDescent="0.2">
      <c r="B59" s="10"/>
      <c r="C59" s="83"/>
      <c r="D59" s="84"/>
      <c r="E59" s="85"/>
      <c r="F59" s="84"/>
      <c r="G59" s="84"/>
      <c r="H59" s="85"/>
      <c r="I59" s="85"/>
      <c r="J59" s="85"/>
      <c r="K59" s="101"/>
      <c r="O59" s="10"/>
      <c r="P59" s="83"/>
      <c r="Q59" s="90"/>
      <c r="R59" s="51"/>
      <c r="S59" s="90"/>
      <c r="T59" s="90"/>
      <c r="U59" s="51"/>
      <c r="V59" s="51"/>
      <c r="W59" s="51"/>
      <c r="X59" s="49"/>
    </row>
    <row r="60" spans="2:26" s="92" customFormat="1" ht="12.75" customHeight="1" x14ac:dyDescent="0.2">
      <c r="B60" s="10"/>
      <c r="C60" s="80" t="s">
        <v>13</v>
      </c>
      <c r="D60" s="81"/>
      <c r="E60" s="82">
        <v>94</v>
      </c>
      <c r="F60" s="81"/>
      <c r="G60" s="100"/>
      <c r="H60" s="82">
        <v>130</v>
      </c>
      <c r="I60" s="82">
        <v>129</v>
      </c>
      <c r="J60" s="82">
        <v>115</v>
      </c>
      <c r="K60" s="100"/>
      <c r="O60" s="10"/>
      <c r="P60" s="80" t="s">
        <v>13</v>
      </c>
      <c r="Q60" s="89"/>
      <c r="R60" s="50">
        <f t="shared" ref="Q60:W60" si="24">E60/2.54</f>
        <v>37.00787401574803</v>
      </c>
      <c r="S60" s="89"/>
      <c r="T60" s="89"/>
      <c r="U60" s="50">
        <f t="shared" si="24"/>
        <v>51.181102362204726</v>
      </c>
      <c r="V60" s="50">
        <f t="shared" si="24"/>
        <v>50.787401574803148</v>
      </c>
      <c r="W60" s="50">
        <f t="shared" si="24"/>
        <v>45.275590551181104</v>
      </c>
      <c r="X60" s="47"/>
    </row>
    <row r="61" spans="2:26" s="92" customFormat="1" ht="12.75" customHeight="1" x14ac:dyDescent="0.2">
      <c r="B61" s="10"/>
      <c r="C61" s="83"/>
      <c r="D61" s="84"/>
      <c r="E61" s="85"/>
      <c r="F61" s="84"/>
      <c r="G61" s="101"/>
      <c r="H61" s="85"/>
      <c r="I61" s="85"/>
      <c r="J61" s="85"/>
      <c r="K61" s="101"/>
      <c r="O61" s="10"/>
      <c r="P61" s="83"/>
      <c r="Q61" s="90"/>
      <c r="R61" s="51"/>
      <c r="S61" s="90"/>
      <c r="T61" s="90"/>
      <c r="U61" s="51"/>
      <c r="V61" s="51"/>
      <c r="W61" s="51"/>
      <c r="X61" s="49"/>
    </row>
    <row r="62" spans="2:26" s="92" customFormat="1" ht="12.75" customHeight="1" x14ac:dyDescent="0.2">
      <c r="B62" s="10"/>
      <c r="C62" s="80" t="s">
        <v>14</v>
      </c>
      <c r="D62" s="81"/>
      <c r="E62" s="82">
        <v>97</v>
      </c>
      <c r="F62" s="81"/>
      <c r="G62" s="81"/>
      <c r="H62" s="82">
        <v>137</v>
      </c>
      <c r="I62" s="82">
        <v>137</v>
      </c>
      <c r="J62" s="82">
        <v>122</v>
      </c>
      <c r="K62" s="100"/>
      <c r="O62" s="10"/>
      <c r="P62" s="80" t="s">
        <v>14</v>
      </c>
      <c r="Q62" s="89"/>
      <c r="R62" s="50">
        <f t="shared" ref="Q62:X62" si="25">E62/2.54</f>
        <v>38.188976377952756</v>
      </c>
      <c r="S62" s="89"/>
      <c r="T62" s="89"/>
      <c r="U62" s="50">
        <f t="shared" si="25"/>
        <v>53.937007874015748</v>
      </c>
      <c r="V62" s="50">
        <f t="shared" si="25"/>
        <v>53.937007874015748</v>
      </c>
      <c r="W62" s="50">
        <f t="shared" si="25"/>
        <v>48.031496062992126</v>
      </c>
      <c r="X62" s="47"/>
    </row>
    <row r="63" spans="2:26" s="92" customFormat="1" ht="12.75" customHeight="1" x14ac:dyDescent="0.2">
      <c r="B63" s="10"/>
      <c r="C63" s="86"/>
      <c r="D63" s="87"/>
      <c r="E63" s="88"/>
      <c r="F63" s="87"/>
      <c r="G63" s="87"/>
      <c r="H63" s="88"/>
      <c r="I63" s="88"/>
      <c r="J63" s="88"/>
      <c r="K63" s="103"/>
      <c r="O63" s="10"/>
      <c r="P63" s="86"/>
      <c r="Q63" s="91"/>
      <c r="R63" s="56"/>
      <c r="S63" s="91"/>
      <c r="T63" s="91"/>
      <c r="U63" s="56"/>
      <c r="V63" s="56"/>
      <c r="W63" s="56"/>
      <c r="X63" s="48"/>
    </row>
    <row r="64" spans="2:26" s="92" customFormat="1" ht="12.75" customHeight="1" x14ac:dyDescent="0.2">
      <c r="B64" s="10"/>
      <c r="C64" s="83"/>
      <c r="D64" s="84"/>
      <c r="E64" s="85"/>
      <c r="F64" s="84"/>
      <c r="G64" s="84"/>
      <c r="H64" s="85"/>
      <c r="I64" s="85"/>
      <c r="J64" s="85"/>
      <c r="K64" s="101"/>
      <c r="O64" s="10"/>
      <c r="P64" s="83"/>
      <c r="Q64" s="90"/>
      <c r="R64" s="51"/>
      <c r="S64" s="90"/>
      <c r="T64" s="90"/>
      <c r="U64" s="51"/>
      <c r="V64" s="51"/>
      <c r="W64" s="51"/>
      <c r="X64" s="49"/>
    </row>
    <row r="66" spans="2:27" ht="16" thickBot="1" x14ac:dyDescent="0.25"/>
    <row r="67" spans="2:27" ht="27" thickBot="1" x14ac:dyDescent="0.35">
      <c r="B67" s="35" t="s">
        <v>192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AA67">
        <v>1</v>
      </c>
    </row>
    <row r="68" spans="2:27" s="8" customFormat="1" ht="26" x14ac:dyDescent="0.3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2:27" ht="12.75" customHeight="1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Z69">
        <v>1</v>
      </c>
    </row>
    <row r="70" spans="2:27" s="78" customFormat="1" ht="12.75" customHeight="1" x14ac:dyDescent="0.2">
      <c r="B70" s="31"/>
      <c r="C70" s="31" t="s">
        <v>89</v>
      </c>
      <c r="D70" s="31"/>
      <c r="E70" s="71"/>
      <c r="F70" s="71"/>
      <c r="G70" s="71"/>
      <c r="H70" s="32" t="s">
        <v>3</v>
      </c>
      <c r="I70" s="32" t="s">
        <v>31</v>
      </c>
      <c r="J70" s="32" t="s">
        <v>4</v>
      </c>
      <c r="K70" s="102"/>
      <c r="O70" s="31"/>
      <c r="P70" s="31" t="s">
        <v>89</v>
      </c>
      <c r="Q70" s="31"/>
      <c r="R70" s="71"/>
      <c r="S70" s="71"/>
      <c r="T70" s="71"/>
      <c r="U70" s="32" t="s">
        <v>3</v>
      </c>
      <c r="V70" s="32" t="s">
        <v>31</v>
      </c>
      <c r="W70" s="32" t="s">
        <v>4</v>
      </c>
      <c r="X70" s="102"/>
    </row>
    <row r="71" spans="2:27" s="78" customFormat="1" ht="27.75" customHeight="1" x14ac:dyDescent="0.2">
      <c r="B71" s="31"/>
      <c r="C71" s="31"/>
      <c r="D71" s="19"/>
      <c r="E71" s="72" t="s">
        <v>90</v>
      </c>
      <c r="F71" s="19"/>
      <c r="G71" s="19"/>
      <c r="H71" s="32"/>
      <c r="I71" s="32"/>
      <c r="J71" s="32"/>
      <c r="K71" s="102"/>
      <c r="O71" s="31"/>
      <c r="P71" s="31"/>
      <c r="Q71" s="19"/>
      <c r="R71" s="72" t="s">
        <v>90</v>
      </c>
      <c r="S71" s="19"/>
      <c r="T71" s="19"/>
      <c r="U71" s="32"/>
      <c r="V71" s="32"/>
      <c r="W71" s="32"/>
      <c r="X71" s="102"/>
    </row>
    <row r="72" spans="2:27" s="92" customFormat="1" ht="12.75" customHeight="1" x14ac:dyDescent="0.2">
      <c r="B72" s="10"/>
      <c r="C72" s="11" t="s">
        <v>8</v>
      </c>
      <c r="D72" s="24"/>
      <c r="E72" s="99">
        <v>84</v>
      </c>
      <c r="F72" s="24"/>
      <c r="G72" s="24"/>
      <c r="H72" s="11">
        <v>91</v>
      </c>
      <c r="I72" s="11">
        <v>95</v>
      </c>
      <c r="J72" s="11">
        <v>76</v>
      </c>
      <c r="K72" s="24"/>
      <c r="O72" s="11"/>
      <c r="P72" s="11" t="s">
        <v>8</v>
      </c>
      <c r="Q72" s="29"/>
      <c r="R72" s="10">
        <f t="shared" ref="Q72:T73" si="26">E72/2.54</f>
        <v>33.070866141732282</v>
      </c>
      <c r="S72" s="29"/>
      <c r="T72" s="29"/>
      <c r="U72" s="10">
        <f>H72/2.54</f>
        <v>35.826771653543304</v>
      </c>
      <c r="V72" s="10">
        <f>I72/2.54</f>
        <v>37.401574803149607</v>
      </c>
      <c r="W72" s="10">
        <f t="shared" ref="W72:W73" si="27">J72/2.54</f>
        <v>29.921259842519685</v>
      </c>
      <c r="X72" s="29"/>
    </row>
    <row r="73" spans="2:27" s="92" customFormat="1" ht="12.75" customHeight="1" x14ac:dyDescent="0.2">
      <c r="B73" s="10"/>
      <c r="C73" s="80" t="s">
        <v>9</v>
      </c>
      <c r="D73" s="100"/>
      <c r="E73" s="82">
        <v>84</v>
      </c>
      <c r="F73" s="100"/>
      <c r="G73" s="100"/>
      <c r="H73" s="82">
        <v>98</v>
      </c>
      <c r="I73" s="82">
        <v>103</v>
      </c>
      <c r="J73" s="82">
        <v>82</v>
      </c>
      <c r="K73" s="100"/>
      <c r="O73" s="10"/>
      <c r="P73" s="80" t="s">
        <v>9</v>
      </c>
      <c r="Q73" s="89"/>
      <c r="R73" s="50">
        <f t="shared" si="26"/>
        <v>33.070866141732282</v>
      </c>
      <c r="S73" s="47"/>
      <c r="T73" s="47"/>
      <c r="U73" s="50">
        <f t="shared" ref="U73" si="28">H73/2.54</f>
        <v>38.582677165354333</v>
      </c>
      <c r="V73" s="50">
        <f>I73/2.54</f>
        <v>40.551181102362207</v>
      </c>
      <c r="W73" s="50">
        <f t="shared" si="27"/>
        <v>32.283464566929133</v>
      </c>
      <c r="X73" s="47"/>
    </row>
    <row r="74" spans="2:27" s="92" customFormat="1" ht="12.75" customHeight="1" x14ac:dyDescent="0.2">
      <c r="B74" s="10"/>
      <c r="C74" s="83"/>
      <c r="D74" s="101"/>
      <c r="E74" s="85"/>
      <c r="F74" s="101"/>
      <c r="G74" s="101"/>
      <c r="H74" s="85"/>
      <c r="I74" s="85"/>
      <c r="J74" s="85"/>
      <c r="K74" s="101"/>
      <c r="O74" s="10"/>
      <c r="P74" s="83"/>
      <c r="Q74" s="90"/>
      <c r="R74" s="51"/>
      <c r="S74" s="49"/>
      <c r="T74" s="49"/>
      <c r="U74" s="51"/>
      <c r="V74" s="51"/>
      <c r="W74" s="51"/>
      <c r="X74" s="49"/>
    </row>
    <row r="75" spans="2:27" s="92" customFormat="1" ht="12.75" customHeight="1" x14ac:dyDescent="0.2">
      <c r="B75" s="10"/>
      <c r="C75" s="13" t="s">
        <v>10</v>
      </c>
      <c r="D75" s="7"/>
      <c r="E75" s="11">
        <v>86</v>
      </c>
      <c r="F75" s="7"/>
      <c r="G75" s="7"/>
      <c r="H75" s="11">
        <v>105</v>
      </c>
      <c r="I75" s="11">
        <v>111</v>
      </c>
      <c r="J75" s="11">
        <v>89</v>
      </c>
      <c r="K75" s="24"/>
      <c r="O75" s="10"/>
      <c r="P75" s="13" t="s">
        <v>10</v>
      </c>
      <c r="Q75" s="5"/>
      <c r="R75" s="10">
        <f t="shared" ref="Q75:T76" si="29">E75/2.54</f>
        <v>33.85826771653543</v>
      </c>
      <c r="S75" s="5"/>
      <c r="T75" s="5"/>
      <c r="U75" s="10">
        <f t="shared" ref="U75:U76" si="30">H75/2.54</f>
        <v>41.338582677165356</v>
      </c>
      <c r="V75" s="10">
        <f>I75/2.54</f>
        <v>43.7007874015748</v>
      </c>
      <c r="W75" s="10">
        <f t="shared" ref="W75:X76" si="31">J75/2.54</f>
        <v>35.039370078740156</v>
      </c>
      <c r="X75" s="29"/>
    </row>
    <row r="76" spans="2:27" s="92" customFormat="1" ht="12.75" customHeight="1" x14ac:dyDescent="0.2">
      <c r="B76" s="10"/>
      <c r="C76" s="80" t="s">
        <v>11</v>
      </c>
      <c r="D76" s="81"/>
      <c r="E76" s="82">
        <v>89</v>
      </c>
      <c r="F76" s="81"/>
      <c r="G76" s="81"/>
      <c r="H76" s="82">
        <v>114</v>
      </c>
      <c r="I76" s="82">
        <v>119</v>
      </c>
      <c r="J76" s="82">
        <v>100</v>
      </c>
      <c r="K76" s="100"/>
      <c r="O76" s="10"/>
      <c r="P76" s="80" t="s">
        <v>11</v>
      </c>
      <c r="Q76" s="89"/>
      <c r="R76" s="50">
        <f t="shared" si="29"/>
        <v>35.039370078740156</v>
      </c>
      <c r="S76" s="89"/>
      <c r="T76" s="89"/>
      <c r="U76" s="50">
        <f t="shared" si="30"/>
        <v>44.881889763779526</v>
      </c>
      <c r="V76" s="50">
        <f>I76/2.54</f>
        <v>46.8503937007874</v>
      </c>
      <c r="W76" s="50">
        <f t="shared" si="31"/>
        <v>39.370078740157481</v>
      </c>
      <c r="X76" s="47"/>
    </row>
    <row r="77" spans="2:27" s="92" customFormat="1" ht="12.75" customHeight="1" x14ac:dyDescent="0.2">
      <c r="B77" s="10"/>
      <c r="C77" s="83"/>
      <c r="D77" s="84"/>
      <c r="E77" s="85"/>
      <c r="F77" s="84"/>
      <c r="G77" s="84"/>
      <c r="H77" s="85"/>
      <c r="I77" s="85"/>
      <c r="J77" s="85"/>
      <c r="K77" s="101"/>
      <c r="O77" s="10"/>
      <c r="P77" s="83"/>
      <c r="Q77" s="90"/>
      <c r="R77" s="51"/>
      <c r="S77" s="90"/>
      <c r="T77" s="90"/>
      <c r="U77" s="51"/>
      <c r="V77" s="51"/>
      <c r="W77" s="51"/>
      <c r="X77" s="49"/>
    </row>
    <row r="78" spans="2:27" s="92" customFormat="1" ht="12.75" customHeight="1" x14ac:dyDescent="0.2">
      <c r="B78" s="10"/>
      <c r="C78" s="80" t="s">
        <v>12</v>
      </c>
      <c r="D78" s="81"/>
      <c r="E78" s="82">
        <v>91</v>
      </c>
      <c r="F78" s="81"/>
      <c r="G78" s="81"/>
      <c r="H78" s="82">
        <v>123</v>
      </c>
      <c r="I78" s="82">
        <v>127</v>
      </c>
      <c r="J78" s="82">
        <v>108</v>
      </c>
      <c r="K78" s="100"/>
      <c r="O78" s="10"/>
      <c r="P78" s="80" t="s">
        <v>12</v>
      </c>
      <c r="Q78" s="89"/>
      <c r="R78" s="50">
        <f t="shared" ref="Q78:W78" si="32">E78/2.54</f>
        <v>35.826771653543304</v>
      </c>
      <c r="S78" s="89"/>
      <c r="T78" s="89"/>
      <c r="U78" s="50">
        <f t="shared" si="32"/>
        <v>48.425196850393704</v>
      </c>
      <c r="V78" s="50">
        <f t="shared" si="32"/>
        <v>50</v>
      </c>
      <c r="W78" s="50">
        <f t="shared" si="32"/>
        <v>42.519685039370081</v>
      </c>
      <c r="X78" s="47"/>
    </row>
    <row r="79" spans="2:27" s="92" customFormat="1" ht="12.75" customHeight="1" x14ac:dyDescent="0.2">
      <c r="B79" s="10"/>
      <c r="C79" s="83"/>
      <c r="D79" s="84"/>
      <c r="E79" s="85"/>
      <c r="F79" s="84"/>
      <c r="G79" s="84"/>
      <c r="H79" s="85"/>
      <c r="I79" s="85"/>
      <c r="J79" s="85"/>
      <c r="K79" s="101"/>
      <c r="O79" s="10"/>
      <c r="P79" s="83"/>
      <c r="Q79" s="90"/>
      <c r="R79" s="51"/>
      <c r="S79" s="90"/>
      <c r="T79" s="90"/>
      <c r="U79" s="51"/>
      <c r="V79" s="51"/>
      <c r="W79" s="51"/>
      <c r="X79" s="49"/>
    </row>
    <row r="80" spans="2:27" s="92" customFormat="1" ht="12.75" customHeight="1" x14ac:dyDescent="0.2">
      <c r="B80" s="10"/>
      <c r="C80" s="80" t="s">
        <v>13</v>
      </c>
      <c r="D80" s="81"/>
      <c r="E80" s="82">
        <v>94</v>
      </c>
      <c r="F80" s="81"/>
      <c r="G80" s="100"/>
      <c r="H80" s="82">
        <v>130</v>
      </c>
      <c r="I80" s="82">
        <v>135</v>
      </c>
      <c r="J80" s="82">
        <v>115</v>
      </c>
      <c r="K80" s="100"/>
      <c r="O80" s="10"/>
      <c r="P80" s="80" t="s">
        <v>13</v>
      </c>
      <c r="Q80" s="89"/>
      <c r="R80" s="50">
        <f t="shared" ref="Q80:W80" si="33">E80/2.54</f>
        <v>37.00787401574803</v>
      </c>
      <c r="S80" s="89"/>
      <c r="T80" s="89"/>
      <c r="U80" s="50">
        <f t="shared" si="33"/>
        <v>51.181102362204726</v>
      </c>
      <c r="V80" s="50">
        <f t="shared" si="33"/>
        <v>53.1496062992126</v>
      </c>
      <c r="W80" s="50">
        <f t="shared" si="33"/>
        <v>45.275590551181104</v>
      </c>
      <c r="X80" s="47"/>
    </row>
    <row r="81" spans="2:27" s="92" customFormat="1" ht="12.75" customHeight="1" x14ac:dyDescent="0.2">
      <c r="B81" s="10"/>
      <c r="C81" s="83"/>
      <c r="D81" s="84"/>
      <c r="E81" s="85"/>
      <c r="F81" s="84"/>
      <c r="G81" s="101"/>
      <c r="H81" s="85"/>
      <c r="I81" s="85"/>
      <c r="J81" s="85"/>
      <c r="K81" s="101"/>
      <c r="O81" s="10"/>
      <c r="P81" s="83"/>
      <c r="Q81" s="90"/>
      <c r="R81" s="51"/>
      <c r="S81" s="90"/>
      <c r="T81" s="90"/>
      <c r="U81" s="51"/>
      <c r="V81" s="51"/>
      <c r="W81" s="51"/>
      <c r="X81" s="49"/>
    </row>
    <row r="82" spans="2:27" s="92" customFormat="1" ht="12.75" customHeight="1" x14ac:dyDescent="0.2">
      <c r="B82" s="10"/>
      <c r="C82" s="80" t="s">
        <v>14</v>
      </c>
      <c r="D82" s="81"/>
      <c r="E82" s="82">
        <v>97</v>
      </c>
      <c r="F82" s="81"/>
      <c r="G82" s="81"/>
      <c r="H82" s="82">
        <v>137</v>
      </c>
      <c r="I82" s="82">
        <v>143</v>
      </c>
      <c r="J82" s="82">
        <v>122</v>
      </c>
      <c r="K82" s="100"/>
      <c r="O82" s="10"/>
      <c r="P82" s="80" t="s">
        <v>14</v>
      </c>
      <c r="Q82" s="89"/>
      <c r="R82" s="50">
        <f t="shared" ref="Q82:X82" si="34">E82/2.54</f>
        <v>38.188976377952756</v>
      </c>
      <c r="S82" s="89"/>
      <c r="T82" s="89"/>
      <c r="U82" s="50">
        <f t="shared" si="34"/>
        <v>53.937007874015748</v>
      </c>
      <c r="V82" s="50">
        <f t="shared" si="34"/>
        <v>56.299212598425193</v>
      </c>
      <c r="W82" s="50">
        <f t="shared" si="34"/>
        <v>48.031496062992126</v>
      </c>
      <c r="X82" s="47"/>
    </row>
    <row r="83" spans="2:27" s="92" customFormat="1" ht="12.75" customHeight="1" x14ac:dyDescent="0.2">
      <c r="B83" s="10"/>
      <c r="C83" s="86"/>
      <c r="D83" s="87"/>
      <c r="E83" s="88"/>
      <c r="F83" s="87"/>
      <c r="G83" s="87"/>
      <c r="H83" s="88"/>
      <c r="I83" s="88"/>
      <c r="J83" s="88"/>
      <c r="K83" s="103"/>
      <c r="O83" s="10"/>
      <c r="P83" s="86"/>
      <c r="Q83" s="91"/>
      <c r="R83" s="56"/>
      <c r="S83" s="91"/>
      <c r="T83" s="91"/>
      <c r="U83" s="56"/>
      <c r="V83" s="56"/>
      <c r="W83" s="56"/>
      <c r="X83" s="48"/>
    </row>
    <row r="84" spans="2:27" s="92" customFormat="1" ht="12.75" customHeight="1" x14ac:dyDescent="0.2">
      <c r="B84" s="10"/>
      <c r="C84" s="83"/>
      <c r="D84" s="84"/>
      <c r="E84" s="85"/>
      <c r="F84" s="84"/>
      <c r="G84" s="84"/>
      <c r="H84" s="85"/>
      <c r="I84" s="85"/>
      <c r="J84" s="85"/>
      <c r="K84" s="101"/>
      <c r="O84" s="10"/>
      <c r="P84" s="83"/>
      <c r="Q84" s="90"/>
      <c r="R84" s="51"/>
      <c r="S84" s="90"/>
      <c r="T84" s="90"/>
      <c r="U84" s="51"/>
      <c r="V84" s="51"/>
      <c r="W84" s="51"/>
      <c r="X84" s="49"/>
    </row>
    <row r="86" spans="2:27" ht="16" thickBot="1" x14ac:dyDescent="0.25"/>
    <row r="87" spans="2:27" ht="27" thickBot="1" x14ac:dyDescent="0.35">
      <c r="B87" s="35" t="s">
        <v>193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7"/>
      <c r="AA87">
        <v>1</v>
      </c>
    </row>
    <row r="88" spans="2:27" s="8" customFormat="1" ht="26" x14ac:dyDescent="0.3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2:27" ht="12.75" customHeight="1" x14ac:dyDescent="0.2">
      <c r="B89" s="30"/>
      <c r="C89" s="30"/>
      <c r="D89" s="30"/>
      <c r="E89" s="30"/>
      <c r="F89" s="30"/>
      <c r="G89" s="30"/>
      <c r="H89" s="30"/>
      <c r="I89" s="30"/>
      <c r="J89" s="30"/>
      <c r="K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Z89">
        <v>1</v>
      </c>
    </row>
    <row r="90" spans="2:27" s="78" customFormat="1" ht="12.75" customHeight="1" x14ac:dyDescent="0.2">
      <c r="B90" s="31"/>
      <c r="C90" s="31" t="s">
        <v>89</v>
      </c>
      <c r="D90" s="102"/>
      <c r="E90" s="104"/>
      <c r="F90" s="104"/>
      <c r="G90" s="104"/>
      <c r="H90" s="32" t="s">
        <v>3</v>
      </c>
      <c r="I90" s="32" t="s">
        <v>31</v>
      </c>
      <c r="J90" s="32" t="s">
        <v>4</v>
      </c>
      <c r="K90" s="102"/>
      <c r="O90" s="31"/>
      <c r="P90" s="31" t="s">
        <v>89</v>
      </c>
      <c r="Q90" s="102"/>
      <c r="R90" s="104"/>
      <c r="S90" s="104"/>
      <c r="T90" s="104"/>
      <c r="U90" s="32" t="s">
        <v>3</v>
      </c>
      <c r="V90" s="32" t="s">
        <v>31</v>
      </c>
      <c r="W90" s="61" t="s">
        <v>4</v>
      </c>
      <c r="X90" s="102"/>
    </row>
    <row r="91" spans="2:27" s="78" customFormat="1" ht="36.75" customHeight="1" x14ac:dyDescent="0.2">
      <c r="B91" s="31"/>
      <c r="C91" s="31"/>
      <c r="D91" s="19"/>
      <c r="E91" s="19"/>
      <c r="F91" s="19"/>
      <c r="G91" s="19"/>
      <c r="H91" s="32"/>
      <c r="I91" s="32"/>
      <c r="J91" s="32"/>
      <c r="K91" s="102"/>
      <c r="O91" s="31"/>
      <c r="P91" s="31"/>
      <c r="Q91" s="6"/>
      <c r="R91" s="19"/>
      <c r="S91" s="6"/>
      <c r="T91" s="6"/>
      <c r="U91" s="32"/>
      <c r="V91" s="32"/>
      <c r="W91" s="62"/>
      <c r="X91" s="102"/>
    </row>
    <row r="92" spans="2:27" s="92" customFormat="1" ht="12.75" customHeight="1" x14ac:dyDescent="0.2">
      <c r="B92" s="10"/>
      <c r="C92" s="11" t="s">
        <v>8</v>
      </c>
      <c r="D92" s="24"/>
      <c r="E92" s="105"/>
      <c r="F92" s="24"/>
      <c r="G92" s="24"/>
      <c r="H92" s="11">
        <v>91</v>
      </c>
      <c r="I92" s="11">
        <v>94</v>
      </c>
      <c r="J92" s="11">
        <v>76</v>
      </c>
      <c r="K92" s="24"/>
      <c r="O92" s="11"/>
      <c r="P92" s="11" t="s">
        <v>8</v>
      </c>
      <c r="Q92" s="29"/>
      <c r="R92" s="29"/>
      <c r="S92" s="29"/>
      <c r="T92" s="29"/>
      <c r="U92" s="10">
        <f>H92/2.54</f>
        <v>35.826771653543304</v>
      </c>
      <c r="V92" s="10">
        <f>I92/2.54</f>
        <v>37.00787401574803</v>
      </c>
      <c r="W92" s="10">
        <f t="shared" ref="W92:X93" si="35">J92/2.54</f>
        <v>29.921259842519685</v>
      </c>
      <c r="X92" s="29"/>
    </row>
    <row r="93" spans="2:27" s="92" customFormat="1" ht="12.75" customHeight="1" x14ac:dyDescent="0.2">
      <c r="B93" s="10"/>
      <c r="C93" s="80" t="s">
        <v>9</v>
      </c>
      <c r="D93" s="100"/>
      <c r="E93" s="100"/>
      <c r="F93" s="100"/>
      <c r="G93" s="100"/>
      <c r="H93" s="82">
        <v>98</v>
      </c>
      <c r="I93" s="82">
        <v>102</v>
      </c>
      <c r="J93" s="82">
        <v>82</v>
      </c>
      <c r="K93" s="100"/>
      <c r="O93" s="10"/>
      <c r="P93" s="80" t="s">
        <v>9</v>
      </c>
      <c r="Q93" s="89"/>
      <c r="R93" s="47"/>
      <c r="S93" s="89"/>
      <c r="T93" s="89"/>
      <c r="U93" s="50">
        <f t="shared" ref="U93" si="36">H93/2.54</f>
        <v>38.582677165354333</v>
      </c>
      <c r="V93" s="50">
        <f>I93/2.54</f>
        <v>40.15748031496063</v>
      </c>
      <c r="W93" s="50">
        <f t="shared" si="35"/>
        <v>32.283464566929133</v>
      </c>
      <c r="X93" s="47"/>
    </row>
    <row r="94" spans="2:27" s="92" customFormat="1" ht="12.75" customHeight="1" x14ac:dyDescent="0.2">
      <c r="B94" s="10"/>
      <c r="C94" s="83"/>
      <c r="D94" s="101"/>
      <c r="E94" s="101"/>
      <c r="F94" s="101"/>
      <c r="G94" s="101"/>
      <c r="H94" s="85"/>
      <c r="I94" s="85"/>
      <c r="J94" s="85"/>
      <c r="K94" s="101"/>
      <c r="O94" s="10"/>
      <c r="P94" s="83"/>
      <c r="Q94" s="90"/>
      <c r="R94" s="49"/>
      <c r="S94" s="90"/>
      <c r="T94" s="90"/>
      <c r="U94" s="51"/>
      <c r="V94" s="51"/>
      <c r="W94" s="51"/>
      <c r="X94" s="49"/>
    </row>
    <row r="95" spans="2:27" s="92" customFormat="1" ht="12.75" customHeight="1" x14ac:dyDescent="0.2">
      <c r="B95" s="10"/>
      <c r="C95" s="13" t="s">
        <v>10</v>
      </c>
      <c r="D95" s="7"/>
      <c r="E95" s="24"/>
      <c r="F95" s="7"/>
      <c r="G95" s="7"/>
      <c r="H95" s="11">
        <v>105</v>
      </c>
      <c r="I95" s="11">
        <v>110</v>
      </c>
      <c r="J95" s="11">
        <v>89</v>
      </c>
      <c r="K95" s="24"/>
      <c r="O95" s="10"/>
      <c r="P95" s="13" t="s">
        <v>10</v>
      </c>
      <c r="Q95" s="5"/>
      <c r="R95" s="29"/>
      <c r="S95" s="5"/>
      <c r="T95" s="5"/>
      <c r="U95" s="10">
        <f t="shared" ref="U95:U96" si="37">H95/2.54</f>
        <v>41.338582677165356</v>
      </c>
      <c r="V95" s="10">
        <f>I95/2.54</f>
        <v>43.30708661417323</v>
      </c>
      <c r="W95" s="10">
        <f t="shared" ref="W95:X96" si="38">J95/2.54</f>
        <v>35.039370078740156</v>
      </c>
      <c r="X95" s="29"/>
    </row>
    <row r="96" spans="2:27" s="92" customFormat="1" ht="12.75" customHeight="1" x14ac:dyDescent="0.2">
      <c r="B96" s="10"/>
      <c r="C96" s="80" t="s">
        <v>11</v>
      </c>
      <c r="D96" s="81"/>
      <c r="E96" s="100"/>
      <c r="F96" s="81"/>
      <c r="G96" s="81"/>
      <c r="H96" s="82">
        <v>114</v>
      </c>
      <c r="I96" s="82">
        <v>118</v>
      </c>
      <c r="J96" s="82">
        <v>100</v>
      </c>
      <c r="K96" s="100"/>
      <c r="O96" s="10"/>
      <c r="P96" s="80" t="s">
        <v>11</v>
      </c>
      <c r="Q96" s="89"/>
      <c r="R96" s="47"/>
      <c r="S96" s="89"/>
      <c r="T96" s="89"/>
      <c r="U96" s="50">
        <f t="shared" si="37"/>
        <v>44.881889763779526</v>
      </c>
      <c r="V96" s="50">
        <f>I96/2.54</f>
        <v>46.45669291338583</v>
      </c>
      <c r="W96" s="50">
        <f t="shared" si="38"/>
        <v>39.370078740157481</v>
      </c>
      <c r="X96" s="47"/>
    </row>
    <row r="97" spans="2:27" s="92" customFormat="1" ht="12.75" customHeight="1" x14ac:dyDescent="0.2">
      <c r="B97" s="10"/>
      <c r="C97" s="83"/>
      <c r="D97" s="84"/>
      <c r="E97" s="101"/>
      <c r="F97" s="84"/>
      <c r="G97" s="84"/>
      <c r="H97" s="85"/>
      <c r="I97" s="85"/>
      <c r="J97" s="85"/>
      <c r="K97" s="101"/>
      <c r="O97" s="10"/>
      <c r="P97" s="83"/>
      <c r="Q97" s="90"/>
      <c r="R97" s="49"/>
      <c r="S97" s="90"/>
      <c r="T97" s="90"/>
      <c r="U97" s="51"/>
      <c r="V97" s="51"/>
      <c r="W97" s="51"/>
      <c r="X97" s="49"/>
    </row>
    <row r="98" spans="2:27" s="92" customFormat="1" ht="12.75" customHeight="1" x14ac:dyDescent="0.2">
      <c r="B98" s="10"/>
      <c r="C98" s="80" t="s">
        <v>12</v>
      </c>
      <c r="D98" s="81"/>
      <c r="E98" s="100"/>
      <c r="F98" s="81"/>
      <c r="G98" s="81"/>
      <c r="H98" s="82">
        <v>123</v>
      </c>
      <c r="I98" s="82">
        <v>126</v>
      </c>
      <c r="J98" s="82">
        <v>108</v>
      </c>
      <c r="K98" s="100"/>
      <c r="O98" s="10"/>
      <c r="P98" s="80" t="s">
        <v>12</v>
      </c>
      <c r="Q98" s="89"/>
      <c r="R98" s="47"/>
      <c r="S98" s="89"/>
      <c r="T98" s="89"/>
      <c r="U98" s="50">
        <f t="shared" ref="Q98:W98" si="39">H98/2.54</f>
        <v>48.425196850393704</v>
      </c>
      <c r="V98" s="50">
        <f t="shared" si="39"/>
        <v>49.606299212598422</v>
      </c>
      <c r="W98" s="50">
        <f t="shared" si="39"/>
        <v>42.519685039370081</v>
      </c>
      <c r="X98" s="47"/>
    </row>
    <row r="99" spans="2:27" s="92" customFormat="1" ht="12.75" customHeight="1" x14ac:dyDescent="0.2">
      <c r="B99" s="10"/>
      <c r="C99" s="83"/>
      <c r="D99" s="84"/>
      <c r="E99" s="101"/>
      <c r="F99" s="84"/>
      <c r="G99" s="84"/>
      <c r="H99" s="85"/>
      <c r="I99" s="85"/>
      <c r="J99" s="85"/>
      <c r="K99" s="101"/>
      <c r="O99" s="10"/>
      <c r="P99" s="83"/>
      <c r="Q99" s="90"/>
      <c r="R99" s="49"/>
      <c r="S99" s="90"/>
      <c r="T99" s="90"/>
      <c r="U99" s="51"/>
      <c r="V99" s="51"/>
      <c r="W99" s="51"/>
      <c r="X99" s="49"/>
    </row>
    <row r="100" spans="2:27" s="92" customFormat="1" ht="12.75" customHeight="1" x14ac:dyDescent="0.2">
      <c r="B100" s="10"/>
      <c r="C100" s="80" t="s">
        <v>13</v>
      </c>
      <c r="D100" s="81"/>
      <c r="E100" s="100"/>
      <c r="F100" s="81"/>
      <c r="G100" s="100"/>
      <c r="H100" s="82">
        <v>130</v>
      </c>
      <c r="I100" s="82">
        <v>134</v>
      </c>
      <c r="J100" s="82">
        <v>115</v>
      </c>
      <c r="K100" s="100"/>
      <c r="O100" s="10"/>
      <c r="P100" s="80" t="s">
        <v>13</v>
      </c>
      <c r="Q100" s="89"/>
      <c r="R100" s="47"/>
      <c r="S100" s="89"/>
      <c r="T100" s="89"/>
      <c r="U100" s="50">
        <f t="shared" ref="Q100:W100" si="40">H100/2.54</f>
        <v>51.181102362204726</v>
      </c>
      <c r="V100" s="50">
        <f t="shared" si="40"/>
        <v>52.755905511811022</v>
      </c>
      <c r="W100" s="50">
        <f t="shared" si="40"/>
        <v>45.275590551181104</v>
      </c>
      <c r="X100" s="47"/>
    </row>
    <row r="101" spans="2:27" s="92" customFormat="1" ht="12.75" customHeight="1" x14ac:dyDescent="0.2">
      <c r="B101" s="10"/>
      <c r="C101" s="83"/>
      <c r="D101" s="84"/>
      <c r="E101" s="101"/>
      <c r="F101" s="84"/>
      <c r="G101" s="101"/>
      <c r="H101" s="85"/>
      <c r="I101" s="85"/>
      <c r="J101" s="85"/>
      <c r="K101" s="101"/>
      <c r="O101" s="10"/>
      <c r="P101" s="83"/>
      <c r="Q101" s="90"/>
      <c r="R101" s="49"/>
      <c r="S101" s="90"/>
      <c r="T101" s="90"/>
      <c r="U101" s="51"/>
      <c r="V101" s="51"/>
      <c r="W101" s="51"/>
      <c r="X101" s="49"/>
    </row>
    <row r="102" spans="2:27" s="92" customFormat="1" ht="12.75" customHeight="1" x14ac:dyDescent="0.2">
      <c r="B102" s="10"/>
      <c r="C102" s="80" t="s">
        <v>14</v>
      </c>
      <c r="D102" s="81"/>
      <c r="E102" s="100"/>
      <c r="F102" s="81"/>
      <c r="G102" s="81"/>
      <c r="H102" s="82">
        <v>137</v>
      </c>
      <c r="I102" s="82">
        <v>142</v>
      </c>
      <c r="J102" s="82">
        <v>122</v>
      </c>
      <c r="K102" s="100"/>
      <c r="O102" s="10"/>
      <c r="P102" s="80" t="s">
        <v>14</v>
      </c>
      <c r="Q102" s="89"/>
      <c r="R102" s="47"/>
      <c r="S102" s="89"/>
      <c r="T102" s="89"/>
      <c r="U102" s="50">
        <f t="shared" ref="Q102:X102" si="41">H102/2.54</f>
        <v>53.937007874015748</v>
      </c>
      <c r="V102" s="50">
        <f t="shared" si="41"/>
        <v>55.905511811023622</v>
      </c>
      <c r="W102" s="50">
        <f t="shared" si="41"/>
        <v>48.031496062992126</v>
      </c>
      <c r="X102" s="47"/>
    </row>
    <row r="103" spans="2:27" s="92" customFormat="1" ht="12.75" customHeight="1" x14ac:dyDescent="0.2">
      <c r="B103" s="10"/>
      <c r="C103" s="86"/>
      <c r="D103" s="87"/>
      <c r="E103" s="103"/>
      <c r="F103" s="87"/>
      <c r="G103" s="87"/>
      <c r="H103" s="88"/>
      <c r="I103" s="88"/>
      <c r="J103" s="88"/>
      <c r="K103" s="103"/>
      <c r="O103" s="10"/>
      <c r="P103" s="86"/>
      <c r="Q103" s="91"/>
      <c r="R103" s="48"/>
      <c r="S103" s="91"/>
      <c r="T103" s="91"/>
      <c r="U103" s="56"/>
      <c r="V103" s="56"/>
      <c r="W103" s="56"/>
      <c r="X103" s="48"/>
    </row>
    <row r="104" spans="2:27" s="92" customFormat="1" ht="12.75" customHeight="1" x14ac:dyDescent="0.2">
      <c r="B104" s="10"/>
      <c r="C104" s="83"/>
      <c r="D104" s="84"/>
      <c r="E104" s="101"/>
      <c r="F104" s="84"/>
      <c r="G104" s="84"/>
      <c r="H104" s="85"/>
      <c r="I104" s="85"/>
      <c r="J104" s="85"/>
      <c r="K104" s="101"/>
      <c r="O104" s="10"/>
      <c r="P104" s="83"/>
      <c r="Q104" s="90"/>
      <c r="R104" s="49"/>
      <c r="S104" s="90"/>
      <c r="T104" s="90"/>
      <c r="U104" s="51"/>
      <c r="V104" s="51"/>
      <c r="W104" s="51"/>
      <c r="X104" s="49"/>
    </row>
    <row r="105" spans="2:27" s="92" customFormat="1" x14ac:dyDescent="0.2"/>
    <row r="106" spans="2:27" s="92" customFormat="1" x14ac:dyDescent="0.2"/>
    <row r="107" spans="2:27" s="92" customFormat="1" x14ac:dyDescent="0.2"/>
    <row r="109" spans="2:27" x14ac:dyDescent="0.2">
      <c r="Z109" s="76">
        <f>SUM(Z2:Z107)</f>
        <v>5</v>
      </c>
      <c r="AA109" s="76">
        <f>SUM(AA2:AA107)</f>
        <v>5</v>
      </c>
    </row>
  </sheetData>
  <mergeCells count="537">
    <mergeCell ref="Q100:Q101"/>
    <mergeCell ref="R100:R101"/>
    <mergeCell ref="V102:V104"/>
    <mergeCell ref="R102:R104"/>
    <mergeCell ref="S102:S104"/>
    <mergeCell ref="T102:T104"/>
    <mergeCell ref="U102:U104"/>
    <mergeCell ref="W102:W104"/>
    <mergeCell ref="X102:X104"/>
    <mergeCell ref="Q102:Q104"/>
    <mergeCell ref="C102:C104"/>
    <mergeCell ref="D102:D104"/>
    <mergeCell ref="E102:E104"/>
    <mergeCell ref="F102:F104"/>
    <mergeCell ref="G102:G104"/>
    <mergeCell ref="I100:I101"/>
    <mergeCell ref="J100:J101"/>
    <mergeCell ref="K100:K101"/>
    <mergeCell ref="P100:P101"/>
    <mergeCell ref="H102:H104"/>
    <mergeCell ref="I102:I104"/>
    <mergeCell ref="J102:J104"/>
    <mergeCell ref="K102:K104"/>
    <mergeCell ref="P102:P104"/>
    <mergeCell ref="T96:T97"/>
    <mergeCell ref="V98:V99"/>
    <mergeCell ref="T98:T99"/>
    <mergeCell ref="U98:U99"/>
    <mergeCell ref="W98:W99"/>
    <mergeCell ref="X98:X99"/>
    <mergeCell ref="C100:C101"/>
    <mergeCell ref="D100:D101"/>
    <mergeCell ref="E100:E101"/>
    <mergeCell ref="F100:F101"/>
    <mergeCell ref="G100:G101"/>
    <mergeCell ref="H100:H101"/>
    <mergeCell ref="J98:J99"/>
    <mergeCell ref="K98:K99"/>
    <mergeCell ref="P98:P99"/>
    <mergeCell ref="Q98:Q99"/>
    <mergeCell ref="R98:R99"/>
    <mergeCell ref="S98:S99"/>
    <mergeCell ref="V100:V101"/>
    <mergeCell ref="S100:S101"/>
    <mergeCell ref="T100:T101"/>
    <mergeCell ref="U100:U101"/>
    <mergeCell ref="W100:W101"/>
    <mergeCell ref="X100:X101"/>
    <mergeCell ref="C98:C99"/>
    <mergeCell ref="D98:D99"/>
    <mergeCell ref="E98:E99"/>
    <mergeCell ref="F98:F99"/>
    <mergeCell ref="G98:G99"/>
    <mergeCell ref="H98:H99"/>
    <mergeCell ref="I98:I99"/>
    <mergeCell ref="K96:K97"/>
    <mergeCell ref="P96:P97"/>
    <mergeCell ref="V93:V94"/>
    <mergeCell ref="W93:W94"/>
    <mergeCell ref="X93:X94"/>
    <mergeCell ref="C96:C97"/>
    <mergeCell ref="D96:D97"/>
    <mergeCell ref="E96:E97"/>
    <mergeCell ref="F96:F97"/>
    <mergeCell ref="G96:G97"/>
    <mergeCell ref="H96:H97"/>
    <mergeCell ref="I96:I97"/>
    <mergeCell ref="J96:J97"/>
    <mergeCell ref="P93:P94"/>
    <mergeCell ref="Q93:Q94"/>
    <mergeCell ref="R93:R94"/>
    <mergeCell ref="S93:S94"/>
    <mergeCell ref="T93:T94"/>
    <mergeCell ref="U93:U94"/>
    <mergeCell ref="V96:V97"/>
    <mergeCell ref="U96:U97"/>
    <mergeCell ref="W96:W97"/>
    <mergeCell ref="X96:X97"/>
    <mergeCell ref="Q96:Q97"/>
    <mergeCell ref="R96:R97"/>
    <mergeCell ref="S96:S97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B87:X87"/>
    <mergeCell ref="B89:K89"/>
    <mergeCell ref="O89:X89"/>
    <mergeCell ref="B90:B91"/>
    <mergeCell ref="C90:C91"/>
    <mergeCell ref="D90:G90"/>
    <mergeCell ref="H90:H91"/>
    <mergeCell ref="I90:I91"/>
    <mergeCell ref="J90:J91"/>
    <mergeCell ref="K90:K91"/>
    <mergeCell ref="X90:X91"/>
    <mergeCell ref="O90:O91"/>
    <mergeCell ref="P90:P91"/>
    <mergeCell ref="Q90:T90"/>
    <mergeCell ref="U90:U91"/>
    <mergeCell ref="V90:V91"/>
    <mergeCell ref="W90:W91"/>
    <mergeCell ref="R82:R84"/>
    <mergeCell ref="S82:S84"/>
    <mergeCell ref="T82:T84"/>
    <mergeCell ref="U82:U84"/>
    <mergeCell ref="W82:W84"/>
    <mergeCell ref="X82:X84"/>
    <mergeCell ref="H82:H84"/>
    <mergeCell ref="I82:I84"/>
    <mergeCell ref="J82:J84"/>
    <mergeCell ref="K82:K84"/>
    <mergeCell ref="P82:P84"/>
    <mergeCell ref="Q82:Q84"/>
    <mergeCell ref="S80:S81"/>
    <mergeCell ref="T80:T81"/>
    <mergeCell ref="U80:U81"/>
    <mergeCell ref="W80:W81"/>
    <mergeCell ref="X80:X81"/>
    <mergeCell ref="C82:C84"/>
    <mergeCell ref="D82:D84"/>
    <mergeCell ref="E82:E84"/>
    <mergeCell ref="F82:F84"/>
    <mergeCell ref="G82:G84"/>
    <mergeCell ref="I80:I81"/>
    <mergeCell ref="J80:J81"/>
    <mergeCell ref="K80:K81"/>
    <mergeCell ref="P80:P81"/>
    <mergeCell ref="Q80:Q81"/>
    <mergeCell ref="R80:R81"/>
    <mergeCell ref="C80:C81"/>
    <mergeCell ref="D80:D81"/>
    <mergeCell ref="E80:E81"/>
    <mergeCell ref="F80:F81"/>
    <mergeCell ref="G80:G81"/>
    <mergeCell ref="H80:H81"/>
    <mergeCell ref="V80:V81"/>
    <mergeCell ref="V82:V84"/>
    <mergeCell ref="V78:V79"/>
    <mergeCell ref="R78:R79"/>
    <mergeCell ref="S78:S79"/>
    <mergeCell ref="T78:T79"/>
    <mergeCell ref="U78:U79"/>
    <mergeCell ref="W78:W79"/>
    <mergeCell ref="X78:X79"/>
    <mergeCell ref="H78:H79"/>
    <mergeCell ref="I78:I79"/>
    <mergeCell ref="J78:J79"/>
    <mergeCell ref="K78:K79"/>
    <mergeCell ref="P78:P79"/>
    <mergeCell ref="Q78:Q79"/>
    <mergeCell ref="C78:C79"/>
    <mergeCell ref="D78:D79"/>
    <mergeCell ref="E78:E79"/>
    <mergeCell ref="F78:F79"/>
    <mergeCell ref="G78:G79"/>
    <mergeCell ref="I76:I77"/>
    <mergeCell ref="J76:J77"/>
    <mergeCell ref="K76:K77"/>
    <mergeCell ref="P76:P77"/>
    <mergeCell ref="W73:W74"/>
    <mergeCell ref="X73:X74"/>
    <mergeCell ref="C76:C77"/>
    <mergeCell ref="D76:D77"/>
    <mergeCell ref="E76:E77"/>
    <mergeCell ref="F76:F77"/>
    <mergeCell ref="G76:G77"/>
    <mergeCell ref="H76:H77"/>
    <mergeCell ref="J73:J74"/>
    <mergeCell ref="K73:K74"/>
    <mergeCell ref="P73:P74"/>
    <mergeCell ref="Q73:Q74"/>
    <mergeCell ref="R73:R74"/>
    <mergeCell ref="S73:S74"/>
    <mergeCell ref="V76:V77"/>
    <mergeCell ref="S76:S77"/>
    <mergeCell ref="T76:T77"/>
    <mergeCell ref="U76:U77"/>
    <mergeCell ref="W76:W77"/>
    <mergeCell ref="X76:X77"/>
    <mergeCell ref="Q76:Q77"/>
    <mergeCell ref="R76:R77"/>
    <mergeCell ref="C73:C74"/>
    <mergeCell ref="D73:D74"/>
    <mergeCell ref="E73:E74"/>
    <mergeCell ref="F73:F74"/>
    <mergeCell ref="G73:G74"/>
    <mergeCell ref="H73:H74"/>
    <mergeCell ref="I73:I74"/>
    <mergeCell ref="V73:V74"/>
    <mergeCell ref="T73:T74"/>
    <mergeCell ref="U73:U74"/>
    <mergeCell ref="B67:X67"/>
    <mergeCell ref="B69:K69"/>
    <mergeCell ref="O69:X69"/>
    <mergeCell ref="B70:B71"/>
    <mergeCell ref="C70:C71"/>
    <mergeCell ref="D70:G70"/>
    <mergeCell ref="H70:H71"/>
    <mergeCell ref="I70:I71"/>
    <mergeCell ref="J70:J71"/>
    <mergeCell ref="K70:K71"/>
    <mergeCell ref="V70:V71"/>
    <mergeCell ref="W70:W71"/>
    <mergeCell ref="X70:X71"/>
    <mergeCell ref="I56:I57"/>
    <mergeCell ref="I58:I59"/>
    <mergeCell ref="I60:I61"/>
    <mergeCell ref="I62:I64"/>
    <mergeCell ref="V50:V51"/>
    <mergeCell ref="J18:J19"/>
    <mergeCell ref="J20:J22"/>
    <mergeCell ref="W8:W9"/>
    <mergeCell ref="I34:I35"/>
    <mergeCell ref="I36:I37"/>
    <mergeCell ref="I38:I39"/>
    <mergeCell ref="S62:S64"/>
    <mergeCell ref="T62:T64"/>
    <mergeCell ref="U62:U64"/>
    <mergeCell ref="S40:S42"/>
    <mergeCell ref="T40:T42"/>
    <mergeCell ref="U40:U42"/>
    <mergeCell ref="Q56:Q57"/>
    <mergeCell ref="U50:U51"/>
    <mergeCell ref="S36:S37"/>
    <mergeCell ref="T36:T37"/>
    <mergeCell ref="U36:U37"/>
    <mergeCell ref="S34:S35"/>
    <mergeCell ref="X62:X64"/>
    <mergeCell ref="J8:J9"/>
    <mergeCell ref="J11:J12"/>
    <mergeCell ref="J14:J15"/>
    <mergeCell ref="J16:J17"/>
    <mergeCell ref="H62:H64"/>
    <mergeCell ref="J62:J64"/>
    <mergeCell ref="K62:K64"/>
    <mergeCell ref="P62:P64"/>
    <mergeCell ref="Q62:Q64"/>
    <mergeCell ref="R62:R64"/>
    <mergeCell ref="S60:S61"/>
    <mergeCell ref="T60:T61"/>
    <mergeCell ref="U60:U61"/>
    <mergeCell ref="W60:W61"/>
    <mergeCell ref="X60:X61"/>
    <mergeCell ref="B49:K49"/>
    <mergeCell ref="O49:X49"/>
    <mergeCell ref="B50:B51"/>
    <mergeCell ref="D50:G50"/>
    <mergeCell ref="O50:O51"/>
    <mergeCell ref="Q50:T50"/>
    <mergeCell ref="I50:I51"/>
    <mergeCell ref="I53:I54"/>
    <mergeCell ref="C62:C64"/>
    <mergeCell ref="D62:D64"/>
    <mergeCell ref="E62:E64"/>
    <mergeCell ref="F62:F64"/>
    <mergeCell ref="G62:G64"/>
    <mergeCell ref="X58:X59"/>
    <mergeCell ref="C60:C61"/>
    <mergeCell ref="D60:D61"/>
    <mergeCell ref="E60:E61"/>
    <mergeCell ref="F60:F61"/>
    <mergeCell ref="G60:G61"/>
    <mergeCell ref="H60:H61"/>
    <mergeCell ref="J60:J61"/>
    <mergeCell ref="K60:K61"/>
    <mergeCell ref="P60:P61"/>
    <mergeCell ref="G58:G59"/>
    <mergeCell ref="H58:H59"/>
    <mergeCell ref="J58:J59"/>
    <mergeCell ref="K58:K59"/>
    <mergeCell ref="P58:P59"/>
    <mergeCell ref="Q58:Q59"/>
    <mergeCell ref="Q60:Q61"/>
    <mergeCell ref="R60:R61"/>
    <mergeCell ref="W62:W64"/>
    <mergeCell ref="X31:X32"/>
    <mergeCell ref="C38:C39"/>
    <mergeCell ref="D38:D39"/>
    <mergeCell ref="E38:E39"/>
    <mergeCell ref="F38:F39"/>
    <mergeCell ref="G38:G39"/>
    <mergeCell ref="H38:H39"/>
    <mergeCell ref="J38:J39"/>
    <mergeCell ref="K38:K39"/>
    <mergeCell ref="P38:P39"/>
    <mergeCell ref="C40:C42"/>
    <mergeCell ref="D40:D42"/>
    <mergeCell ref="E40:E42"/>
    <mergeCell ref="F40:F42"/>
    <mergeCell ref="G40:G42"/>
    <mergeCell ref="H40:H42"/>
    <mergeCell ref="J40:J42"/>
    <mergeCell ref="K40:K42"/>
    <mergeCell ref="P40:P42"/>
    <mergeCell ref="S56:S57"/>
    <mergeCell ref="T56:T57"/>
    <mergeCell ref="U56:U57"/>
    <mergeCell ref="W56:W57"/>
    <mergeCell ref="J56:J57"/>
    <mergeCell ref="K56:K57"/>
    <mergeCell ref="P56:P57"/>
    <mergeCell ref="W40:W42"/>
    <mergeCell ref="X40:X42"/>
    <mergeCell ref="S58:S59"/>
    <mergeCell ref="T58:T59"/>
    <mergeCell ref="U58:U59"/>
    <mergeCell ref="W58:W59"/>
    <mergeCell ref="R58:R59"/>
    <mergeCell ref="C58:C59"/>
    <mergeCell ref="D58:D59"/>
    <mergeCell ref="E58:E59"/>
    <mergeCell ref="F58:F59"/>
    <mergeCell ref="C56:C57"/>
    <mergeCell ref="D56:D57"/>
    <mergeCell ref="E56:E57"/>
    <mergeCell ref="F56:F57"/>
    <mergeCell ref="X56:X57"/>
    <mergeCell ref="R56:R57"/>
    <mergeCell ref="G56:G57"/>
    <mergeCell ref="H56:H57"/>
    <mergeCell ref="S53:S54"/>
    <mergeCell ref="T53:T54"/>
    <mergeCell ref="U53:U54"/>
    <mergeCell ref="W53:W54"/>
    <mergeCell ref="X53:X54"/>
    <mergeCell ref="J53:J54"/>
    <mergeCell ref="K53:K54"/>
    <mergeCell ref="P53:P54"/>
    <mergeCell ref="Q53:Q54"/>
    <mergeCell ref="R53:R54"/>
    <mergeCell ref="C53:C54"/>
    <mergeCell ref="D53:D54"/>
    <mergeCell ref="E53:E54"/>
    <mergeCell ref="F53:F54"/>
    <mergeCell ref="G53:G54"/>
    <mergeCell ref="H53:H54"/>
    <mergeCell ref="C36:C37"/>
    <mergeCell ref="D36:D37"/>
    <mergeCell ref="E36:E37"/>
    <mergeCell ref="F36:F37"/>
    <mergeCell ref="G36:G37"/>
    <mergeCell ref="H36:H37"/>
    <mergeCell ref="W50:W51"/>
    <mergeCell ref="X50:X51"/>
    <mergeCell ref="J50:J51"/>
    <mergeCell ref="K50:K51"/>
    <mergeCell ref="P50:P51"/>
    <mergeCell ref="C50:C51"/>
    <mergeCell ref="H50:H51"/>
    <mergeCell ref="B47:X47"/>
    <mergeCell ref="S38:S39"/>
    <mergeCell ref="T38:T39"/>
    <mergeCell ref="U38:U39"/>
    <mergeCell ref="W38:W39"/>
    <mergeCell ref="Q38:Q39"/>
    <mergeCell ref="R38:R39"/>
    <mergeCell ref="Q40:Q42"/>
    <mergeCell ref="R40:R42"/>
    <mergeCell ref="I40:I42"/>
    <mergeCell ref="X38:X39"/>
    <mergeCell ref="W34:W35"/>
    <mergeCell ref="X34:X35"/>
    <mergeCell ref="P34:P35"/>
    <mergeCell ref="Q34:Q35"/>
    <mergeCell ref="R34:R35"/>
    <mergeCell ref="W36:W37"/>
    <mergeCell ref="X36:X37"/>
    <mergeCell ref="J36:J37"/>
    <mergeCell ref="K36:K37"/>
    <mergeCell ref="P36:P37"/>
    <mergeCell ref="Q36:Q37"/>
    <mergeCell ref="R36:R37"/>
    <mergeCell ref="C34:C35"/>
    <mergeCell ref="D34:D35"/>
    <mergeCell ref="E34:E35"/>
    <mergeCell ref="F34:F35"/>
    <mergeCell ref="G34:G35"/>
    <mergeCell ref="H34:H35"/>
    <mergeCell ref="S31:S32"/>
    <mergeCell ref="T31:T32"/>
    <mergeCell ref="U31:U32"/>
    <mergeCell ref="J34:J35"/>
    <mergeCell ref="K34:K35"/>
    <mergeCell ref="T34:T35"/>
    <mergeCell ref="U34:U35"/>
    <mergeCell ref="H31:H32"/>
    <mergeCell ref="J31:J32"/>
    <mergeCell ref="K31:K32"/>
    <mergeCell ref="P31:P32"/>
    <mergeCell ref="Q31:Q32"/>
    <mergeCell ref="R31:R32"/>
    <mergeCell ref="W31:W32"/>
    <mergeCell ref="I31:I32"/>
    <mergeCell ref="C31:C32"/>
    <mergeCell ref="D31:D32"/>
    <mergeCell ref="E31:E32"/>
    <mergeCell ref="F31:F32"/>
    <mergeCell ref="V28:V29"/>
    <mergeCell ref="U28:U29"/>
    <mergeCell ref="W28:W29"/>
    <mergeCell ref="X28:X29"/>
    <mergeCell ref="I28:I29"/>
    <mergeCell ref="J28:J29"/>
    <mergeCell ref="K28:K29"/>
    <mergeCell ref="O28:O29"/>
    <mergeCell ref="P28:P29"/>
    <mergeCell ref="C28:C29"/>
    <mergeCell ref="D28:G28"/>
    <mergeCell ref="H28:H29"/>
    <mergeCell ref="O27:X27"/>
    <mergeCell ref="B25:X25"/>
    <mergeCell ref="S20:S22"/>
    <mergeCell ref="T20:T22"/>
    <mergeCell ref="U20:U22"/>
    <mergeCell ref="V20:V22"/>
    <mergeCell ref="X20:X22"/>
    <mergeCell ref="I20:I22"/>
    <mergeCell ref="K20:K22"/>
    <mergeCell ref="P20:P22"/>
    <mergeCell ref="Q20:Q22"/>
    <mergeCell ref="R20:R22"/>
    <mergeCell ref="C18:C19"/>
    <mergeCell ref="D18:D19"/>
    <mergeCell ref="E18:E19"/>
    <mergeCell ref="F18:F19"/>
    <mergeCell ref="G18:G19"/>
    <mergeCell ref="H18:H19"/>
    <mergeCell ref="C20:C22"/>
    <mergeCell ref="D20:D22"/>
    <mergeCell ref="E20:E22"/>
    <mergeCell ref="F20:F22"/>
    <mergeCell ref="G20:G22"/>
    <mergeCell ref="H20:H22"/>
    <mergeCell ref="V16:V17"/>
    <mergeCell ref="X16:X17"/>
    <mergeCell ref="I16:I17"/>
    <mergeCell ref="K16:K17"/>
    <mergeCell ref="P16:P17"/>
    <mergeCell ref="Q16:Q17"/>
    <mergeCell ref="R16:R17"/>
    <mergeCell ref="V18:V19"/>
    <mergeCell ref="X18:X19"/>
    <mergeCell ref="I18:I19"/>
    <mergeCell ref="K18:K19"/>
    <mergeCell ref="P18:P19"/>
    <mergeCell ref="Q18:Q19"/>
    <mergeCell ref="R18:R19"/>
    <mergeCell ref="S18:S19"/>
    <mergeCell ref="T18:T19"/>
    <mergeCell ref="U18:U19"/>
    <mergeCell ref="C16:C17"/>
    <mergeCell ref="D16:D17"/>
    <mergeCell ref="E16:E17"/>
    <mergeCell ref="F16:F17"/>
    <mergeCell ref="G16:G17"/>
    <mergeCell ref="H16:H17"/>
    <mergeCell ref="S14:S15"/>
    <mergeCell ref="T14:T15"/>
    <mergeCell ref="U14:U15"/>
    <mergeCell ref="C14:C15"/>
    <mergeCell ref="D14:D15"/>
    <mergeCell ref="E14:E15"/>
    <mergeCell ref="F14:F15"/>
    <mergeCell ref="G14:G15"/>
    <mergeCell ref="H14:H15"/>
    <mergeCell ref="S16:S17"/>
    <mergeCell ref="T16:T17"/>
    <mergeCell ref="U16:U17"/>
    <mergeCell ref="X14:X15"/>
    <mergeCell ref="I14:I15"/>
    <mergeCell ref="K14:K15"/>
    <mergeCell ref="P14:P15"/>
    <mergeCell ref="Q14:Q15"/>
    <mergeCell ref="R14:R15"/>
    <mergeCell ref="U11:U12"/>
    <mergeCell ref="V11:V12"/>
    <mergeCell ref="X11:X12"/>
    <mergeCell ref="K11:K12"/>
    <mergeCell ref="P11:P12"/>
    <mergeCell ref="Q11:Q12"/>
    <mergeCell ref="R11:R12"/>
    <mergeCell ref="S11:S12"/>
    <mergeCell ref="T11:T12"/>
    <mergeCell ref="B8:B9"/>
    <mergeCell ref="C8:C9"/>
    <mergeCell ref="D8:G8"/>
    <mergeCell ref="H8:H9"/>
    <mergeCell ref="I8:I9"/>
    <mergeCell ref="B5:X5"/>
    <mergeCell ref="B7:K7"/>
    <mergeCell ref="O7:X7"/>
    <mergeCell ref="B27:K27"/>
    <mergeCell ref="V8:V9"/>
    <mergeCell ref="X8:X9"/>
    <mergeCell ref="C11:C12"/>
    <mergeCell ref="D11:D12"/>
    <mergeCell ref="E11:E12"/>
    <mergeCell ref="F11:F12"/>
    <mergeCell ref="G11:G12"/>
    <mergeCell ref="H11:H12"/>
    <mergeCell ref="I11:I12"/>
    <mergeCell ref="K8:K9"/>
    <mergeCell ref="O8:O9"/>
    <mergeCell ref="P8:P9"/>
    <mergeCell ref="Q8:T8"/>
    <mergeCell ref="U8:U9"/>
    <mergeCell ref="V14:V15"/>
    <mergeCell ref="B28:B29"/>
    <mergeCell ref="Q28:T28"/>
    <mergeCell ref="G31:G32"/>
    <mergeCell ref="O70:O71"/>
    <mergeCell ref="P70:P71"/>
    <mergeCell ref="Q70:T70"/>
    <mergeCell ref="U70:U71"/>
    <mergeCell ref="B1:K2"/>
    <mergeCell ref="O1:X2"/>
    <mergeCell ref="W11:W12"/>
    <mergeCell ref="W14:W15"/>
    <mergeCell ref="W16:W17"/>
    <mergeCell ref="W18:W19"/>
    <mergeCell ref="W20:W22"/>
    <mergeCell ref="V31:V32"/>
    <mergeCell ref="V34:V35"/>
    <mergeCell ref="V36:V37"/>
    <mergeCell ref="V38:V39"/>
    <mergeCell ref="V40:V42"/>
    <mergeCell ref="V53:V54"/>
    <mergeCell ref="V56:V57"/>
    <mergeCell ref="V58:V59"/>
    <mergeCell ref="V60:V61"/>
    <mergeCell ref="V62:V64"/>
  </mergeCells>
  <pageMargins left="0.7" right="0.7" top="0.75" bottom="0.75" header="0.3" footer="0.3"/>
  <pageSetup paperSize="9" orientation="portrait" r:id="rId1"/>
  <customProperties>
    <customPr name="layoutContexts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I197"/>
  <sheetViews>
    <sheetView zoomScale="80" zoomScaleNormal="80" workbookViewId="0">
      <selection activeCell="AE175" sqref="AE175:AF185"/>
    </sheetView>
  </sheetViews>
  <sheetFormatPr baseColWidth="10" defaultColWidth="8.83203125" defaultRowHeight="15" x14ac:dyDescent="0.2"/>
  <cols>
    <col min="2" max="2" width="10.33203125" customWidth="1"/>
    <col min="3" max="3" width="10.83203125" customWidth="1"/>
    <col min="11" max="11" width="11" customWidth="1"/>
    <col min="13" max="13" width="11.5" customWidth="1"/>
    <col min="15" max="15" width="10.5" customWidth="1"/>
    <col min="28" max="28" width="10.6640625" customWidth="1"/>
    <col min="30" max="30" width="12.33203125" customWidth="1"/>
    <col min="32" max="32" width="11" customWidth="1"/>
  </cols>
  <sheetData>
    <row r="1" spans="2:35" ht="15" customHeight="1" x14ac:dyDescent="0.2">
      <c r="B1" s="34" t="s">
        <v>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14"/>
      <c r="O1" s="14"/>
      <c r="S1" s="34" t="s">
        <v>7</v>
      </c>
      <c r="T1" s="34"/>
      <c r="U1" s="34"/>
      <c r="V1" s="34"/>
      <c r="W1" s="34"/>
      <c r="X1" s="34"/>
      <c r="Y1" s="34"/>
      <c r="Z1" s="34"/>
      <c r="AA1" s="34"/>
      <c r="AH1" t="s">
        <v>95</v>
      </c>
      <c r="AI1" t="s">
        <v>96</v>
      </c>
    </row>
    <row r="2" spans="2:35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4"/>
      <c r="O2" s="14"/>
      <c r="S2" s="34"/>
      <c r="T2" s="34"/>
      <c r="U2" s="34"/>
      <c r="V2" s="34"/>
      <c r="W2" s="34"/>
      <c r="X2" s="34"/>
      <c r="Y2" s="34"/>
      <c r="Z2" s="34"/>
      <c r="AA2" s="34"/>
    </row>
    <row r="4" spans="2:35" ht="26" x14ac:dyDescent="0.3">
      <c r="B4" s="52" t="s">
        <v>33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18"/>
      <c r="AF4" s="18"/>
      <c r="AI4">
        <v>1</v>
      </c>
    </row>
    <row r="6" spans="2:35" x14ac:dyDescent="0.2">
      <c r="B6" s="30" t="s">
        <v>106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0"/>
      <c r="O6" s="20"/>
      <c r="S6" s="30" t="s">
        <v>106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0"/>
      <c r="AF6" s="20"/>
      <c r="AH6">
        <v>1</v>
      </c>
    </row>
    <row r="7" spans="2:35" s="78" customFormat="1" ht="30.75" customHeight="1" x14ac:dyDescent="0.2">
      <c r="B7" s="31"/>
      <c r="C7" s="31" t="s">
        <v>89</v>
      </c>
      <c r="D7" s="94" t="s">
        <v>101</v>
      </c>
      <c r="E7" s="95"/>
      <c r="F7" s="95"/>
      <c r="G7" s="95"/>
      <c r="H7" s="95"/>
      <c r="I7" s="95"/>
      <c r="J7" s="32" t="s">
        <v>3</v>
      </c>
      <c r="K7" s="32" t="s">
        <v>35</v>
      </c>
      <c r="L7" s="32" t="s">
        <v>4</v>
      </c>
      <c r="M7" s="32" t="s">
        <v>36</v>
      </c>
      <c r="N7" s="135"/>
      <c r="O7" s="135"/>
      <c r="S7" s="31"/>
      <c r="T7" s="31" t="s">
        <v>89</v>
      </c>
      <c r="U7" s="94" t="s">
        <v>101</v>
      </c>
      <c r="V7" s="95"/>
      <c r="W7" s="95"/>
      <c r="X7" s="95"/>
      <c r="Y7" s="95"/>
      <c r="Z7" s="95"/>
      <c r="AA7" s="32" t="s">
        <v>3</v>
      </c>
      <c r="AB7" s="32" t="s">
        <v>35</v>
      </c>
      <c r="AC7" s="32" t="s">
        <v>4</v>
      </c>
      <c r="AD7" s="32" t="s">
        <v>36</v>
      </c>
      <c r="AE7" s="135"/>
      <c r="AF7" s="135"/>
    </row>
    <row r="8" spans="2:35" s="78" customFormat="1" ht="30.75" customHeight="1" x14ac:dyDescent="0.2">
      <c r="B8" s="31"/>
      <c r="C8" s="31"/>
      <c r="D8" s="94" t="s">
        <v>0</v>
      </c>
      <c r="E8" s="96"/>
      <c r="F8" s="94" t="s">
        <v>1</v>
      </c>
      <c r="G8" s="96"/>
      <c r="H8" s="106" t="s">
        <v>2</v>
      </c>
      <c r="I8" s="107"/>
      <c r="J8" s="32"/>
      <c r="K8" s="32"/>
      <c r="L8" s="32"/>
      <c r="M8" s="32"/>
      <c r="N8" s="135"/>
      <c r="O8" s="135"/>
      <c r="S8" s="31"/>
      <c r="T8" s="31"/>
      <c r="U8" s="94" t="s">
        <v>0</v>
      </c>
      <c r="V8" s="96"/>
      <c r="W8" s="94" t="s">
        <v>1</v>
      </c>
      <c r="X8" s="96"/>
      <c r="Y8" s="106" t="s">
        <v>2</v>
      </c>
      <c r="Z8" s="107"/>
      <c r="AA8" s="32"/>
      <c r="AB8" s="32"/>
      <c r="AC8" s="32"/>
      <c r="AD8" s="32"/>
      <c r="AE8" s="135"/>
      <c r="AF8" s="135"/>
    </row>
    <row r="9" spans="2:35" s="78" customFormat="1" ht="48" x14ac:dyDescent="0.2">
      <c r="B9" s="31"/>
      <c r="C9" s="31"/>
      <c r="D9" s="17" t="s">
        <v>102</v>
      </c>
      <c r="E9" s="17" t="s">
        <v>103</v>
      </c>
      <c r="F9" s="17" t="s">
        <v>102</v>
      </c>
      <c r="G9" s="17" t="s">
        <v>103</v>
      </c>
      <c r="H9" s="17" t="s">
        <v>102</v>
      </c>
      <c r="I9" s="17" t="s">
        <v>103</v>
      </c>
      <c r="J9" s="32"/>
      <c r="K9" s="32"/>
      <c r="L9" s="32"/>
      <c r="M9" s="32"/>
      <c r="N9" s="135"/>
      <c r="O9" s="135"/>
      <c r="S9" s="31"/>
      <c r="T9" s="31"/>
      <c r="U9" s="17" t="s">
        <v>102</v>
      </c>
      <c r="V9" s="17" t="s">
        <v>103</v>
      </c>
      <c r="W9" s="17" t="s">
        <v>102</v>
      </c>
      <c r="X9" s="17" t="s">
        <v>103</v>
      </c>
      <c r="Y9" s="17" t="s">
        <v>102</v>
      </c>
      <c r="Z9" s="17" t="s">
        <v>103</v>
      </c>
      <c r="AA9" s="32"/>
      <c r="AB9" s="32"/>
      <c r="AC9" s="32"/>
      <c r="AD9" s="32"/>
      <c r="AE9" s="135"/>
      <c r="AF9" s="135"/>
    </row>
    <row r="10" spans="2:35" s="92" customFormat="1" x14ac:dyDescent="0.2">
      <c r="B10" s="10"/>
      <c r="C10" s="108">
        <v>102</v>
      </c>
      <c r="D10" s="11">
        <v>61.5</v>
      </c>
      <c r="E10" s="11">
        <v>73.5</v>
      </c>
      <c r="F10" s="11">
        <v>64</v>
      </c>
      <c r="G10" s="11">
        <v>76</v>
      </c>
      <c r="H10" s="7"/>
      <c r="I10" s="7"/>
      <c r="J10" s="11">
        <v>102</v>
      </c>
      <c r="K10" s="11">
        <v>110</v>
      </c>
      <c r="L10" s="11">
        <v>86</v>
      </c>
      <c r="M10" s="11">
        <v>106</v>
      </c>
      <c r="N10" s="136"/>
      <c r="O10" s="136"/>
      <c r="S10" s="10"/>
      <c r="T10" s="108">
        <v>40</v>
      </c>
      <c r="U10" s="10">
        <f t="shared" ref="U10:U15" si="0">D10/2.54</f>
        <v>24.212598425196852</v>
      </c>
      <c r="V10" s="10">
        <f t="shared" ref="V10:V15" si="1">E10/2.54</f>
        <v>28.937007874015748</v>
      </c>
      <c r="W10" s="10">
        <f t="shared" ref="W10:W15" si="2">F10/2.54</f>
        <v>25.196850393700785</v>
      </c>
      <c r="X10" s="10">
        <f t="shared" ref="X10:X15" si="3">G10/2.54</f>
        <v>29.921259842519685</v>
      </c>
      <c r="Y10" s="5"/>
      <c r="Z10" s="5"/>
      <c r="AA10" s="10">
        <f t="shared" ref="AA10:AA15" si="4">J10/2.54</f>
        <v>40.15748031496063</v>
      </c>
      <c r="AB10" s="10">
        <f t="shared" ref="AB10:AB15" si="5">K10/2.54</f>
        <v>43.30708661417323</v>
      </c>
      <c r="AC10" s="10">
        <f t="shared" ref="AC10:AC15" si="6">L10/2.54</f>
        <v>33.85826771653543</v>
      </c>
      <c r="AD10" s="10">
        <f t="shared" ref="AD10:AD15" si="7">M10/2.54</f>
        <v>41.732283464566926</v>
      </c>
      <c r="AE10" s="137"/>
      <c r="AF10" s="137"/>
    </row>
    <row r="11" spans="2:35" s="92" customFormat="1" x14ac:dyDescent="0.2">
      <c r="B11" s="10"/>
      <c r="C11" s="108">
        <v>107</v>
      </c>
      <c r="D11" s="11">
        <v>62</v>
      </c>
      <c r="E11" s="11">
        <v>74.099999999999994</v>
      </c>
      <c r="F11" s="11">
        <v>64.5</v>
      </c>
      <c r="G11" s="11">
        <v>76.599999999999994</v>
      </c>
      <c r="H11" s="11">
        <v>67</v>
      </c>
      <c r="I11" s="11">
        <v>79.099999999999994</v>
      </c>
      <c r="J11" s="11">
        <v>107</v>
      </c>
      <c r="K11" s="11">
        <v>115</v>
      </c>
      <c r="L11" s="11">
        <v>92</v>
      </c>
      <c r="M11" s="11">
        <v>111</v>
      </c>
      <c r="N11" s="136"/>
      <c r="O11" s="136"/>
      <c r="S11" s="10"/>
      <c r="T11" s="108">
        <v>42</v>
      </c>
      <c r="U11" s="10">
        <f t="shared" si="0"/>
        <v>24.409448818897637</v>
      </c>
      <c r="V11" s="10">
        <f t="shared" si="1"/>
        <v>29.173228346456689</v>
      </c>
      <c r="W11" s="10">
        <f t="shared" si="2"/>
        <v>25.393700787401574</v>
      </c>
      <c r="X11" s="10">
        <f t="shared" si="3"/>
        <v>30.157480314960626</v>
      </c>
      <c r="Y11" s="10">
        <f t="shared" ref="Y11:Y14" si="8">H11/2.54</f>
        <v>26.377952755905511</v>
      </c>
      <c r="Z11" s="10">
        <f t="shared" ref="Z11:Z14" si="9">I11/2.54</f>
        <v>31.141732283464563</v>
      </c>
      <c r="AA11" s="10">
        <f t="shared" si="4"/>
        <v>42.125984251968504</v>
      </c>
      <c r="AB11" s="10">
        <f t="shared" si="5"/>
        <v>45.275590551181104</v>
      </c>
      <c r="AC11" s="10">
        <f t="shared" si="6"/>
        <v>36.220472440944881</v>
      </c>
      <c r="AD11" s="10">
        <f t="shared" si="7"/>
        <v>43.7007874015748</v>
      </c>
      <c r="AE11" s="137"/>
      <c r="AF11" s="137"/>
    </row>
    <row r="12" spans="2:35" s="92" customFormat="1" x14ac:dyDescent="0.2">
      <c r="B12" s="10"/>
      <c r="C12" s="108">
        <v>112</v>
      </c>
      <c r="D12" s="11">
        <v>62.5</v>
      </c>
      <c r="E12" s="11">
        <v>74.7</v>
      </c>
      <c r="F12" s="11">
        <v>65</v>
      </c>
      <c r="G12" s="11">
        <v>77.2</v>
      </c>
      <c r="H12" s="11">
        <v>67.5</v>
      </c>
      <c r="I12" s="11">
        <v>79.7</v>
      </c>
      <c r="J12" s="11">
        <v>112</v>
      </c>
      <c r="K12" s="11">
        <v>120</v>
      </c>
      <c r="L12" s="11">
        <v>97</v>
      </c>
      <c r="M12" s="11">
        <v>116</v>
      </c>
      <c r="N12" s="136"/>
      <c r="O12" s="136"/>
      <c r="S12" s="10"/>
      <c r="T12" s="108">
        <v>44</v>
      </c>
      <c r="U12" s="10">
        <f t="shared" si="0"/>
        <v>24.606299212598426</v>
      </c>
      <c r="V12" s="10">
        <f t="shared" si="1"/>
        <v>29.409448818897637</v>
      </c>
      <c r="W12" s="10">
        <f t="shared" si="2"/>
        <v>25.590551181102363</v>
      </c>
      <c r="X12" s="10">
        <f t="shared" si="3"/>
        <v>30.393700787401574</v>
      </c>
      <c r="Y12" s="10">
        <f t="shared" si="8"/>
        <v>26.5748031496063</v>
      </c>
      <c r="Z12" s="10">
        <f t="shared" si="9"/>
        <v>31.377952755905511</v>
      </c>
      <c r="AA12" s="10">
        <f t="shared" si="4"/>
        <v>44.094488188976378</v>
      </c>
      <c r="AB12" s="10">
        <f t="shared" si="5"/>
        <v>47.244094488188978</v>
      </c>
      <c r="AC12" s="10">
        <f t="shared" si="6"/>
        <v>38.188976377952756</v>
      </c>
      <c r="AD12" s="10">
        <f t="shared" si="7"/>
        <v>45.669291338582674</v>
      </c>
      <c r="AE12" s="137"/>
      <c r="AF12" s="137"/>
    </row>
    <row r="13" spans="2:35" s="92" customFormat="1" x14ac:dyDescent="0.2">
      <c r="B13" s="10"/>
      <c r="C13" s="108">
        <v>117</v>
      </c>
      <c r="D13" s="11">
        <v>63</v>
      </c>
      <c r="E13" s="11">
        <v>75.3</v>
      </c>
      <c r="F13" s="11">
        <v>65.5</v>
      </c>
      <c r="G13" s="11">
        <v>77.8</v>
      </c>
      <c r="H13" s="11">
        <v>68</v>
      </c>
      <c r="I13" s="11">
        <v>80.3</v>
      </c>
      <c r="J13" s="11">
        <v>117</v>
      </c>
      <c r="K13" s="11">
        <v>125</v>
      </c>
      <c r="L13" s="11">
        <v>102</v>
      </c>
      <c r="M13" s="11">
        <v>121</v>
      </c>
      <c r="N13" s="136"/>
      <c r="O13" s="136"/>
      <c r="S13" s="10"/>
      <c r="T13" s="108">
        <v>46</v>
      </c>
      <c r="U13" s="10">
        <f t="shared" si="0"/>
        <v>24.803149606299211</v>
      </c>
      <c r="V13" s="10">
        <f t="shared" si="1"/>
        <v>29.645669291338582</v>
      </c>
      <c r="W13" s="10">
        <f t="shared" si="2"/>
        <v>25.787401574803148</v>
      </c>
      <c r="X13" s="10">
        <f t="shared" si="3"/>
        <v>30.629921259842519</v>
      </c>
      <c r="Y13" s="10">
        <f t="shared" si="8"/>
        <v>26.771653543307085</v>
      </c>
      <c r="Z13" s="10">
        <f t="shared" si="9"/>
        <v>31.614173228346456</v>
      </c>
      <c r="AA13" s="10">
        <f t="shared" si="4"/>
        <v>46.062992125984252</v>
      </c>
      <c r="AB13" s="10">
        <f t="shared" si="5"/>
        <v>49.212598425196852</v>
      </c>
      <c r="AC13" s="10">
        <f t="shared" si="6"/>
        <v>40.15748031496063</v>
      </c>
      <c r="AD13" s="10">
        <f t="shared" si="7"/>
        <v>47.637795275590548</v>
      </c>
      <c r="AE13" s="137"/>
      <c r="AF13" s="137"/>
    </row>
    <row r="14" spans="2:35" s="92" customFormat="1" x14ac:dyDescent="0.2">
      <c r="B14" s="10"/>
      <c r="C14" s="108">
        <v>122</v>
      </c>
      <c r="D14" s="7"/>
      <c r="E14" s="7"/>
      <c r="F14" s="7"/>
      <c r="G14" s="7"/>
      <c r="H14" s="11">
        <v>68.5</v>
      </c>
      <c r="I14" s="11">
        <v>80.900000000000006</v>
      </c>
      <c r="J14" s="11">
        <v>122</v>
      </c>
      <c r="K14" s="11">
        <v>130</v>
      </c>
      <c r="L14" s="11">
        <v>107</v>
      </c>
      <c r="M14" s="11">
        <v>126</v>
      </c>
      <c r="N14" s="136"/>
      <c r="O14" s="136"/>
      <c r="S14" s="10"/>
      <c r="T14" s="108">
        <v>48</v>
      </c>
      <c r="U14" s="5"/>
      <c r="V14" s="5"/>
      <c r="W14" s="5"/>
      <c r="X14" s="5"/>
      <c r="Y14" s="10">
        <f t="shared" si="8"/>
        <v>26.968503937007874</v>
      </c>
      <c r="Z14" s="10">
        <f t="shared" si="9"/>
        <v>31.850393700787404</v>
      </c>
      <c r="AA14" s="10">
        <f t="shared" si="4"/>
        <v>48.031496062992126</v>
      </c>
      <c r="AB14" s="10">
        <f t="shared" si="5"/>
        <v>51.181102362204726</v>
      </c>
      <c r="AC14" s="10">
        <f t="shared" si="6"/>
        <v>42.125984251968504</v>
      </c>
      <c r="AD14" s="10">
        <f t="shared" si="7"/>
        <v>49.606299212598422</v>
      </c>
      <c r="AE14" s="137"/>
      <c r="AF14" s="137"/>
    </row>
    <row r="15" spans="2:35" s="92" customFormat="1" x14ac:dyDescent="0.2">
      <c r="B15" s="10"/>
      <c r="C15" s="108">
        <v>127</v>
      </c>
      <c r="D15" s="11">
        <v>64</v>
      </c>
      <c r="E15" s="11">
        <v>76.5</v>
      </c>
      <c r="F15" s="11">
        <v>66.5</v>
      </c>
      <c r="G15" s="11">
        <v>79</v>
      </c>
      <c r="H15" s="7"/>
      <c r="I15" s="7"/>
      <c r="J15" s="11">
        <v>127</v>
      </c>
      <c r="K15" s="11">
        <v>135</v>
      </c>
      <c r="L15" s="11">
        <v>112</v>
      </c>
      <c r="M15" s="11">
        <v>131</v>
      </c>
      <c r="N15" s="136"/>
      <c r="O15" s="136"/>
      <c r="S15" s="10"/>
      <c r="T15" s="108">
        <v>50</v>
      </c>
      <c r="U15" s="10">
        <f t="shared" si="0"/>
        <v>25.196850393700785</v>
      </c>
      <c r="V15" s="10">
        <f t="shared" si="1"/>
        <v>30.11811023622047</v>
      </c>
      <c r="W15" s="10">
        <f t="shared" si="2"/>
        <v>26.181102362204722</v>
      </c>
      <c r="X15" s="10">
        <f t="shared" si="3"/>
        <v>31.102362204724407</v>
      </c>
      <c r="Y15" s="5"/>
      <c r="Z15" s="5"/>
      <c r="AA15" s="10">
        <f t="shared" si="4"/>
        <v>50</v>
      </c>
      <c r="AB15" s="10">
        <f t="shared" si="5"/>
        <v>53.1496062992126</v>
      </c>
      <c r="AC15" s="10">
        <f t="shared" si="6"/>
        <v>44.094488188976378</v>
      </c>
      <c r="AD15" s="10">
        <f t="shared" si="7"/>
        <v>51.574803149606296</v>
      </c>
      <c r="AE15" s="137"/>
      <c r="AF15" s="137"/>
    </row>
    <row r="16" spans="2:35" x14ac:dyDescent="0.2">
      <c r="B16" s="1"/>
      <c r="C16" s="2"/>
      <c r="D16" s="2"/>
      <c r="E16" s="2"/>
      <c r="F16" s="2"/>
      <c r="G16" s="2"/>
      <c r="H16" s="2"/>
      <c r="I16" s="2"/>
      <c r="J16" s="1"/>
      <c r="K16" s="2"/>
      <c r="L16" s="1"/>
      <c r="M16" s="2"/>
      <c r="N16" s="1"/>
      <c r="O16" s="2"/>
      <c r="S16" s="1"/>
      <c r="T16" s="2"/>
      <c r="U16" s="2"/>
      <c r="V16" s="2"/>
      <c r="W16" s="2"/>
      <c r="X16" s="2"/>
      <c r="Y16" s="2"/>
      <c r="Z16" s="2"/>
      <c r="AA16" s="1"/>
      <c r="AB16" s="2"/>
      <c r="AC16" s="1"/>
      <c r="AD16" s="2"/>
      <c r="AE16" s="1"/>
      <c r="AF16" s="2"/>
    </row>
    <row r="17" spans="1:35" s="3" customFormat="1" x14ac:dyDescent="0.2">
      <c r="A17" s="33" t="s">
        <v>5</v>
      </c>
      <c r="B17" s="33" t="s">
        <v>34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2"/>
      <c r="O17" s="12"/>
      <c r="R17" s="33" t="s">
        <v>5</v>
      </c>
      <c r="S17" s="33" t="s">
        <v>34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12"/>
      <c r="AF17" s="12"/>
      <c r="AG17"/>
      <c r="AH17"/>
      <c r="AI17"/>
    </row>
    <row r="18" spans="1:35" s="3" customForma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2"/>
      <c r="O18" s="12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12"/>
      <c r="AF18" s="12"/>
    </row>
    <row r="19" spans="1:35" s="3" customForma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12"/>
      <c r="O19" s="12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12"/>
      <c r="AF19" s="12"/>
    </row>
    <row r="20" spans="1:35" s="3" customForma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12"/>
      <c r="O20" s="12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12"/>
      <c r="AF20" s="12"/>
    </row>
    <row r="22" spans="1:35" x14ac:dyDescent="0.2">
      <c r="B22" s="30" t="s">
        <v>107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0"/>
      <c r="O22" s="20"/>
      <c r="S22" s="30" t="s">
        <v>107</v>
      </c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20"/>
      <c r="AF22" s="20"/>
      <c r="AH22">
        <v>1</v>
      </c>
    </row>
    <row r="23" spans="1:35" s="78" customFormat="1" ht="30.75" customHeight="1" x14ac:dyDescent="0.2">
      <c r="B23" s="31"/>
      <c r="C23" s="31" t="s">
        <v>89</v>
      </c>
      <c r="D23" s="94" t="s">
        <v>101</v>
      </c>
      <c r="E23" s="95"/>
      <c r="F23" s="95"/>
      <c r="G23" s="95"/>
      <c r="H23" s="95"/>
      <c r="I23" s="95"/>
      <c r="J23" s="32" t="s">
        <v>3</v>
      </c>
      <c r="K23" s="32" t="s">
        <v>35</v>
      </c>
      <c r="L23" s="32" t="s">
        <v>4</v>
      </c>
      <c r="M23" s="32" t="s">
        <v>36</v>
      </c>
      <c r="N23" s="135"/>
      <c r="O23" s="135"/>
      <c r="S23" s="31"/>
      <c r="T23" s="31" t="s">
        <v>89</v>
      </c>
      <c r="U23" s="94" t="s">
        <v>101</v>
      </c>
      <c r="V23" s="95"/>
      <c r="W23" s="95"/>
      <c r="X23" s="95"/>
      <c r="Y23" s="95"/>
      <c r="Z23" s="95"/>
      <c r="AA23" s="32" t="s">
        <v>3</v>
      </c>
      <c r="AB23" s="32" t="s">
        <v>35</v>
      </c>
      <c r="AC23" s="32" t="s">
        <v>4</v>
      </c>
      <c r="AD23" s="32" t="s">
        <v>36</v>
      </c>
      <c r="AE23" s="135"/>
      <c r="AF23" s="135"/>
    </row>
    <row r="24" spans="1:35" s="78" customFormat="1" ht="30.75" customHeight="1" x14ac:dyDescent="0.2">
      <c r="B24" s="31"/>
      <c r="C24" s="31"/>
      <c r="D24" s="94" t="s">
        <v>0</v>
      </c>
      <c r="E24" s="96"/>
      <c r="F24" s="94" t="s">
        <v>1</v>
      </c>
      <c r="G24" s="96"/>
      <c r="H24" s="106" t="s">
        <v>2</v>
      </c>
      <c r="I24" s="107"/>
      <c r="J24" s="32"/>
      <c r="K24" s="32"/>
      <c r="L24" s="32"/>
      <c r="M24" s="32"/>
      <c r="N24" s="135"/>
      <c r="O24" s="135"/>
      <c r="S24" s="31"/>
      <c r="T24" s="31"/>
      <c r="U24" s="94" t="s">
        <v>0</v>
      </c>
      <c r="V24" s="96"/>
      <c r="W24" s="94" t="s">
        <v>1</v>
      </c>
      <c r="X24" s="96"/>
      <c r="Y24" s="106" t="s">
        <v>2</v>
      </c>
      <c r="Z24" s="107"/>
      <c r="AA24" s="32"/>
      <c r="AB24" s="32"/>
      <c r="AC24" s="32"/>
      <c r="AD24" s="32"/>
      <c r="AE24" s="135"/>
      <c r="AF24" s="135"/>
    </row>
    <row r="25" spans="1:35" s="78" customFormat="1" ht="48" x14ac:dyDescent="0.2">
      <c r="B25" s="31"/>
      <c r="C25" s="31"/>
      <c r="D25" s="17" t="s">
        <v>102</v>
      </c>
      <c r="E25" s="17" t="s">
        <v>103</v>
      </c>
      <c r="F25" s="17" t="s">
        <v>102</v>
      </c>
      <c r="G25" s="17" t="s">
        <v>103</v>
      </c>
      <c r="H25" s="17" t="s">
        <v>102</v>
      </c>
      <c r="I25" s="17" t="s">
        <v>103</v>
      </c>
      <c r="J25" s="32"/>
      <c r="K25" s="32"/>
      <c r="L25" s="32"/>
      <c r="M25" s="32"/>
      <c r="N25" s="135"/>
      <c r="O25" s="135"/>
      <c r="S25" s="31"/>
      <c r="T25" s="31"/>
      <c r="U25" s="17" t="s">
        <v>102</v>
      </c>
      <c r="V25" s="17" t="s">
        <v>103</v>
      </c>
      <c r="W25" s="17" t="s">
        <v>102</v>
      </c>
      <c r="X25" s="17" t="s">
        <v>103</v>
      </c>
      <c r="Y25" s="17" t="s">
        <v>102</v>
      </c>
      <c r="Z25" s="17" t="s">
        <v>103</v>
      </c>
      <c r="AA25" s="32"/>
      <c r="AB25" s="32"/>
      <c r="AC25" s="32"/>
      <c r="AD25" s="32"/>
      <c r="AE25" s="135"/>
      <c r="AF25" s="135"/>
    </row>
    <row r="26" spans="1:35" s="92" customFormat="1" x14ac:dyDescent="0.2">
      <c r="B26" s="10"/>
      <c r="C26" s="108">
        <v>97</v>
      </c>
      <c r="D26" s="11">
        <v>61</v>
      </c>
      <c r="E26" s="11">
        <v>72.900000000000006</v>
      </c>
      <c r="F26" s="11">
        <v>63.5</v>
      </c>
      <c r="G26" s="11">
        <v>75.400000000000006</v>
      </c>
      <c r="H26" s="7"/>
      <c r="I26" s="7"/>
      <c r="J26" s="11">
        <v>97</v>
      </c>
      <c r="K26" s="11">
        <v>103</v>
      </c>
      <c r="L26" s="11">
        <v>81</v>
      </c>
      <c r="M26" s="11">
        <v>94</v>
      </c>
      <c r="N26" s="136"/>
      <c r="O26" s="136"/>
      <c r="S26" s="10"/>
      <c r="T26" s="108">
        <v>38</v>
      </c>
      <c r="U26" s="10">
        <f t="shared" ref="U26:U29" si="10">D26/2.54</f>
        <v>24.015748031496063</v>
      </c>
      <c r="V26" s="10">
        <f t="shared" ref="V26:V29" si="11">E26/2.54</f>
        <v>28.700787401574804</v>
      </c>
      <c r="W26" s="10">
        <f t="shared" ref="W26:W30" si="12">F26/2.54</f>
        <v>25</v>
      </c>
      <c r="X26" s="10">
        <f t="shared" ref="X26:X30" si="13">G26/2.54</f>
        <v>29.685039370078741</v>
      </c>
      <c r="Y26" s="5"/>
      <c r="Z26" s="5"/>
      <c r="AA26" s="10">
        <f t="shared" ref="AA26:AA30" si="14">J26/2.54</f>
        <v>38.188976377952756</v>
      </c>
      <c r="AB26" s="10">
        <f t="shared" ref="AB26:AB30" si="15">K26/2.54</f>
        <v>40.551181102362207</v>
      </c>
      <c r="AC26" s="10">
        <f t="shared" ref="AC26:AC30" si="16">L26/2.54</f>
        <v>31.889763779527559</v>
      </c>
      <c r="AD26" s="10">
        <f t="shared" ref="AD26:AD30" si="17">M26/2.54</f>
        <v>37.00787401574803</v>
      </c>
      <c r="AE26" s="137"/>
      <c r="AF26" s="137"/>
    </row>
    <row r="27" spans="1:35" s="92" customFormat="1" x14ac:dyDescent="0.2">
      <c r="B27" s="10"/>
      <c r="C27" s="108">
        <v>102</v>
      </c>
      <c r="D27" s="11">
        <v>61.5</v>
      </c>
      <c r="E27" s="11">
        <v>73.5</v>
      </c>
      <c r="F27" s="11">
        <v>64</v>
      </c>
      <c r="G27" s="11">
        <v>76</v>
      </c>
      <c r="H27" s="11">
        <v>66.5</v>
      </c>
      <c r="I27" s="11">
        <v>78.5</v>
      </c>
      <c r="J27" s="11">
        <v>102</v>
      </c>
      <c r="K27" s="11">
        <v>108</v>
      </c>
      <c r="L27" s="11">
        <v>86</v>
      </c>
      <c r="M27" s="11">
        <v>99</v>
      </c>
      <c r="N27" s="136"/>
      <c r="O27" s="136"/>
      <c r="S27" s="10"/>
      <c r="T27" s="108">
        <v>40</v>
      </c>
      <c r="U27" s="10">
        <f t="shared" si="10"/>
        <v>24.212598425196852</v>
      </c>
      <c r="V27" s="10">
        <f t="shared" si="11"/>
        <v>28.937007874015748</v>
      </c>
      <c r="W27" s="10">
        <f t="shared" si="12"/>
        <v>25.196850393700785</v>
      </c>
      <c r="X27" s="10">
        <f t="shared" si="13"/>
        <v>29.921259842519685</v>
      </c>
      <c r="Y27" s="10">
        <f t="shared" ref="Y27:Y30" si="18">H27/2.54</f>
        <v>26.181102362204722</v>
      </c>
      <c r="Z27" s="10">
        <f t="shared" ref="Z27:Z30" si="19">I27/2.54</f>
        <v>30.905511811023622</v>
      </c>
      <c r="AA27" s="10">
        <f t="shared" si="14"/>
        <v>40.15748031496063</v>
      </c>
      <c r="AB27" s="10">
        <f t="shared" si="15"/>
        <v>42.519685039370081</v>
      </c>
      <c r="AC27" s="10">
        <f t="shared" si="16"/>
        <v>33.85826771653543</v>
      </c>
      <c r="AD27" s="10">
        <f t="shared" si="17"/>
        <v>38.976377952755904</v>
      </c>
      <c r="AE27" s="137"/>
      <c r="AF27" s="137"/>
    </row>
    <row r="28" spans="1:35" s="92" customFormat="1" x14ac:dyDescent="0.2">
      <c r="B28" s="10"/>
      <c r="C28" s="108">
        <v>107</v>
      </c>
      <c r="D28" s="11">
        <v>62</v>
      </c>
      <c r="E28" s="11">
        <v>74.099999999999994</v>
      </c>
      <c r="F28" s="11">
        <v>64.5</v>
      </c>
      <c r="G28" s="11">
        <v>76.599999999999994</v>
      </c>
      <c r="H28" s="11">
        <v>67</v>
      </c>
      <c r="I28" s="11">
        <v>79.099999999999994</v>
      </c>
      <c r="J28" s="11">
        <v>107</v>
      </c>
      <c r="K28" s="11">
        <v>113</v>
      </c>
      <c r="L28" s="11">
        <v>92</v>
      </c>
      <c r="M28" s="11">
        <v>104</v>
      </c>
      <c r="N28" s="136"/>
      <c r="O28" s="136"/>
      <c r="S28" s="10"/>
      <c r="T28" s="108">
        <v>42</v>
      </c>
      <c r="U28" s="10">
        <f t="shared" si="10"/>
        <v>24.409448818897637</v>
      </c>
      <c r="V28" s="10">
        <f t="shared" si="11"/>
        <v>29.173228346456689</v>
      </c>
      <c r="W28" s="10">
        <f t="shared" si="12"/>
        <v>25.393700787401574</v>
      </c>
      <c r="X28" s="10">
        <f t="shared" si="13"/>
        <v>30.157480314960626</v>
      </c>
      <c r="Y28" s="10">
        <f t="shared" si="18"/>
        <v>26.377952755905511</v>
      </c>
      <c r="Z28" s="10">
        <f t="shared" si="19"/>
        <v>31.141732283464563</v>
      </c>
      <c r="AA28" s="10">
        <f t="shared" si="14"/>
        <v>42.125984251968504</v>
      </c>
      <c r="AB28" s="10">
        <f t="shared" si="15"/>
        <v>44.488188976377955</v>
      </c>
      <c r="AC28" s="10">
        <f t="shared" si="16"/>
        <v>36.220472440944881</v>
      </c>
      <c r="AD28" s="10">
        <f t="shared" si="17"/>
        <v>40.944881889763778</v>
      </c>
      <c r="AE28" s="137"/>
      <c r="AF28" s="137"/>
    </row>
    <row r="29" spans="1:35" s="92" customFormat="1" x14ac:dyDescent="0.2">
      <c r="B29" s="10"/>
      <c r="C29" s="108">
        <v>112</v>
      </c>
      <c r="D29" s="11">
        <v>62.5</v>
      </c>
      <c r="E29" s="11">
        <v>74.7</v>
      </c>
      <c r="F29" s="11">
        <v>65</v>
      </c>
      <c r="G29" s="11">
        <v>77.2</v>
      </c>
      <c r="H29" s="11">
        <v>67.5</v>
      </c>
      <c r="I29" s="11">
        <v>79.7</v>
      </c>
      <c r="J29" s="11">
        <v>112</v>
      </c>
      <c r="K29" s="11">
        <v>118</v>
      </c>
      <c r="L29" s="11">
        <v>97</v>
      </c>
      <c r="M29" s="11">
        <v>109</v>
      </c>
      <c r="N29" s="136"/>
      <c r="O29" s="136"/>
      <c r="S29" s="10"/>
      <c r="T29" s="108">
        <v>44</v>
      </c>
      <c r="U29" s="10">
        <f t="shared" si="10"/>
        <v>24.606299212598426</v>
      </c>
      <c r="V29" s="10">
        <f t="shared" si="11"/>
        <v>29.409448818897637</v>
      </c>
      <c r="W29" s="10">
        <f t="shared" si="12"/>
        <v>25.590551181102363</v>
      </c>
      <c r="X29" s="10">
        <f t="shared" si="13"/>
        <v>30.393700787401574</v>
      </c>
      <c r="Y29" s="10">
        <f t="shared" si="18"/>
        <v>26.5748031496063</v>
      </c>
      <c r="Z29" s="10">
        <f t="shared" si="19"/>
        <v>31.377952755905511</v>
      </c>
      <c r="AA29" s="10">
        <f t="shared" si="14"/>
        <v>44.094488188976378</v>
      </c>
      <c r="AB29" s="10">
        <f t="shared" si="15"/>
        <v>46.45669291338583</v>
      </c>
      <c r="AC29" s="10">
        <f t="shared" si="16"/>
        <v>38.188976377952756</v>
      </c>
      <c r="AD29" s="10">
        <f t="shared" si="17"/>
        <v>42.913385826771652</v>
      </c>
      <c r="AE29" s="137"/>
      <c r="AF29" s="137"/>
    </row>
    <row r="30" spans="1:35" s="92" customFormat="1" x14ac:dyDescent="0.2">
      <c r="B30" s="10"/>
      <c r="C30" s="108">
        <v>117</v>
      </c>
      <c r="D30" s="7"/>
      <c r="E30" s="7"/>
      <c r="F30" s="11">
        <v>65.5</v>
      </c>
      <c r="G30" s="11">
        <v>77.8</v>
      </c>
      <c r="H30" s="11">
        <v>68</v>
      </c>
      <c r="I30" s="11">
        <v>80.3</v>
      </c>
      <c r="J30" s="11">
        <v>117</v>
      </c>
      <c r="K30" s="11">
        <v>123</v>
      </c>
      <c r="L30" s="11">
        <v>102</v>
      </c>
      <c r="M30" s="11">
        <v>114</v>
      </c>
      <c r="N30" s="136"/>
      <c r="O30" s="136"/>
      <c r="S30" s="10"/>
      <c r="T30" s="108">
        <v>46</v>
      </c>
      <c r="U30" s="5"/>
      <c r="V30" s="5"/>
      <c r="W30" s="10">
        <f t="shared" si="12"/>
        <v>25.787401574803148</v>
      </c>
      <c r="X30" s="10">
        <f t="shared" si="13"/>
        <v>30.629921259842519</v>
      </c>
      <c r="Y30" s="10">
        <f t="shared" si="18"/>
        <v>26.771653543307085</v>
      </c>
      <c r="Z30" s="10">
        <f t="shared" si="19"/>
        <v>31.614173228346456</v>
      </c>
      <c r="AA30" s="10">
        <f t="shared" si="14"/>
        <v>46.062992125984252</v>
      </c>
      <c r="AB30" s="10">
        <f t="shared" si="15"/>
        <v>48.425196850393704</v>
      </c>
      <c r="AC30" s="10">
        <f t="shared" si="16"/>
        <v>40.15748031496063</v>
      </c>
      <c r="AD30" s="10">
        <f t="shared" si="17"/>
        <v>44.881889763779526</v>
      </c>
      <c r="AE30" s="137"/>
      <c r="AF30" s="137"/>
    </row>
    <row r="31" spans="1:35" x14ac:dyDescent="0.2">
      <c r="B31" s="1"/>
      <c r="C31" s="2"/>
      <c r="D31" s="2"/>
      <c r="E31" s="2"/>
      <c r="F31" s="2"/>
      <c r="G31" s="2"/>
      <c r="H31" s="2"/>
      <c r="I31" s="2"/>
      <c r="J31" s="1"/>
      <c r="K31" s="2"/>
      <c r="L31" s="1"/>
      <c r="M31" s="2"/>
      <c r="N31" s="1"/>
      <c r="O31" s="2"/>
      <c r="S31" s="1"/>
      <c r="T31" s="2"/>
      <c r="U31" s="2"/>
      <c r="V31" s="2"/>
      <c r="W31" s="2"/>
      <c r="X31" s="2"/>
      <c r="Y31" s="2"/>
      <c r="Z31" s="2"/>
      <c r="AA31" s="1"/>
      <c r="AB31" s="2"/>
      <c r="AC31" s="1"/>
      <c r="AD31" s="2"/>
      <c r="AE31" s="1"/>
      <c r="AF31" s="2"/>
    </row>
    <row r="32" spans="1:35" s="3" customFormat="1" x14ac:dyDescent="0.2">
      <c r="A32" s="33" t="s">
        <v>5</v>
      </c>
      <c r="B32" s="33" t="s">
        <v>34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12"/>
      <c r="O32" s="12"/>
      <c r="R32" s="33" t="s">
        <v>5</v>
      </c>
      <c r="S32" s="33" t="s">
        <v>34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12"/>
      <c r="AF32" s="12"/>
      <c r="AG32"/>
      <c r="AH32"/>
      <c r="AI32"/>
    </row>
    <row r="33" spans="1:35" s="3" customFormat="1" x14ac:dyDescent="0.2">
      <c r="A33" s="33"/>
      <c r="B33" s="33" t="s">
        <v>104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12"/>
      <c r="O33" s="12"/>
      <c r="R33" s="33"/>
      <c r="S33" s="33" t="s">
        <v>105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2"/>
      <c r="AF33" s="12"/>
    </row>
    <row r="34" spans="1:35" s="3" customForma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12"/>
      <c r="O34" s="12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12"/>
      <c r="AF34" s="12"/>
    </row>
    <row r="35" spans="1:35" s="3" customForma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12"/>
      <c r="O35" s="12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12"/>
      <c r="AF35" s="12"/>
    </row>
    <row r="37" spans="1:35" ht="26" x14ac:dyDescent="0.3">
      <c r="B37" s="52" t="s">
        <v>37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18"/>
      <c r="AF37" s="18"/>
      <c r="AI37">
        <v>1</v>
      </c>
    </row>
    <row r="39" spans="1:35" x14ac:dyDescent="0.2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0"/>
      <c r="O39" s="2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20"/>
      <c r="AF39" s="20"/>
      <c r="AH39">
        <v>1</v>
      </c>
    </row>
    <row r="40" spans="1:35" s="78" customFormat="1" ht="30.75" customHeight="1" x14ac:dyDescent="0.2">
      <c r="B40" s="31"/>
      <c r="C40" s="31" t="s">
        <v>89</v>
      </c>
      <c r="D40" s="94" t="s">
        <v>101</v>
      </c>
      <c r="E40" s="95"/>
      <c r="F40" s="95"/>
      <c r="G40" s="95"/>
      <c r="H40" s="95"/>
      <c r="I40" s="95"/>
      <c r="J40" s="32" t="s">
        <v>3</v>
      </c>
      <c r="K40" s="32" t="s">
        <v>35</v>
      </c>
      <c r="L40" s="32" t="s">
        <v>4</v>
      </c>
      <c r="M40" s="32" t="s">
        <v>36</v>
      </c>
      <c r="N40" s="135"/>
      <c r="O40" s="135"/>
      <c r="S40" s="31"/>
      <c r="T40" s="31" t="s">
        <v>89</v>
      </c>
      <c r="U40" s="94" t="s">
        <v>101</v>
      </c>
      <c r="V40" s="95"/>
      <c r="W40" s="95"/>
      <c r="X40" s="95"/>
      <c r="Y40" s="95"/>
      <c r="Z40" s="95"/>
      <c r="AA40" s="32" t="s">
        <v>3</v>
      </c>
      <c r="AB40" s="32" t="s">
        <v>35</v>
      </c>
      <c r="AC40" s="32" t="s">
        <v>4</v>
      </c>
      <c r="AD40" s="32" t="s">
        <v>36</v>
      </c>
      <c r="AE40" s="135"/>
      <c r="AF40" s="135"/>
    </row>
    <row r="41" spans="1:35" s="78" customFormat="1" ht="30.75" customHeight="1" x14ac:dyDescent="0.2">
      <c r="B41" s="31"/>
      <c r="C41" s="31"/>
      <c r="D41" s="94" t="s">
        <v>0</v>
      </c>
      <c r="E41" s="96"/>
      <c r="F41" s="94" t="s">
        <v>1</v>
      </c>
      <c r="G41" s="96"/>
      <c r="H41" s="106" t="s">
        <v>2</v>
      </c>
      <c r="I41" s="107"/>
      <c r="J41" s="32"/>
      <c r="K41" s="32"/>
      <c r="L41" s="32"/>
      <c r="M41" s="32"/>
      <c r="N41" s="135"/>
      <c r="O41" s="135"/>
      <c r="S41" s="31"/>
      <c r="T41" s="31"/>
      <c r="U41" s="94" t="s">
        <v>0</v>
      </c>
      <c r="V41" s="96"/>
      <c r="W41" s="94" t="s">
        <v>1</v>
      </c>
      <c r="X41" s="96"/>
      <c r="Y41" s="106" t="s">
        <v>2</v>
      </c>
      <c r="Z41" s="107"/>
      <c r="AA41" s="32"/>
      <c r="AB41" s="32"/>
      <c r="AC41" s="32"/>
      <c r="AD41" s="32"/>
      <c r="AE41" s="135"/>
      <c r="AF41" s="135"/>
    </row>
    <row r="42" spans="1:35" s="78" customFormat="1" ht="48" x14ac:dyDescent="0.2">
      <c r="B42" s="31"/>
      <c r="C42" s="31"/>
      <c r="D42" s="17" t="s">
        <v>102</v>
      </c>
      <c r="E42" s="17" t="s">
        <v>103</v>
      </c>
      <c r="F42" s="17" t="s">
        <v>102</v>
      </c>
      <c r="G42" s="17" t="s">
        <v>103</v>
      </c>
      <c r="H42" s="17" t="s">
        <v>102</v>
      </c>
      <c r="I42" s="17" t="s">
        <v>103</v>
      </c>
      <c r="J42" s="32"/>
      <c r="K42" s="32"/>
      <c r="L42" s="32"/>
      <c r="M42" s="32"/>
      <c r="N42" s="135"/>
      <c r="O42" s="135"/>
      <c r="S42" s="31"/>
      <c r="T42" s="31"/>
      <c r="U42" s="17" t="s">
        <v>102</v>
      </c>
      <c r="V42" s="17" t="s">
        <v>103</v>
      </c>
      <c r="W42" s="17" t="s">
        <v>102</v>
      </c>
      <c r="X42" s="17" t="s">
        <v>103</v>
      </c>
      <c r="Y42" s="17" t="s">
        <v>102</v>
      </c>
      <c r="Z42" s="17" t="s">
        <v>103</v>
      </c>
      <c r="AA42" s="32"/>
      <c r="AB42" s="32"/>
      <c r="AC42" s="32"/>
      <c r="AD42" s="32"/>
      <c r="AE42" s="135"/>
      <c r="AF42" s="135"/>
    </row>
    <row r="43" spans="1:35" s="92" customFormat="1" x14ac:dyDescent="0.2">
      <c r="B43" s="10"/>
      <c r="C43" s="108">
        <v>91</v>
      </c>
      <c r="D43" s="11">
        <v>60.5</v>
      </c>
      <c r="E43" s="11">
        <v>100.8</v>
      </c>
      <c r="F43" s="11">
        <v>63</v>
      </c>
      <c r="G43" s="11">
        <v>100.8</v>
      </c>
      <c r="H43" s="24"/>
      <c r="I43" s="24"/>
      <c r="J43" s="11">
        <v>92</v>
      </c>
      <c r="K43" s="11">
        <v>99</v>
      </c>
      <c r="L43" s="11">
        <v>76</v>
      </c>
      <c r="M43" s="11">
        <v>90</v>
      </c>
      <c r="N43" s="136"/>
      <c r="O43" s="136"/>
      <c r="S43" s="10"/>
      <c r="T43" s="108">
        <v>36</v>
      </c>
      <c r="U43" s="10">
        <f t="shared" ref="U43:U47" si="20">D43/2.54</f>
        <v>23.818897637795274</v>
      </c>
      <c r="V43" s="10">
        <f t="shared" ref="V43:V47" si="21">E43/2.54</f>
        <v>39.685039370078741</v>
      </c>
      <c r="W43" s="10">
        <f t="shared" ref="W43:W49" si="22">F43/2.54</f>
        <v>24.803149606299211</v>
      </c>
      <c r="X43" s="10">
        <f t="shared" ref="X43:X49" si="23">G43/2.54</f>
        <v>39.685039370078741</v>
      </c>
      <c r="Y43" s="29"/>
      <c r="Z43" s="29"/>
      <c r="AA43" s="10">
        <f t="shared" ref="AA43:AA49" si="24">J43/2.54</f>
        <v>36.220472440944881</v>
      </c>
      <c r="AB43" s="10">
        <f t="shared" ref="AB43:AB49" si="25">K43/2.54</f>
        <v>38.976377952755904</v>
      </c>
      <c r="AC43" s="10">
        <f t="shared" ref="AC43:AC49" si="26">L43/2.54</f>
        <v>29.921259842519685</v>
      </c>
      <c r="AD43" s="10">
        <f t="shared" ref="AD43:AD49" si="27">M43/2.54</f>
        <v>35.433070866141733</v>
      </c>
      <c r="AE43" s="137"/>
      <c r="AF43" s="137"/>
    </row>
    <row r="44" spans="1:35" s="92" customFormat="1" x14ac:dyDescent="0.2">
      <c r="B44" s="10"/>
      <c r="C44" s="108">
        <v>97</v>
      </c>
      <c r="D44" s="11">
        <v>61</v>
      </c>
      <c r="E44" s="11">
        <v>101.4</v>
      </c>
      <c r="F44" s="11">
        <v>63.5</v>
      </c>
      <c r="G44" s="11">
        <v>101.4</v>
      </c>
      <c r="H44" s="11">
        <v>66</v>
      </c>
      <c r="I44" s="11">
        <v>101.4</v>
      </c>
      <c r="J44" s="11">
        <v>97</v>
      </c>
      <c r="K44" s="11">
        <v>104</v>
      </c>
      <c r="L44" s="11">
        <v>81</v>
      </c>
      <c r="M44" s="11">
        <v>95</v>
      </c>
      <c r="N44" s="136"/>
      <c r="O44" s="136"/>
      <c r="S44" s="10"/>
      <c r="T44" s="108">
        <v>38</v>
      </c>
      <c r="U44" s="10">
        <f t="shared" si="20"/>
        <v>24.015748031496063</v>
      </c>
      <c r="V44" s="10">
        <f t="shared" si="21"/>
        <v>39.921259842519689</v>
      </c>
      <c r="W44" s="10">
        <f t="shared" si="22"/>
        <v>25</v>
      </c>
      <c r="X44" s="10">
        <f t="shared" si="23"/>
        <v>39.921259842519689</v>
      </c>
      <c r="Y44" s="10">
        <f t="shared" ref="Y44:Y49" si="28">H44/2.54</f>
        <v>25.984251968503937</v>
      </c>
      <c r="Z44" s="10">
        <f t="shared" ref="Z44:Z49" si="29">I44/2.54</f>
        <v>39.921259842519689</v>
      </c>
      <c r="AA44" s="10">
        <f t="shared" si="24"/>
        <v>38.188976377952756</v>
      </c>
      <c r="AB44" s="10">
        <f t="shared" si="25"/>
        <v>40.944881889763778</v>
      </c>
      <c r="AC44" s="10">
        <f t="shared" si="26"/>
        <v>31.889763779527559</v>
      </c>
      <c r="AD44" s="10">
        <f t="shared" si="27"/>
        <v>37.401574803149607</v>
      </c>
      <c r="AE44" s="137"/>
      <c r="AF44" s="137"/>
    </row>
    <row r="45" spans="1:35" s="92" customFormat="1" x14ac:dyDescent="0.2">
      <c r="B45" s="10"/>
      <c r="C45" s="108">
        <v>102</v>
      </c>
      <c r="D45" s="11">
        <v>61.5</v>
      </c>
      <c r="E45" s="11">
        <v>102</v>
      </c>
      <c r="F45" s="11">
        <v>64</v>
      </c>
      <c r="G45" s="11">
        <v>102</v>
      </c>
      <c r="H45" s="11">
        <v>66.5</v>
      </c>
      <c r="I45" s="11">
        <v>102</v>
      </c>
      <c r="J45" s="11">
        <v>102</v>
      </c>
      <c r="K45" s="11">
        <v>109</v>
      </c>
      <c r="L45" s="11">
        <v>86</v>
      </c>
      <c r="M45" s="11">
        <v>100</v>
      </c>
      <c r="N45" s="136"/>
      <c r="O45" s="136"/>
      <c r="S45" s="10"/>
      <c r="T45" s="108">
        <v>40</v>
      </c>
      <c r="U45" s="10">
        <f t="shared" si="20"/>
        <v>24.212598425196852</v>
      </c>
      <c r="V45" s="10">
        <f t="shared" si="21"/>
        <v>40.15748031496063</v>
      </c>
      <c r="W45" s="10">
        <f t="shared" si="22"/>
        <v>25.196850393700785</v>
      </c>
      <c r="X45" s="10">
        <f t="shared" si="23"/>
        <v>40.15748031496063</v>
      </c>
      <c r="Y45" s="10">
        <f t="shared" si="28"/>
        <v>26.181102362204722</v>
      </c>
      <c r="Z45" s="10">
        <f t="shared" si="29"/>
        <v>40.15748031496063</v>
      </c>
      <c r="AA45" s="10">
        <f t="shared" si="24"/>
        <v>40.15748031496063</v>
      </c>
      <c r="AB45" s="10">
        <f t="shared" si="25"/>
        <v>42.913385826771652</v>
      </c>
      <c r="AC45" s="10">
        <f t="shared" si="26"/>
        <v>33.85826771653543</v>
      </c>
      <c r="AD45" s="10">
        <f t="shared" si="27"/>
        <v>39.370078740157481</v>
      </c>
      <c r="AE45" s="137"/>
      <c r="AF45" s="137"/>
    </row>
    <row r="46" spans="1:35" s="92" customFormat="1" x14ac:dyDescent="0.2">
      <c r="B46" s="10"/>
      <c r="C46" s="108">
        <v>107</v>
      </c>
      <c r="D46" s="11">
        <v>62</v>
      </c>
      <c r="E46" s="11">
        <v>102.6</v>
      </c>
      <c r="F46" s="11">
        <v>64.5</v>
      </c>
      <c r="G46" s="11">
        <v>102.6</v>
      </c>
      <c r="H46" s="11">
        <v>67</v>
      </c>
      <c r="I46" s="11">
        <v>102.6</v>
      </c>
      <c r="J46" s="11">
        <v>107</v>
      </c>
      <c r="K46" s="11">
        <v>114</v>
      </c>
      <c r="L46" s="11">
        <v>92</v>
      </c>
      <c r="M46" s="11">
        <v>105</v>
      </c>
      <c r="N46" s="136"/>
      <c r="O46" s="136"/>
      <c r="S46" s="10"/>
      <c r="T46" s="108">
        <v>42</v>
      </c>
      <c r="U46" s="10">
        <f t="shared" si="20"/>
        <v>24.409448818897637</v>
      </c>
      <c r="V46" s="10">
        <f t="shared" si="21"/>
        <v>40.393700787401571</v>
      </c>
      <c r="W46" s="10">
        <f t="shared" si="22"/>
        <v>25.393700787401574</v>
      </c>
      <c r="X46" s="10">
        <f t="shared" si="23"/>
        <v>40.393700787401571</v>
      </c>
      <c r="Y46" s="10">
        <f t="shared" si="28"/>
        <v>26.377952755905511</v>
      </c>
      <c r="Z46" s="10">
        <f t="shared" si="29"/>
        <v>40.393700787401571</v>
      </c>
      <c r="AA46" s="10">
        <f t="shared" si="24"/>
        <v>42.125984251968504</v>
      </c>
      <c r="AB46" s="10">
        <f t="shared" si="25"/>
        <v>44.881889763779526</v>
      </c>
      <c r="AC46" s="10">
        <f t="shared" si="26"/>
        <v>36.220472440944881</v>
      </c>
      <c r="AD46" s="10">
        <f t="shared" si="27"/>
        <v>41.338582677165356</v>
      </c>
      <c r="AE46" s="137"/>
      <c r="AF46" s="137"/>
    </row>
    <row r="47" spans="1:35" s="92" customFormat="1" x14ac:dyDescent="0.2">
      <c r="B47" s="10"/>
      <c r="C47" s="108">
        <v>112</v>
      </c>
      <c r="D47" s="11">
        <v>62.5</v>
      </c>
      <c r="E47" s="11">
        <v>103.2</v>
      </c>
      <c r="F47" s="11">
        <v>65</v>
      </c>
      <c r="G47" s="11">
        <v>103.2</v>
      </c>
      <c r="H47" s="11">
        <v>67.5</v>
      </c>
      <c r="I47" s="11">
        <v>103.2</v>
      </c>
      <c r="J47" s="11">
        <v>112</v>
      </c>
      <c r="K47" s="11">
        <v>119</v>
      </c>
      <c r="L47" s="11">
        <v>97</v>
      </c>
      <c r="M47" s="11">
        <v>110</v>
      </c>
      <c r="N47" s="136"/>
      <c r="O47" s="136"/>
      <c r="S47" s="10"/>
      <c r="T47" s="108">
        <v>44</v>
      </c>
      <c r="U47" s="10">
        <f t="shared" si="20"/>
        <v>24.606299212598426</v>
      </c>
      <c r="V47" s="10">
        <f t="shared" si="21"/>
        <v>40.629921259842519</v>
      </c>
      <c r="W47" s="10">
        <f t="shared" si="22"/>
        <v>25.590551181102363</v>
      </c>
      <c r="X47" s="10">
        <f t="shared" si="23"/>
        <v>40.629921259842519</v>
      </c>
      <c r="Y47" s="10">
        <f t="shared" si="28"/>
        <v>26.5748031496063</v>
      </c>
      <c r="Z47" s="10">
        <f t="shared" si="29"/>
        <v>40.629921259842519</v>
      </c>
      <c r="AA47" s="10">
        <f t="shared" si="24"/>
        <v>44.094488188976378</v>
      </c>
      <c r="AB47" s="10">
        <f t="shared" si="25"/>
        <v>46.8503937007874</v>
      </c>
      <c r="AC47" s="10">
        <f t="shared" si="26"/>
        <v>38.188976377952756</v>
      </c>
      <c r="AD47" s="10">
        <f t="shared" si="27"/>
        <v>43.30708661417323</v>
      </c>
      <c r="AE47" s="137"/>
      <c r="AF47" s="137"/>
    </row>
    <row r="48" spans="1:35" s="92" customFormat="1" x14ac:dyDescent="0.2">
      <c r="B48" s="10"/>
      <c r="C48" s="108">
        <v>117</v>
      </c>
      <c r="D48" s="24"/>
      <c r="E48" s="24"/>
      <c r="F48" s="11">
        <v>65.5</v>
      </c>
      <c r="G48" s="11">
        <v>103.8</v>
      </c>
      <c r="H48" s="11">
        <v>68</v>
      </c>
      <c r="I48" s="11">
        <v>103.8</v>
      </c>
      <c r="J48" s="11">
        <v>117</v>
      </c>
      <c r="K48" s="11">
        <v>124</v>
      </c>
      <c r="L48" s="11">
        <v>102</v>
      </c>
      <c r="M48" s="11">
        <v>115</v>
      </c>
      <c r="N48" s="136"/>
      <c r="O48" s="136"/>
      <c r="S48" s="10"/>
      <c r="T48" s="108">
        <v>46</v>
      </c>
      <c r="U48" s="29"/>
      <c r="V48" s="29"/>
      <c r="W48" s="10">
        <f t="shared" si="22"/>
        <v>25.787401574803148</v>
      </c>
      <c r="X48" s="10">
        <f t="shared" si="23"/>
        <v>40.866141732283459</v>
      </c>
      <c r="Y48" s="10">
        <f t="shared" si="28"/>
        <v>26.771653543307085</v>
      </c>
      <c r="Z48" s="10">
        <f t="shared" si="29"/>
        <v>40.866141732283459</v>
      </c>
      <c r="AA48" s="10">
        <f t="shared" si="24"/>
        <v>46.062992125984252</v>
      </c>
      <c r="AB48" s="10">
        <f t="shared" si="25"/>
        <v>48.818897637795274</v>
      </c>
      <c r="AC48" s="10">
        <f t="shared" si="26"/>
        <v>40.15748031496063</v>
      </c>
      <c r="AD48" s="10">
        <f t="shared" si="27"/>
        <v>45.275590551181104</v>
      </c>
      <c r="AE48" s="137"/>
      <c r="AF48" s="137"/>
    </row>
    <row r="49" spans="1:35" s="92" customFormat="1" x14ac:dyDescent="0.2">
      <c r="B49" s="10"/>
      <c r="C49" s="108">
        <v>122</v>
      </c>
      <c r="D49" s="24"/>
      <c r="E49" s="24"/>
      <c r="F49" s="11">
        <v>66</v>
      </c>
      <c r="G49" s="11">
        <v>104.4</v>
      </c>
      <c r="H49" s="11">
        <v>68.5</v>
      </c>
      <c r="I49" s="11">
        <v>104.4</v>
      </c>
      <c r="J49" s="11">
        <v>122</v>
      </c>
      <c r="K49" s="11">
        <v>129</v>
      </c>
      <c r="L49" s="11">
        <v>107</v>
      </c>
      <c r="M49" s="11">
        <v>120</v>
      </c>
      <c r="N49" s="136"/>
      <c r="O49" s="136"/>
      <c r="S49" s="10"/>
      <c r="T49" s="108">
        <v>48</v>
      </c>
      <c r="U49" s="29"/>
      <c r="V49" s="29"/>
      <c r="W49" s="10">
        <f t="shared" si="22"/>
        <v>25.984251968503937</v>
      </c>
      <c r="X49" s="10">
        <f t="shared" si="23"/>
        <v>41.102362204724415</v>
      </c>
      <c r="Y49" s="10">
        <f t="shared" si="28"/>
        <v>26.968503937007874</v>
      </c>
      <c r="Z49" s="10">
        <f t="shared" si="29"/>
        <v>41.102362204724415</v>
      </c>
      <c r="AA49" s="10">
        <f t="shared" si="24"/>
        <v>48.031496062992126</v>
      </c>
      <c r="AB49" s="10">
        <f t="shared" si="25"/>
        <v>50.787401574803148</v>
      </c>
      <c r="AC49" s="10">
        <f t="shared" si="26"/>
        <v>42.125984251968504</v>
      </c>
      <c r="AD49" s="10">
        <f t="shared" si="27"/>
        <v>47.244094488188978</v>
      </c>
      <c r="AE49" s="137"/>
      <c r="AF49" s="137"/>
    </row>
    <row r="50" spans="1:35" x14ac:dyDescent="0.2">
      <c r="B50" s="1"/>
      <c r="C50" s="2"/>
      <c r="D50" s="2"/>
      <c r="E50" s="2"/>
      <c r="F50" s="2"/>
      <c r="G50" s="2"/>
      <c r="H50" s="2"/>
      <c r="I50" s="2"/>
      <c r="J50" s="1"/>
      <c r="K50" s="2"/>
      <c r="L50" s="1"/>
      <c r="M50" s="2"/>
      <c r="N50" s="1"/>
      <c r="O50" s="2"/>
      <c r="S50" s="1"/>
      <c r="T50" s="2"/>
      <c r="U50" s="2"/>
      <c r="V50" s="2"/>
      <c r="W50" s="2"/>
      <c r="X50" s="2"/>
      <c r="Y50" s="2"/>
      <c r="Z50" s="2"/>
      <c r="AA50" s="1"/>
      <c r="AB50" s="2"/>
      <c r="AC50" s="1"/>
      <c r="AD50" s="2"/>
      <c r="AE50" s="1"/>
      <c r="AF50" s="2"/>
    </row>
    <row r="51" spans="1:35" s="3" customFormat="1" x14ac:dyDescent="0.2">
      <c r="A51" s="33" t="s">
        <v>5</v>
      </c>
      <c r="B51" s="33" t="s">
        <v>34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12"/>
      <c r="O51" s="12"/>
      <c r="R51" s="33" t="s">
        <v>5</v>
      </c>
      <c r="S51" s="33" t="s">
        <v>34</v>
      </c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12"/>
      <c r="AF51" s="12"/>
      <c r="AG51"/>
      <c r="AH51"/>
      <c r="AI51"/>
    </row>
    <row r="52" spans="1:35" s="3" customForma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12"/>
      <c r="O52" s="12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12"/>
      <c r="AF52" s="12"/>
    </row>
    <row r="53" spans="1:35" s="3" customForma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12"/>
      <c r="O53" s="12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12"/>
      <c r="AF53" s="12"/>
    </row>
    <row r="54" spans="1:35" s="3" customForma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12"/>
      <c r="O54" s="12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12"/>
      <c r="AF54" s="12"/>
    </row>
    <row r="56" spans="1:35" ht="26" x14ac:dyDescent="0.3">
      <c r="B56" s="52" t="s">
        <v>39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18"/>
      <c r="AF56" s="18"/>
      <c r="AI56">
        <v>1</v>
      </c>
    </row>
    <row r="58" spans="1:35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20"/>
      <c r="O58" s="2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20"/>
      <c r="AF58" s="20"/>
      <c r="AH58">
        <v>1</v>
      </c>
    </row>
    <row r="59" spans="1:35" s="78" customFormat="1" ht="30.75" customHeight="1" x14ac:dyDescent="0.2">
      <c r="B59" s="31"/>
      <c r="C59" s="31" t="s">
        <v>89</v>
      </c>
      <c r="D59" s="94" t="s">
        <v>101</v>
      </c>
      <c r="E59" s="95"/>
      <c r="F59" s="95"/>
      <c r="G59" s="95"/>
      <c r="H59" s="95"/>
      <c r="I59" s="95"/>
      <c r="J59" s="32" t="s">
        <v>3</v>
      </c>
      <c r="K59" s="32" t="s">
        <v>35</v>
      </c>
      <c r="L59" s="32" t="s">
        <v>4</v>
      </c>
      <c r="M59" s="32" t="s">
        <v>36</v>
      </c>
      <c r="N59" s="135"/>
      <c r="O59" s="135"/>
      <c r="S59" s="31"/>
      <c r="T59" s="31" t="s">
        <v>89</v>
      </c>
      <c r="U59" s="94" t="s">
        <v>101</v>
      </c>
      <c r="V59" s="95"/>
      <c r="W59" s="95"/>
      <c r="X59" s="95"/>
      <c r="Y59" s="95"/>
      <c r="Z59" s="95"/>
      <c r="AA59" s="32" t="s">
        <v>3</v>
      </c>
      <c r="AB59" s="32" t="s">
        <v>35</v>
      </c>
      <c r="AC59" s="32" t="s">
        <v>4</v>
      </c>
      <c r="AD59" s="32" t="s">
        <v>36</v>
      </c>
      <c r="AE59" s="135"/>
      <c r="AF59" s="135"/>
    </row>
    <row r="60" spans="1:35" s="78" customFormat="1" ht="30.75" customHeight="1" x14ac:dyDescent="0.2">
      <c r="B60" s="31"/>
      <c r="C60" s="31"/>
      <c r="D60" s="118"/>
      <c r="E60" s="119"/>
      <c r="F60" s="94" t="s">
        <v>1</v>
      </c>
      <c r="G60" s="96"/>
      <c r="H60" s="106" t="s">
        <v>2</v>
      </c>
      <c r="I60" s="107"/>
      <c r="J60" s="32"/>
      <c r="K60" s="32"/>
      <c r="L60" s="32"/>
      <c r="M60" s="32"/>
      <c r="N60" s="135"/>
      <c r="O60" s="135"/>
      <c r="S60" s="31"/>
      <c r="T60" s="31"/>
      <c r="U60" s="118"/>
      <c r="V60" s="119"/>
      <c r="W60" s="94" t="s">
        <v>1</v>
      </c>
      <c r="X60" s="96"/>
      <c r="Y60" s="106" t="s">
        <v>2</v>
      </c>
      <c r="Z60" s="107"/>
      <c r="AA60" s="32"/>
      <c r="AB60" s="32"/>
      <c r="AC60" s="32"/>
      <c r="AD60" s="32"/>
      <c r="AE60" s="135"/>
      <c r="AF60" s="135"/>
    </row>
    <row r="61" spans="1:35" s="78" customFormat="1" ht="48" x14ac:dyDescent="0.2">
      <c r="B61" s="31"/>
      <c r="C61" s="31"/>
      <c r="D61" s="120"/>
      <c r="E61" s="120"/>
      <c r="F61" s="17" t="s">
        <v>102</v>
      </c>
      <c r="G61" s="17" t="s">
        <v>103</v>
      </c>
      <c r="H61" s="17" t="s">
        <v>102</v>
      </c>
      <c r="I61" s="17" t="s">
        <v>103</v>
      </c>
      <c r="J61" s="32"/>
      <c r="K61" s="32"/>
      <c r="L61" s="32"/>
      <c r="M61" s="32"/>
      <c r="N61" s="135"/>
      <c r="O61" s="135"/>
      <c r="S61" s="31"/>
      <c r="T61" s="31"/>
      <c r="U61" s="120"/>
      <c r="V61" s="120"/>
      <c r="W61" s="17" t="s">
        <v>102</v>
      </c>
      <c r="X61" s="17" t="s">
        <v>103</v>
      </c>
      <c r="Y61" s="17" t="s">
        <v>102</v>
      </c>
      <c r="Z61" s="17" t="s">
        <v>103</v>
      </c>
      <c r="AA61" s="32"/>
      <c r="AB61" s="32"/>
      <c r="AC61" s="32"/>
      <c r="AD61" s="32"/>
      <c r="AE61" s="135"/>
      <c r="AF61" s="135"/>
    </row>
    <row r="62" spans="1:35" s="92" customFormat="1" x14ac:dyDescent="0.2">
      <c r="B62" s="10"/>
      <c r="C62" s="108">
        <v>91</v>
      </c>
      <c r="D62" s="7"/>
      <c r="E62" s="7"/>
      <c r="F62" s="11">
        <v>63</v>
      </c>
      <c r="G62" s="11">
        <v>99</v>
      </c>
      <c r="H62" s="7"/>
      <c r="I62" s="7"/>
      <c r="J62" s="11">
        <v>92</v>
      </c>
      <c r="K62" s="11">
        <v>103</v>
      </c>
      <c r="L62" s="11">
        <v>76</v>
      </c>
      <c r="M62" s="11">
        <v>98</v>
      </c>
      <c r="N62" s="136"/>
      <c r="O62" s="136"/>
      <c r="S62" s="10"/>
      <c r="T62" s="108">
        <v>36</v>
      </c>
      <c r="U62" s="5"/>
      <c r="V62" s="5"/>
      <c r="W62" s="10">
        <f t="shared" ref="W62:W66" si="30">F62/2.54</f>
        <v>24.803149606299211</v>
      </c>
      <c r="X62" s="10">
        <f t="shared" ref="X62:X66" si="31">G62/2.54</f>
        <v>38.976377952755904</v>
      </c>
      <c r="Y62" s="5"/>
      <c r="Z62" s="5"/>
      <c r="AA62" s="10">
        <f t="shared" ref="AA62:AA68" si="32">J62/2.54</f>
        <v>36.220472440944881</v>
      </c>
      <c r="AB62" s="10">
        <f t="shared" ref="AB62:AB68" si="33">K62/2.54</f>
        <v>40.551181102362207</v>
      </c>
      <c r="AC62" s="10">
        <f t="shared" ref="AC62:AC68" si="34">L62/2.54</f>
        <v>29.921259842519685</v>
      </c>
      <c r="AD62" s="10">
        <f t="shared" ref="AD62:AD68" si="35">M62/2.54</f>
        <v>38.582677165354333</v>
      </c>
      <c r="AE62" s="137"/>
      <c r="AF62" s="137"/>
    </row>
    <row r="63" spans="1:35" s="92" customFormat="1" x14ac:dyDescent="0.2">
      <c r="B63" s="10"/>
      <c r="C63" s="108">
        <v>97</v>
      </c>
      <c r="D63" s="7"/>
      <c r="E63" s="7"/>
      <c r="F63" s="11">
        <v>63.5</v>
      </c>
      <c r="G63" s="11">
        <v>99</v>
      </c>
      <c r="H63" s="11">
        <v>66</v>
      </c>
      <c r="I63" s="11">
        <v>104</v>
      </c>
      <c r="J63" s="11">
        <v>97</v>
      </c>
      <c r="K63" s="11">
        <v>108</v>
      </c>
      <c r="L63" s="11">
        <v>81</v>
      </c>
      <c r="M63" s="11">
        <v>103</v>
      </c>
      <c r="N63" s="136"/>
      <c r="O63" s="136"/>
      <c r="S63" s="10"/>
      <c r="T63" s="108">
        <v>38</v>
      </c>
      <c r="U63" s="5"/>
      <c r="V63" s="5"/>
      <c r="W63" s="10">
        <f t="shared" si="30"/>
        <v>25</v>
      </c>
      <c r="X63" s="10">
        <f t="shared" si="31"/>
        <v>38.976377952755904</v>
      </c>
      <c r="Y63" s="10">
        <f t="shared" ref="Y63:Y68" si="36">H63/2.54</f>
        <v>25.984251968503937</v>
      </c>
      <c r="Z63" s="10">
        <f t="shared" ref="Z63:Z68" si="37">I63/2.54</f>
        <v>40.944881889763778</v>
      </c>
      <c r="AA63" s="10">
        <f t="shared" si="32"/>
        <v>38.188976377952756</v>
      </c>
      <c r="AB63" s="10">
        <f t="shared" si="33"/>
        <v>42.519685039370081</v>
      </c>
      <c r="AC63" s="10">
        <f t="shared" si="34"/>
        <v>31.889763779527559</v>
      </c>
      <c r="AD63" s="10">
        <f t="shared" si="35"/>
        <v>40.551181102362207</v>
      </c>
      <c r="AE63" s="137"/>
      <c r="AF63" s="137"/>
    </row>
    <row r="64" spans="1:35" s="92" customFormat="1" x14ac:dyDescent="0.2">
      <c r="B64" s="10"/>
      <c r="C64" s="108">
        <v>102</v>
      </c>
      <c r="D64" s="7"/>
      <c r="E64" s="7"/>
      <c r="F64" s="11">
        <v>64</v>
      </c>
      <c r="G64" s="11">
        <v>99</v>
      </c>
      <c r="H64" s="11">
        <v>66.5</v>
      </c>
      <c r="I64" s="11">
        <v>104</v>
      </c>
      <c r="J64" s="11">
        <v>102</v>
      </c>
      <c r="K64" s="11">
        <v>113</v>
      </c>
      <c r="L64" s="11">
        <v>86</v>
      </c>
      <c r="M64" s="11">
        <v>108</v>
      </c>
      <c r="N64" s="136"/>
      <c r="O64" s="136"/>
      <c r="S64" s="10"/>
      <c r="T64" s="108">
        <v>40</v>
      </c>
      <c r="U64" s="5"/>
      <c r="V64" s="5"/>
      <c r="W64" s="10">
        <f t="shared" si="30"/>
        <v>25.196850393700785</v>
      </c>
      <c r="X64" s="10">
        <f t="shared" si="31"/>
        <v>38.976377952755904</v>
      </c>
      <c r="Y64" s="10">
        <f t="shared" si="36"/>
        <v>26.181102362204722</v>
      </c>
      <c r="Z64" s="10">
        <f t="shared" si="37"/>
        <v>40.944881889763778</v>
      </c>
      <c r="AA64" s="10">
        <f t="shared" si="32"/>
        <v>40.15748031496063</v>
      </c>
      <c r="AB64" s="10">
        <f t="shared" si="33"/>
        <v>44.488188976377955</v>
      </c>
      <c r="AC64" s="10">
        <f t="shared" si="34"/>
        <v>33.85826771653543</v>
      </c>
      <c r="AD64" s="10">
        <f t="shared" si="35"/>
        <v>42.519685039370081</v>
      </c>
      <c r="AE64" s="137"/>
      <c r="AF64" s="137"/>
    </row>
    <row r="65" spans="1:35" s="92" customFormat="1" x14ac:dyDescent="0.2">
      <c r="B65" s="10"/>
      <c r="C65" s="108">
        <v>107</v>
      </c>
      <c r="D65" s="7"/>
      <c r="E65" s="7"/>
      <c r="F65" s="11">
        <v>64.5</v>
      </c>
      <c r="G65" s="11">
        <v>99</v>
      </c>
      <c r="H65" s="11">
        <v>67</v>
      </c>
      <c r="I65" s="11">
        <v>104</v>
      </c>
      <c r="J65" s="11">
        <v>107</v>
      </c>
      <c r="K65" s="11">
        <v>118</v>
      </c>
      <c r="L65" s="11">
        <v>92</v>
      </c>
      <c r="M65" s="11">
        <v>113</v>
      </c>
      <c r="N65" s="136"/>
      <c r="O65" s="136"/>
      <c r="S65" s="10"/>
      <c r="T65" s="108">
        <v>42</v>
      </c>
      <c r="U65" s="5"/>
      <c r="V65" s="5"/>
      <c r="W65" s="10">
        <f t="shared" si="30"/>
        <v>25.393700787401574</v>
      </c>
      <c r="X65" s="10">
        <f t="shared" si="31"/>
        <v>38.976377952755904</v>
      </c>
      <c r="Y65" s="10">
        <f t="shared" si="36"/>
        <v>26.377952755905511</v>
      </c>
      <c r="Z65" s="10">
        <f t="shared" si="37"/>
        <v>40.944881889763778</v>
      </c>
      <c r="AA65" s="10">
        <f t="shared" si="32"/>
        <v>42.125984251968504</v>
      </c>
      <c r="AB65" s="10">
        <f t="shared" si="33"/>
        <v>46.45669291338583</v>
      </c>
      <c r="AC65" s="10">
        <f t="shared" si="34"/>
        <v>36.220472440944881</v>
      </c>
      <c r="AD65" s="10">
        <f t="shared" si="35"/>
        <v>44.488188976377955</v>
      </c>
      <c r="AE65" s="137"/>
      <c r="AF65" s="137"/>
    </row>
    <row r="66" spans="1:35" s="92" customFormat="1" x14ac:dyDescent="0.2">
      <c r="B66" s="10"/>
      <c r="C66" s="108">
        <v>112</v>
      </c>
      <c r="D66" s="7"/>
      <c r="E66" s="7"/>
      <c r="F66" s="11">
        <v>65</v>
      </c>
      <c r="G66" s="11">
        <v>99</v>
      </c>
      <c r="H66" s="11">
        <v>67.5</v>
      </c>
      <c r="I66" s="11">
        <v>104</v>
      </c>
      <c r="J66" s="11">
        <v>112</v>
      </c>
      <c r="K66" s="11">
        <v>123</v>
      </c>
      <c r="L66" s="11">
        <v>97</v>
      </c>
      <c r="M66" s="11">
        <v>118</v>
      </c>
      <c r="N66" s="136"/>
      <c r="O66" s="136"/>
      <c r="S66" s="10"/>
      <c r="T66" s="108">
        <v>44</v>
      </c>
      <c r="U66" s="5"/>
      <c r="V66" s="5"/>
      <c r="W66" s="10">
        <f t="shared" si="30"/>
        <v>25.590551181102363</v>
      </c>
      <c r="X66" s="10">
        <f t="shared" si="31"/>
        <v>38.976377952755904</v>
      </c>
      <c r="Y66" s="10">
        <f t="shared" si="36"/>
        <v>26.5748031496063</v>
      </c>
      <c r="Z66" s="10">
        <f t="shared" si="37"/>
        <v>40.944881889763778</v>
      </c>
      <c r="AA66" s="10">
        <f t="shared" si="32"/>
        <v>44.094488188976378</v>
      </c>
      <c r="AB66" s="10">
        <f t="shared" si="33"/>
        <v>48.425196850393704</v>
      </c>
      <c r="AC66" s="10">
        <f t="shared" si="34"/>
        <v>38.188976377952756</v>
      </c>
      <c r="AD66" s="10">
        <f t="shared" si="35"/>
        <v>46.45669291338583</v>
      </c>
      <c r="AE66" s="137"/>
      <c r="AF66" s="137"/>
    </row>
    <row r="67" spans="1:35" s="92" customFormat="1" x14ac:dyDescent="0.2">
      <c r="B67" s="10"/>
      <c r="C67" s="108">
        <v>117</v>
      </c>
      <c r="D67" s="7"/>
      <c r="E67" s="7"/>
      <c r="F67" s="7"/>
      <c r="G67" s="7"/>
      <c r="H67" s="11">
        <v>68</v>
      </c>
      <c r="I67" s="11">
        <v>104</v>
      </c>
      <c r="J67" s="11">
        <v>117</v>
      </c>
      <c r="K67" s="11">
        <v>128</v>
      </c>
      <c r="L67" s="11">
        <v>102</v>
      </c>
      <c r="M67" s="11">
        <v>123</v>
      </c>
      <c r="N67" s="136"/>
      <c r="O67" s="136"/>
      <c r="S67" s="10"/>
      <c r="T67" s="108">
        <v>46</v>
      </c>
      <c r="U67" s="5"/>
      <c r="V67" s="5"/>
      <c r="W67" s="5"/>
      <c r="X67" s="5"/>
      <c r="Y67" s="10">
        <f t="shared" si="36"/>
        <v>26.771653543307085</v>
      </c>
      <c r="Z67" s="10">
        <f t="shared" si="37"/>
        <v>40.944881889763778</v>
      </c>
      <c r="AA67" s="10">
        <f t="shared" si="32"/>
        <v>46.062992125984252</v>
      </c>
      <c r="AB67" s="10">
        <f t="shared" si="33"/>
        <v>50.393700787401571</v>
      </c>
      <c r="AC67" s="10">
        <f t="shared" si="34"/>
        <v>40.15748031496063</v>
      </c>
      <c r="AD67" s="10">
        <f t="shared" si="35"/>
        <v>48.425196850393704</v>
      </c>
      <c r="AE67" s="137"/>
      <c r="AF67" s="137"/>
    </row>
    <row r="68" spans="1:35" s="92" customFormat="1" x14ac:dyDescent="0.2">
      <c r="B68" s="10"/>
      <c r="C68" s="108">
        <v>122</v>
      </c>
      <c r="D68" s="7"/>
      <c r="E68" s="7"/>
      <c r="F68" s="7"/>
      <c r="G68" s="7"/>
      <c r="H68" s="11">
        <v>68.5</v>
      </c>
      <c r="I68" s="11">
        <v>104</v>
      </c>
      <c r="J68" s="11">
        <v>122</v>
      </c>
      <c r="K68" s="11">
        <v>133</v>
      </c>
      <c r="L68" s="11">
        <v>107</v>
      </c>
      <c r="M68" s="11">
        <v>128</v>
      </c>
      <c r="N68" s="136"/>
      <c r="O68" s="136"/>
      <c r="S68" s="10"/>
      <c r="T68" s="108">
        <v>48</v>
      </c>
      <c r="U68" s="5"/>
      <c r="V68" s="5"/>
      <c r="W68" s="5"/>
      <c r="X68" s="5"/>
      <c r="Y68" s="10">
        <f t="shared" si="36"/>
        <v>26.968503937007874</v>
      </c>
      <c r="Z68" s="10">
        <f t="shared" si="37"/>
        <v>40.944881889763778</v>
      </c>
      <c r="AA68" s="10">
        <f t="shared" si="32"/>
        <v>48.031496062992126</v>
      </c>
      <c r="AB68" s="10">
        <f t="shared" si="33"/>
        <v>52.362204724409445</v>
      </c>
      <c r="AC68" s="10">
        <f t="shared" si="34"/>
        <v>42.125984251968504</v>
      </c>
      <c r="AD68" s="10">
        <f t="shared" si="35"/>
        <v>50.393700787401571</v>
      </c>
      <c r="AE68" s="137"/>
      <c r="AF68" s="137"/>
    </row>
    <row r="69" spans="1:35" x14ac:dyDescent="0.2">
      <c r="B69" s="1"/>
      <c r="C69" s="2"/>
      <c r="D69" s="2"/>
      <c r="E69" s="2"/>
      <c r="F69" s="2"/>
      <c r="G69" s="2"/>
      <c r="H69" s="2"/>
      <c r="I69" s="2"/>
      <c r="J69" s="1"/>
      <c r="K69" s="2"/>
      <c r="L69" s="1"/>
      <c r="M69" s="2"/>
      <c r="N69" s="1"/>
      <c r="O69" s="2"/>
      <c r="S69" s="1"/>
      <c r="T69" s="2"/>
      <c r="U69" s="2"/>
      <c r="V69" s="2"/>
      <c r="W69" s="2"/>
      <c r="X69" s="2"/>
      <c r="Y69" s="2"/>
      <c r="Z69" s="2"/>
      <c r="AA69" s="1"/>
      <c r="AB69" s="2"/>
      <c r="AC69" s="1"/>
      <c r="AD69" s="2"/>
      <c r="AE69" s="1"/>
      <c r="AF69" s="2"/>
    </row>
    <row r="70" spans="1:35" s="3" customFormat="1" x14ac:dyDescent="0.2">
      <c r="A70" s="33" t="s">
        <v>5</v>
      </c>
      <c r="B70" s="33" t="s">
        <v>34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12"/>
      <c r="O70" s="12"/>
      <c r="R70" s="33" t="s">
        <v>5</v>
      </c>
      <c r="S70" s="33" t="s">
        <v>34</v>
      </c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12"/>
      <c r="AF70" s="12"/>
      <c r="AG70"/>
      <c r="AH70"/>
      <c r="AI70"/>
    </row>
    <row r="71" spans="1:35" s="3" customForma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12"/>
      <c r="O71" s="12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12"/>
      <c r="AF71" s="12"/>
    </row>
    <row r="72" spans="1:35" s="3" customForma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12"/>
      <c r="O72" s="12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12"/>
      <c r="AF72" s="12"/>
    </row>
    <row r="73" spans="1:35" s="3" customForma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12"/>
      <c r="O73" s="12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12"/>
      <c r="AF73" s="12"/>
    </row>
    <row r="75" spans="1:35" ht="26" x14ac:dyDescent="0.3">
      <c r="B75" s="52" t="s">
        <v>40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18"/>
      <c r="AF75" s="18"/>
      <c r="AI75">
        <v>1</v>
      </c>
    </row>
    <row r="77" spans="1:35" x14ac:dyDescent="0.2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20"/>
      <c r="O77" s="2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20"/>
      <c r="AF77" s="20"/>
      <c r="AH77">
        <v>1</v>
      </c>
    </row>
    <row r="78" spans="1:35" s="78" customFormat="1" ht="30.75" customHeight="1" x14ac:dyDescent="0.2">
      <c r="B78" s="31"/>
      <c r="C78" s="31" t="s">
        <v>89</v>
      </c>
      <c r="D78" s="94" t="s">
        <v>101</v>
      </c>
      <c r="E78" s="95"/>
      <c r="F78" s="95"/>
      <c r="G78" s="95"/>
      <c r="H78" s="95"/>
      <c r="I78" s="96"/>
      <c r="J78" s="32" t="s">
        <v>3</v>
      </c>
      <c r="K78" s="32" t="s">
        <v>35</v>
      </c>
      <c r="L78" s="32" t="s">
        <v>4</v>
      </c>
      <c r="M78" s="32" t="s">
        <v>36</v>
      </c>
      <c r="N78" s="135"/>
      <c r="O78" s="135"/>
      <c r="S78" s="31"/>
      <c r="T78" s="31" t="s">
        <v>89</v>
      </c>
      <c r="U78" s="94" t="s">
        <v>101</v>
      </c>
      <c r="V78" s="95"/>
      <c r="W78" s="95"/>
      <c r="X78" s="95"/>
      <c r="Y78" s="95"/>
      <c r="Z78" s="96"/>
      <c r="AA78" s="32" t="s">
        <v>3</v>
      </c>
      <c r="AB78" s="32" t="s">
        <v>35</v>
      </c>
      <c r="AC78" s="32" t="s">
        <v>4</v>
      </c>
      <c r="AD78" s="32" t="s">
        <v>36</v>
      </c>
      <c r="AE78" s="135"/>
      <c r="AF78" s="135"/>
    </row>
    <row r="79" spans="1:35" s="78" customFormat="1" ht="30.75" customHeight="1" x14ac:dyDescent="0.2">
      <c r="B79" s="31"/>
      <c r="C79" s="31"/>
      <c r="D79" s="118"/>
      <c r="E79" s="119"/>
      <c r="F79" s="94" t="s">
        <v>1</v>
      </c>
      <c r="G79" s="96"/>
      <c r="H79" s="121"/>
      <c r="I79" s="122"/>
      <c r="J79" s="32"/>
      <c r="K79" s="32"/>
      <c r="L79" s="32"/>
      <c r="M79" s="32"/>
      <c r="N79" s="135"/>
      <c r="O79" s="135"/>
      <c r="S79" s="31"/>
      <c r="T79" s="31"/>
      <c r="U79" s="118"/>
      <c r="V79" s="119"/>
      <c r="W79" s="94" t="s">
        <v>1</v>
      </c>
      <c r="X79" s="96"/>
      <c r="Y79" s="121"/>
      <c r="Z79" s="122"/>
      <c r="AA79" s="32"/>
      <c r="AB79" s="32"/>
      <c r="AC79" s="32"/>
      <c r="AD79" s="32"/>
      <c r="AE79" s="135"/>
      <c r="AF79" s="135"/>
    </row>
    <row r="80" spans="1:35" s="78" customFormat="1" ht="48" x14ac:dyDescent="0.2">
      <c r="B80" s="31"/>
      <c r="C80" s="31"/>
      <c r="D80" s="120"/>
      <c r="E80" s="120"/>
      <c r="F80" s="17" t="s">
        <v>102</v>
      </c>
      <c r="G80" s="17" t="s">
        <v>103</v>
      </c>
      <c r="H80" s="120"/>
      <c r="I80" s="120"/>
      <c r="J80" s="32"/>
      <c r="K80" s="32"/>
      <c r="L80" s="32"/>
      <c r="M80" s="32"/>
      <c r="N80" s="135"/>
      <c r="O80" s="135"/>
      <c r="S80" s="31"/>
      <c r="T80" s="31"/>
      <c r="U80" s="120"/>
      <c r="V80" s="120"/>
      <c r="W80" s="17" t="s">
        <v>102</v>
      </c>
      <c r="X80" s="17" t="s">
        <v>103</v>
      </c>
      <c r="Y80" s="120"/>
      <c r="Z80" s="120"/>
      <c r="AA80" s="32"/>
      <c r="AB80" s="32"/>
      <c r="AC80" s="32"/>
      <c r="AD80" s="32"/>
      <c r="AE80" s="135"/>
      <c r="AF80" s="135"/>
    </row>
    <row r="81" spans="1:35" s="92" customFormat="1" x14ac:dyDescent="0.2">
      <c r="B81" s="10"/>
      <c r="C81" s="108">
        <v>91</v>
      </c>
      <c r="D81" s="7"/>
      <c r="E81" s="7"/>
      <c r="F81" s="11">
        <v>63</v>
      </c>
      <c r="G81" s="11">
        <v>87</v>
      </c>
      <c r="H81" s="7"/>
      <c r="I81" s="7"/>
      <c r="J81" s="11">
        <v>92</v>
      </c>
      <c r="K81" s="11">
        <v>98</v>
      </c>
      <c r="L81" s="11">
        <v>76</v>
      </c>
      <c r="M81" s="11">
        <v>96</v>
      </c>
      <c r="N81" s="136"/>
      <c r="O81" s="136"/>
      <c r="S81" s="10"/>
      <c r="T81" s="108">
        <v>36</v>
      </c>
      <c r="U81" s="5"/>
      <c r="V81" s="5"/>
      <c r="W81" s="10">
        <f t="shared" ref="W81:W87" si="38">F81/2.54</f>
        <v>24.803149606299211</v>
      </c>
      <c r="X81" s="10">
        <f t="shared" ref="X81:X87" si="39">G81/2.54</f>
        <v>34.251968503937007</v>
      </c>
      <c r="Y81" s="5"/>
      <c r="Z81" s="5"/>
      <c r="AA81" s="10">
        <f t="shared" ref="AA81:AA87" si="40">J81/2.54</f>
        <v>36.220472440944881</v>
      </c>
      <c r="AB81" s="10">
        <f t="shared" ref="AB81:AB87" si="41">K81/2.54</f>
        <v>38.582677165354333</v>
      </c>
      <c r="AC81" s="10">
        <f t="shared" ref="AC81:AC87" si="42">L81/2.54</f>
        <v>29.921259842519685</v>
      </c>
      <c r="AD81" s="10">
        <f t="shared" ref="AD81:AD87" si="43">M81/2.54</f>
        <v>37.795275590551178</v>
      </c>
      <c r="AE81" s="137"/>
      <c r="AF81" s="137"/>
    </row>
    <row r="82" spans="1:35" s="92" customFormat="1" x14ac:dyDescent="0.2">
      <c r="B82" s="10"/>
      <c r="C82" s="108">
        <v>97</v>
      </c>
      <c r="D82" s="7"/>
      <c r="E82" s="7"/>
      <c r="F82" s="11">
        <v>63.5</v>
      </c>
      <c r="G82" s="11">
        <v>88</v>
      </c>
      <c r="H82" s="7"/>
      <c r="I82" s="7"/>
      <c r="J82" s="11">
        <v>97</v>
      </c>
      <c r="K82" s="11">
        <v>103</v>
      </c>
      <c r="L82" s="11">
        <v>81</v>
      </c>
      <c r="M82" s="11">
        <v>101</v>
      </c>
      <c r="N82" s="136"/>
      <c r="O82" s="136"/>
      <c r="S82" s="10"/>
      <c r="T82" s="108">
        <v>38</v>
      </c>
      <c r="U82" s="5"/>
      <c r="V82" s="5"/>
      <c r="W82" s="10">
        <f t="shared" si="38"/>
        <v>25</v>
      </c>
      <c r="X82" s="10">
        <f t="shared" si="39"/>
        <v>34.645669291338585</v>
      </c>
      <c r="Y82" s="5"/>
      <c r="Z82" s="5"/>
      <c r="AA82" s="10">
        <f t="shared" si="40"/>
        <v>38.188976377952756</v>
      </c>
      <c r="AB82" s="10">
        <f t="shared" si="41"/>
        <v>40.551181102362207</v>
      </c>
      <c r="AC82" s="10">
        <f t="shared" si="42"/>
        <v>31.889763779527559</v>
      </c>
      <c r="AD82" s="10">
        <f t="shared" si="43"/>
        <v>39.763779527559052</v>
      </c>
      <c r="AE82" s="137"/>
      <c r="AF82" s="137"/>
    </row>
    <row r="83" spans="1:35" s="92" customFormat="1" x14ac:dyDescent="0.2">
      <c r="B83" s="10"/>
      <c r="C83" s="108">
        <v>102</v>
      </c>
      <c r="D83" s="7"/>
      <c r="E83" s="7"/>
      <c r="F83" s="11">
        <v>64</v>
      </c>
      <c r="G83" s="11">
        <v>89</v>
      </c>
      <c r="H83" s="7"/>
      <c r="I83" s="7"/>
      <c r="J83" s="11">
        <v>102</v>
      </c>
      <c r="K83" s="11">
        <v>108</v>
      </c>
      <c r="L83" s="11">
        <v>86</v>
      </c>
      <c r="M83" s="11">
        <v>106</v>
      </c>
      <c r="N83" s="136"/>
      <c r="O83" s="136"/>
      <c r="S83" s="10"/>
      <c r="T83" s="108">
        <v>40</v>
      </c>
      <c r="U83" s="5"/>
      <c r="V83" s="5"/>
      <c r="W83" s="10">
        <f t="shared" si="38"/>
        <v>25.196850393700785</v>
      </c>
      <c r="X83" s="10">
        <f t="shared" si="39"/>
        <v>35.039370078740156</v>
      </c>
      <c r="Y83" s="5"/>
      <c r="Z83" s="5"/>
      <c r="AA83" s="10">
        <f t="shared" si="40"/>
        <v>40.15748031496063</v>
      </c>
      <c r="AB83" s="10">
        <f t="shared" si="41"/>
        <v>42.519685039370081</v>
      </c>
      <c r="AC83" s="10">
        <f t="shared" si="42"/>
        <v>33.85826771653543</v>
      </c>
      <c r="AD83" s="10">
        <f t="shared" si="43"/>
        <v>41.732283464566926</v>
      </c>
      <c r="AE83" s="137"/>
      <c r="AF83" s="137"/>
    </row>
    <row r="84" spans="1:35" s="92" customFormat="1" x14ac:dyDescent="0.2">
      <c r="B84" s="10"/>
      <c r="C84" s="108">
        <v>107</v>
      </c>
      <c r="D84" s="7"/>
      <c r="E84" s="7"/>
      <c r="F84" s="11">
        <v>64.5</v>
      </c>
      <c r="G84" s="11">
        <v>90</v>
      </c>
      <c r="H84" s="7"/>
      <c r="I84" s="7"/>
      <c r="J84" s="11">
        <v>107</v>
      </c>
      <c r="K84" s="11">
        <v>113</v>
      </c>
      <c r="L84" s="11">
        <v>92</v>
      </c>
      <c r="M84" s="11">
        <v>111</v>
      </c>
      <c r="N84" s="136"/>
      <c r="O84" s="136"/>
      <c r="S84" s="10"/>
      <c r="T84" s="108">
        <v>42</v>
      </c>
      <c r="U84" s="5"/>
      <c r="V84" s="5"/>
      <c r="W84" s="10">
        <f t="shared" si="38"/>
        <v>25.393700787401574</v>
      </c>
      <c r="X84" s="10">
        <f t="shared" si="39"/>
        <v>35.433070866141733</v>
      </c>
      <c r="Y84" s="5"/>
      <c r="Z84" s="5"/>
      <c r="AA84" s="10">
        <f t="shared" si="40"/>
        <v>42.125984251968504</v>
      </c>
      <c r="AB84" s="10">
        <f t="shared" si="41"/>
        <v>44.488188976377955</v>
      </c>
      <c r="AC84" s="10">
        <f t="shared" si="42"/>
        <v>36.220472440944881</v>
      </c>
      <c r="AD84" s="10">
        <f t="shared" si="43"/>
        <v>43.7007874015748</v>
      </c>
      <c r="AE84" s="137"/>
      <c r="AF84" s="137"/>
    </row>
    <row r="85" spans="1:35" s="92" customFormat="1" x14ac:dyDescent="0.2">
      <c r="B85" s="10"/>
      <c r="C85" s="108">
        <v>112</v>
      </c>
      <c r="D85" s="7"/>
      <c r="E85" s="7"/>
      <c r="F85" s="11">
        <v>65</v>
      </c>
      <c r="G85" s="11">
        <v>91</v>
      </c>
      <c r="H85" s="7"/>
      <c r="I85" s="7"/>
      <c r="J85" s="11">
        <v>112</v>
      </c>
      <c r="K85" s="11">
        <v>118</v>
      </c>
      <c r="L85" s="11">
        <v>97</v>
      </c>
      <c r="M85" s="11">
        <v>116</v>
      </c>
      <c r="N85" s="136"/>
      <c r="O85" s="136"/>
      <c r="S85" s="10"/>
      <c r="T85" s="108">
        <v>44</v>
      </c>
      <c r="U85" s="5"/>
      <c r="V85" s="5"/>
      <c r="W85" s="10">
        <f t="shared" si="38"/>
        <v>25.590551181102363</v>
      </c>
      <c r="X85" s="10">
        <f t="shared" si="39"/>
        <v>35.826771653543304</v>
      </c>
      <c r="Y85" s="5"/>
      <c r="Z85" s="5"/>
      <c r="AA85" s="10">
        <f t="shared" si="40"/>
        <v>44.094488188976378</v>
      </c>
      <c r="AB85" s="10">
        <f t="shared" si="41"/>
        <v>46.45669291338583</v>
      </c>
      <c r="AC85" s="10">
        <f t="shared" si="42"/>
        <v>38.188976377952756</v>
      </c>
      <c r="AD85" s="10">
        <f t="shared" si="43"/>
        <v>45.669291338582674</v>
      </c>
      <c r="AE85" s="137"/>
      <c r="AF85" s="137"/>
    </row>
    <row r="86" spans="1:35" s="92" customFormat="1" x14ac:dyDescent="0.2">
      <c r="B86" s="10"/>
      <c r="C86" s="108">
        <v>117</v>
      </c>
      <c r="D86" s="7"/>
      <c r="E86" s="7"/>
      <c r="F86" s="11">
        <v>65.5</v>
      </c>
      <c r="G86" s="11">
        <v>92</v>
      </c>
      <c r="H86" s="7"/>
      <c r="I86" s="7"/>
      <c r="J86" s="11">
        <v>117</v>
      </c>
      <c r="K86" s="11">
        <v>123</v>
      </c>
      <c r="L86" s="11">
        <v>102</v>
      </c>
      <c r="M86" s="11">
        <v>121</v>
      </c>
      <c r="N86" s="136"/>
      <c r="O86" s="136"/>
      <c r="S86" s="10"/>
      <c r="T86" s="108">
        <v>46</v>
      </c>
      <c r="U86" s="5"/>
      <c r="V86" s="5"/>
      <c r="W86" s="10">
        <f t="shared" si="38"/>
        <v>25.787401574803148</v>
      </c>
      <c r="X86" s="10">
        <f t="shared" si="39"/>
        <v>36.220472440944881</v>
      </c>
      <c r="Y86" s="5"/>
      <c r="Z86" s="5"/>
      <c r="AA86" s="10">
        <f t="shared" si="40"/>
        <v>46.062992125984252</v>
      </c>
      <c r="AB86" s="10">
        <f t="shared" si="41"/>
        <v>48.425196850393704</v>
      </c>
      <c r="AC86" s="10">
        <f t="shared" si="42"/>
        <v>40.15748031496063</v>
      </c>
      <c r="AD86" s="10">
        <f t="shared" si="43"/>
        <v>47.637795275590548</v>
      </c>
      <c r="AE86" s="137"/>
      <c r="AF86" s="137"/>
    </row>
    <row r="87" spans="1:35" s="92" customFormat="1" x14ac:dyDescent="0.2">
      <c r="B87" s="10"/>
      <c r="C87" s="108">
        <v>122</v>
      </c>
      <c r="D87" s="7"/>
      <c r="E87" s="7"/>
      <c r="F87" s="11">
        <v>66</v>
      </c>
      <c r="G87" s="11">
        <v>93</v>
      </c>
      <c r="H87" s="7"/>
      <c r="I87" s="7"/>
      <c r="J87" s="11">
        <v>122</v>
      </c>
      <c r="K87" s="11">
        <v>128</v>
      </c>
      <c r="L87" s="11">
        <v>107</v>
      </c>
      <c r="M87" s="11">
        <v>126</v>
      </c>
      <c r="N87" s="136"/>
      <c r="O87" s="136"/>
      <c r="S87" s="10"/>
      <c r="T87" s="108">
        <v>48</v>
      </c>
      <c r="U87" s="5"/>
      <c r="V87" s="5"/>
      <c r="W87" s="10">
        <f t="shared" si="38"/>
        <v>25.984251968503937</v>
      </c>
      <c r="X87" s="10">
        <f t="shared" si="39"/>
        <v>36.614173228346459</v>
      </c>
      <c r="Y87" s="5"/>
      <c r="Z87" s="5"/>
      <c r="AA87" s="10">
        <f t="shared" si="40"/>
        <v>48.031496062992126</v>
      </c>
      <c r="AB87" s="10">
        <f t="shared" si="41"/>
        <v>50.393700787401571</v>
      </c>
      <c r="AC87" s="10">
        <f t="shared" si="42"/>
        <v>42.125984251968504</v>
      </c>
      <c r="AD87" s="10">
        <f t="shared" si="43"/>
        <v>49.606299212598422</v>
      </c>
      <c r="AE87" s="137"/>
      <c r="AF87" s="137"/>
    </row>
    <row r="88" spans="1:35" s="92" customFormat="1" x14ac:dyDescent="0.2"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35" s="3" customFormat="1" x14ac:dyDescent="0.2">
      <c r="A89" s="33" t="s">
        <v>5</v>
      </c>
      <c r="B89" s="33" t="s">
        <v>34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12"/>
      <c r="O89" s="12"/>
      <c r="R89" s="33" t="s">
        <v>5</v>
      </c>
      <c r="S89" s="33" t="s">
        <v>34</v>
      </c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12"/>
      <c r="AF89" s="12"/>
      <c r="AG89"/>
      <c r="AH89"/>
      <c r="AI89"/>
    </row>
    <row r="90" spans="1:35" s="3" customForma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12"/>
      <c r="O90" s="12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12"/>
      <c r="AF90" s="12"/>
    </row>
    <row r="91" spans="1:35" s="3" customForma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12"/>
      <c r="O91" s="12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12"/>
      <c r="AF91" s="12"/>
    </row>
    <row r="92" spans="1:35" s="3" customForma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12"/>
      <c r="O92" s="12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12"/>
      <c r="AF92" s="12"/>
    </row>
    <row r="94" spans="1:35" ht="26" x14ac:dyDescent="0.3">
      <c r="B94" s="52" t="s">
        <v>41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18"/>
      <c r="AF94" s="18"/>
      <c r="AI94">
        <v>1</v>
      </c>
    </row>
    <row r="96" spans="1:35" x14ac:dyDescent="0.2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20"/>
      <c r="O96" s="2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20"/>
      <c r="AF96" s="20"/>
      <c r="AH96">
        <v>1</v>
      </c>
    </row>
    <row r="97" spans="1:35" s="78" customFormat="1" ht="30.75" customHeight="1" x14ac:dyDescent="0.2">
      <c r="B97" s="31"/>
      <c r="C97" s="31" t="s">
        <v>89</v>
      </c>
      <c r="D97" s="94" t="s">
        <v>101</v>
      </c>
      <c r="E97" s="95"/>
      <c r="F97" s="95"/>
      <c r="G97" s="95"/>
      <c r="H97" s="95"/>
      <c r="I97" s="96"/>
      <c r="J97" s="32" t="s">
        <v>3</v>
      </c>
      <c r="K97" s="32" t="s">
        <v>35</v>
      </c>
      <c r="L97" s="32" t="s">
        <v>4</v>
      </c>
      <c r="M97" s="32" t="s">
        <v>36</v>
      </c>
      <c r="N97" s="135"/>
      <c r="O97" s="135"/>
      <c r="S97" s="31"/>
      <c r="T97" s="31" t="s">
        <v>89</v>
      </c>
      <c r="U97" s="94" t="s">
        <v>101</v>
      </c>
      <c r="V97" s="95"/>
      <c r="W97" s="95"/>
      <c r="X97" s="95"/>
      <c r="Y97" s="95"/>
      <c r="Z97" s="96"/>
      <c r="AA97" s="32" t="s">
        <v>3</v>
      </c>
      <c r="AB97" s="32" t="s">
        <v>35</v>
      </c>
      <c r="AC97" s="32" t="s">
        <v>4</v>
      </c>
      <c r="AD97" s="32" t="s">
        <v>36</v>
      </c>
      <c r="AE97" s="135"/>
      <c r="AF97" s="135"/>
    </row>
    <row r="98" spans="1:35" s="78" customFormat="1" ht="30.75" customHeight="1" x14ac:dyDescent="0.2">
      <c r="B98" s="31"/>
      <c r="C98" s="31"/>
      <c r="D98" s="118"/>
      <c r="E98" s="119"/>
      <c r="F98" s="94" t="s">
        <v>1</v>
      </c>
      <c r="G98" s="96"/>
      <c r="H98" s="121"/>
      <c r="I98" s="122"/>
      <c r="J98" s="32"/>
      <c r="K98" s="32"/>
      <c r="L98" s="32"/>
      <c r="M98" s="32"/>
      <c r="N98" s="135"/>
      <c r="O98" s="135"/>
      <c r="S98" s="31"/>
      <c r="T98" s="31"/>
      <c r="U98" s="118"/>
      <c r="V98" s="119"/>
      <c r="W98" s="94" t="s">
        <v>1</v>
      </c>
      <c r="X98" s="96"/>
      <c r="Y98" s="121"/>
      <c r="Z98" s="122"/>
      <c r="AA98" s="32"/>
      <c r="AB98" s="32"/>
      <c r="AC98" s="32"/>
      <c r="AD98" s="32"/>
      <c r="AE98" s="135"/>
      <c r="AF98" s="135"/>
    </row>
    <row r="99" spans="1:35" s="78" customFormat="1" ht="48" x14ac:dyDescent="0.2">
      <c r="B99" s="31"/>
      <c r="C99" s="31"/>
      <c r="D99" s="120"/>
      <c r="E99" s="120"/>
      <c r="F99" s="17" t="s">
        <v>102</v>
      </c>
      <c r="G99" s="17" t="s">
        <v>103</v>
      </c>
      <c r="H99" s="120"/>
      <c r="I99" s="120"/>
      <c r="J99" s="32"/>
      <c r="K99" s="32"/>
      <c r="L99" s="32"/>
      <c r="M99" s="32"/>
      <c r="N99" s="135"/>
      <c r="O99" s="135"/>
      <c r="S99" s="31"/>
      <c r="T99" s="31"/>
      <c r="U99" s="120"/>
      <c r="V99" s="120"/>
      <c r="W99" s="17" t="s">
        <v>102</v>
      </c>
      <c r="X99" s="17" t="s">
        <v>103</v>
      </c>
      <c r="Y99" s="120"/>
      <c r="Z99" s="120"/>
      <c r="AA99" s="32"/>
      <c r="AB99" s="32"/>
      <c r="AC99" s="32"/>
      <c r="AD99" s="32"/>
      <c r="AE99" s="135"/>
      <c r="AF99" s="135"/>
    </row>
    <row r="100" spans="1:35" s="92" customFormat="1" x14ac:dyDescent="0.2">
      <c r="B100" s="10"/>
      <c r="C100" s="108">
        <v>91</v>
      </c>
      <c r="D100" s="7"/>
      <c r="E100" s="7"/>
      <c r="F100" s="11">
        <v>63</v>
      </c>
      <c r="G100" s="11">
        <v>78</v>
      </c>
      <c r="H100" s="7"/>
      <c r="I100" s="7"/>
      <c r="J100" s="11">
        <v>92</v>
      </c>
      <c r="K100" s="11">
        <v>102</v>
      </c>
      <c r="L100" s="11">
        <v>76</v>
      </c>
      <c r="M100" s="11">
        <v>91</v>
      </c>
      <c r="N100" s="136"/>
      <c r="O100" s="136"/>
      <c r="S100" s="10"/>
      <c r="T100" s="108">
        <v>36</v>
      </c>
      <c r="U100" s="5"/>
      <c r="V100" s="5"/>
      <c r="W100" s="10">
        <f t="shared" ref="W100:W106" si="44">F100/2.54</f>
        <v>24.803149606299211</v>
      </c>
      <c r="X100" s="10">
        <f t="shared" ref="X100:X106" si="45">G100/2.54</f>
        <v>30.708661417322833</v>
      </c>
      <c r="Y100" s="5"/>
      <c r="Z100" s="5"/>
      <c r="AA100" s="10">
        <f t="shared" ref="AA100:AA106" si="46">J100/2.54</f>
        <v>36.220472440944881</v>
      </c>
      <c r="AB100" s="10">
        <f t="shared" ref="AB100:AB106" si="47">K100/2.54</f>
        <v>40.15748031496063</v>
      </c>
      <c r="AC100" s="10">
        <f t="shared" ref="AC100:AC106" si="48">L100/2.54</f>
        <v>29.921259842519685</v>
      </c>
      <c r="AD100" s="10">
        <f t="shared" ref="AD100:AD106" si="49">M100/2.54</f>
        <v>35.826771653543304</v>
      </c>
      <c r="AE100" s="137"/>
      <c r="AF100" s="137"/>
    </row>
    <row r="101" spans="1:35" s="92" customFormat="1" x14ac:dyDescent="0.2">
      <c r="B101" s="10"/>
      <c r="C101" s="108">
        <v>97</v>
      </c>
      <c r="D101" s="7"/>
      <c r="E101" s="7"/>
      <c r="F101" s="11">
        <v>63.5</v>
      </c>
      <c r="G101" s="11">
        <v>79</v>
      </c>
      <c r="H101" s="7"/>
      <c r="I101" s="7"/>
      <c r="J101" s="11">
        <v>97</v>
      </c>
      <c r="K101" s="11">
        <v>107</v>
      </c>
      <c r="L101" s="11">
        <v>81</v>
      </c>
      <c r="M101" s="11">
        <v>98</v>
      </c>
      <c r="N101" s="136"/>
      <c r="O101" s="136"/>
      <c r="S101" s="10"/>
      <c r="T101" s="108">
        <v>38</v>
      </c>
      <c r="U101" s="5"/>
      <c r="V101" s="5"/>
      <c r="W101" s="10">
        <f t="shared" si="44"/>
        <v>25</v>
      </c>
      <c r="X101" s="10">
        <f t="shared" si="45"/>
        <v>31.102362204724407</v>
      </c>
      <c r="Y101" s="5"/>
      <c r="Z101" s="5"/>
      <c r="AA101" s="10">
        <f t="shared" si="46"/>
        <v>38.188976377952756</v>
      </c>
      <c r="AB101" s="10">
        <f t="shared" si="47"/>
        <v>42.125984251968504</v>
      </c>
      <c r="AC101" s="10">
        <f t="shared" si="48"/>
        <v>31.889763779527559</v>
      </c>
      <c r="AD101" s="10">
        <f t="shared" si="49"/>
        <v>38.582677165354333</v>
      </c>
      <c r="AE101" s="137"/>
      <c r="AF101" s="137"/>
    </row>
    <row r="102" spans="1:35" s="92" customFormat="1" x14ac:dyDescent="0.2">
      <c r="B102" s="10"/>
      <c r="C102" s="108">
        <v>102</v>
      </c>
      <c r="D102" s="7"/>
      <c r="E102" s="7"/>
      <c r="F102" s="11">
        <v>64</v>
      </c>
      <c r="G102" s="11">
        <v>80</v>
      </c>
      <c r="H102" s="7"/>
      <c r="I102" s="7"/>
      <c r="J102" s="11">
        <v>102</v>
      </c>
      <c r="K102" s="11">
        <v>112</v>
      </c>
      <c r="L102" s="11">
        <v>86</v>
      </c>
      <c r="M102" s="11">
        <v>105</v>
      </c>
      <c r="N102" s="136"/>
      <c r="O102" s="136"/>
      <c r="S102" s="10"/>
      <c r="T102" s="108">
        <v>40</v>
      </c>
      <c r="U102" s="5"/>
      <c r="V102" s="5"/>
      <c r="W102" s="10">
        <f t="shared" si="44"/>
        <v>25.196850393700785</v>
      </c>
      <c r="X102" s="10">
        <f t="shared" si="45"/>
        <v>31.496062992125985</v>
      </c>
      <c r="Y102" s="5"/>
      <c r="Z102" s="5"/>
      <c r="AA102" s="10">
        <f t="shared" si="46"/>
        <v>40.15748031496063</v>
      </c>
      <c r="AB102" s="10">
        <f t="shared" si="47"/>
        <v>44.094488188976378</v>
      </c>
      <c r="AC102" s="10">
        <f t="shared" si="48"/>
        <v>33.85826771653543</v>
      </c>
      <c r="AD102" s="10">
        <f t="shared" si="49"/>
        <v>41.338582677165356</v>
      </c>
      <c r="AE102" s="137"/>
      <c r="AF102" s="137"/>
    </row>
    <row r="103" spans="1:35" s="92" customFormat="1" x14ac:dyDescent="0.2">
      <c r="B103" s="10"/>
      <c r="C103" s="108">
        <v>107</v>
      </c>
      <c r="D103" s="7"/>
      <c r="E103" s="7"/>
      <c r="F103" s="11">
        <v>64.5</v>
      </c>
      <c r="G103" s="11">
        <v>81</v>
      </c>
      <c r="H103" s="7"/>
      <c r="I103" s="7"/>
      <c r="J103" s="11">
        <v>107</v>
      </c>
      <c r="K103" s="11">
        <v>117</v>
      </c>
      <c r="L103" s="11">
        <v>92</v>
      </c>
      <c r="M103" s="11">
        <v>112</v>
      </c>
      <c r="N103" s="136"/>
      <c r="O103" s="136"/>
      <c r="S103" s="10"/>
      <c r="T103" s="108">
        <v>42</v>
      </c>
      <c r="U103" s="5"/>
      <c r="V103" s="5"/>
      <c r="W103" s="10">
        <f t="shared" si="44"/>
        <v>25.393700787401574</v>
      </c>
      <c r="X103" s="10">
        <f t="shared" si="45"/>
        <v>31.889763779527559</v>
      </c>
      <c r="Y103" s="5"/>
      <c r="Z103" s="5"/>
      <c r="AA103" s="10">
        <f t="shared" si="46"/>
        <v>42.125984251968504</v>
      </c>
      <c r="AB103" s="10">
        <f t="shared" si="47"/>
        <v>46.062992125984252</v>
      </c>
      <c r="AC103" s="10">
        <f t="shared" si="48"/>
        <v>36.220472440944881</v>
      </c>
      <c r="AD103" s="10">
        <f t="shared" si="49"/>
        <v>44.094488188976378</v>
      </c>
      <c r="AE103" s="137"/>
      <c r="AF103" s="137"/>
    </row>
    <row r="104" spans="1:35" s="92" customFormat="1" x14ac:dyDescent="0.2">
      <c r="B104" s="10"/>
      <c r="C104" s="108">
        <v>112</v>
      </c>
      <c r="D104" s="7"/>
      <c r="E104" s="7"/>
      <c r="F104" s="11">
        <v>65</v>
      </c>
      <c r="G104" s="11">
        <v>82</v>
      </c>
      <c r="H104" s="7"/>
      <c r="I104" s="7"/>
      <c r="J104" s="11">
        <v>112</v>
      </c>
      <c r="K104" s="11">
        <v>122</v>
      </c>
      <c r="L104" s="11">
        <v>97</v>
      </c>
      <c r="M104" s="11">
        <v>119</v>
      </c>
      <c r="N104" s="136"/>
      <c r="O104" s="136"/>
      <c r="S104" s="10"/>
      <c r="T104" s="108">
        <v>44</v>
      </c>
      <c r="U104" s="5"/>
      <c r="V104" s="5"/>
      <c r="W104" s="10">
        <f t="shared" si="44"/>
        <v>25.590551181102363</v>
      </c>
      <c r="X104" s="10">
        <f t="shared" si="45"/>
        <v>32.283464566929133</v>
      </c>
      <c r="Y104" s="5"/>
      <c r="Z104" s="5"/>
      <c r="AA104" s="10">
        <f t="shared" si="46"/>
        <v>44.094488188976378</v>
      </c>
      <c r="AB104" s="10">
        <f t="shared" si="47"/>
        <v>48.031496062992126</v>
      </c>
      <c r="AC104" s="10">
        <f t="shared" si="48"/>
        <v>38.188976377952756</v>
      </c>
      <c r="AD104" s="10">
        <f t="shared" si="49"/>
        <v>46.8503937007874</v>
      </c>
      <c r="AE104" s="137"/>
      <c r="AF104" s="137"/>
    </row>
    <row r="105" spans="1:35" s="92" customFormat="1" x14ac:dyDescent="0.2">
      <c r="B105" s="10"/>
      <c r="C105" s="108">
        <v>117</v>
      </c>
      <c r="D105" s="7"/>
      <c r="E105" s="7"/>
      <c r="F105" s="11">
        <v>65.5</v>
      </c>
      <c r="G105" s="11">
        <v>83</v>
      </c>
      <c r="H105" s="7"/>
      <c r="I105" s="7"/>
      <c r="J105" s="11">
        <v>117</v>
      </c>
      <c r="K105" s="11">
        <v>127</v>
      </c>
      <c r="L105" s="11">
        <v>102</v>
      </c>
      <c r="M105" s="11">
        <v>126</v>
      </c>
      <c r="N105" s="136"/>
      <c r="O105" s="136"/>
      <c r="S105" s="10"/>
      <c r="T105" s="108">
        <v>46</v>
      </c>
      <c r="U105" s="5"/>
      <c r="V105" s="5"/>
      <c r="W105" s="10">
        <f t="shared" si="44"/>
        <v>25.787401574803148</v>
      </c>
      <c r="X105" s="10">
        <f t="shared" si="45"/>
        <v>32.677165354330711</v>
      </c>
      <c r="Y105" s="5"/>
      <c r="Z105" s="5"/>
      <c r="AA105" s="10">
        <f t="shared" si="46"/>
        <v>46.062992125984252</v>
      </c>
      <c r="AB105" s="10">
        <f t="shared" si="47"/>
        <v>50</v>
      </c>
      <c r="AC105" s="10">
        <f t="shared" si="48"/>
        <v>40.15748031496063</v>
      </c>
      <c r="AD105" s="10">
        <f t="shared" si="49"/>
        <v>49.606299212598422</v>
      </c>
      <c r="AE105" s="137"/>
      <c r="AF105" s="137"/>
    </row>
    <row r="106" spans="1:35" s="92" customFormat="1" x14ac:dyDescent="0.2">
      <c r="B106" s="10"/>
      <c r="C106" s="108">
        <v>122</v>
      </c>
      <c r="D106" s="7"/>
      <c r="E106" s="7"/>
      <c r="F106" s="11">
        <v>66</v>
      </c>
      <c r="G106" s="11">
        <v>84</v>
      </c>
      <c r="H106" s="7"/>
      <c r="I106" s="7"/>
      <c r="J106" s="11">
        <v>122</v>
      </c>
      <c r="K106" s="11">
        <v>132</v>
      </c>
      <c r="L106" s="11">
        <v>107</v>
      </c>
      <c r="M106" s="11">
        <v>133</v>
      </c>
      <c r="N106" s="136"/>
      <c r="O106" s="136"/>
      <c r="S106" s="10"/>
      <c r="T106" s="108">
        <v>48</v>
      </c>
      <c r="U106" s="5"/>
      <c r="V106" s="5"/>
      <c r="W106" s="10">
        <f t="shared" si="44"/>
        <v>25.984251968503937</v>
      </c>
      <c r="X106" s="10">
        <f t="shared" si="45"/>
        <v>33.070866141732282</v>
      </c>
      <c r="Y106" s="5"/>
      <c r="Z106" s="5"/>
      <c r="AA106" s="10">
        <f t="shared" si="46"/>
        <v>48.031496062992126</v>
      </c>
      <c r="AB106" s="10">
        <f t="shared" si="47"/>
        <v>51.968503937007874</v>
      </c>
      <c r="AC106" s="10">
        <f t="shared" si="48"/>
        <v>42.125984251968504</v>
      </c>
      <c r="AD106" s="10">
        <f t="shared" si="49"/>
        <v>52.362204724409445</v>
      </c>
      <c r="AE106" s="137"/>
      <c r="AF106" s="137"/>
    </row>
    <row r="107" spans="1:35" x14ac:dyDescent="0.2">
      <c r="B107" s="1"/>
      <c r="C107" s="2"/>
      <c r="D107" s="2"/>
      <c r="E107" s="2"/>
      <c r="F107" s="2"/>
      <c r="G107" s="2"/>
      <c r="H107" s="2"/>
      <c r="I107" s="2"/>
      <c r="J107" s="1"/>
      <c r="K107" s="2"/>
      <c r="L107" s="1"/>
      <c r="M107" s="2"/>
      <c r="N107" s="1"/>
      <c r="O107" s="2"/>
      <c r="S107" s="1"/>
      <c r="T107" s="2"/>
      <c r="U107" s="2"/>
      <c r="V107" s="2"/>
      <c r="W107" s="2"/>
      <c r="X107" s="2"/>
      <c r="Y107" s="2"/>
      <c r="Z107" s="2"/>
      <c r="AA107" s="1"/>
      <c r="AB107" s="2"/>
      <c r="AC107" s="1"/>
      <c r="AD107" s="2"/>
      <c r="AE107" s="1"/>
      <c r="AF107" s="2"/>
    </row>
    <row r="108" spans="1:35" s="3" customFormat="1" x14ac:dyDescent="0.2">
      <c r="A108" s="33" t="s">
        <v>5</v>
      </c>
      <c r="B108" s="33" t="s">
        <v>34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12"/>
      <c r="O108" s="12"/>
      <c r="R108" s="33" t="s">
        <v>5</v>
      </c>
      <c r="S108" s="33" t="s">
        <v>34</v>
      </c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12"/>
      <c r="AF108" s="12"/>
      <c r="AG108"/>
      <c r="AH108"/>
      <c r="AI108"/>
    </row>
    <row r="109" spans="1:35" s="3" customForma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12"/>
      <c r="O109" s="12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12"/>
      <c r="AF109" s="12"/>
    </row>
    <row r="110" spans="1:35" s="3" customForma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12"/>
      <c r="O110" s="12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12"/>
      <c r="AF110" s="12"/>
    </row>
    <row r="111" spans="1:35" s="3" customForma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12"/>
      <c r="O111" s="12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12"/>
      <c r="AF111" s="12"/>
    </row>
    <row r="113" spans="1:35" ht="26" x14ac:dyDescent="0.3">
      <c r="B113" s="52" t="s">
        <v>42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18"/>
      <c r="AF113" s="18"/>
      <c r="AI113">
        <v>1</v>
      </c>
    </row>
    <row r="115" spans="1:35" x14ac:dyDescent="0.2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20"/>
      <c r="O115" s="2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20"/>
      <c r="AF115" s="20"/>
      <c r="AH115">
        <v>1</v>
      </c>
    </row>
    <row r="116" spans="1:35" s="78" customFormat="1" ht="30.75" customHeight="1" x14ac:dyDescent="0.2">
      <c r="B116" s="31"/>
      <c r="C116" s="31" t="s">
        <v>89</v>
      </c>
      <c r="D116" s="94" t="s">
        <v>101</v>
      </c>
      <c r="E116" s="95"/>
      <c r="F116" s="95"/>
      <c r="G116" s="95"/>
      <c r="H116" s="95"/>
      <c r="I116" s="96"/>
      <c r="J116" s="32" t="s">
        <v>3</v>
      </c>
      <c r="K116" s="32" t="s">
        <v>35</v>
      </c>
      <c r="L116" s="32" t="s">
        <v>4</v>
      </c>
      <c r="M116" s="32" t="s">
        <v>36</v>
      </c>
      <c r="N116" s="135"/>
      <c r="O116" s="135"/>
      <c r="S116" s="31"/>
      <c r="T116" s="31" t="s">
        <v>89</v>
      </c>
      <c r="U116" s="94" t="s">
        <v>101</v>
      </c>
      <c r="V116" s="95"/>
      <c r="W116" s="95"/>
      <c r="X116" s="95"/>
      <c r="Y116" s="95"/>
      <c r="Z116" s="96"/>
      <c r="AA116" s="32" t="s">
        <v>3</v>
      </c>
      <c r="AB116" s="32" t="s">
        <v>35</v>
      </c>
      <c r="AC116" s="32" t="s">
        <v>4</v>
      </c>
      <c r="AD116" s="32" t="s">
        <v>36</v>
      </c>
      <c r="AE116" s="135"/>
      <c r="AF116" s="135"/>
    </row>
    <row r="117" spans="1:35" s="78" customFormat="1" ht="30.75" customHeight="1" x14ac:dyDescent="0.2">
      <c r="B117" s="31"/>
      <c r="C117" s="31"/>
      <c r="D117" s="118"/>
      <c r="E117" s="119"/>
      <c r="F117" s="94" t="s">
        <v>1</v>
      </c>
      <c r="G117" s="96"/>
      <c r="H117" s="121"/>
      <c r="I117" s="122"/>
      <c r="J117" s="32"/>
      <c r="K117" s="32"/>
      <c r="L117" s="32"/>
      <c r="M117" s="32"/>
      <c r="N117" s="135"/>
      <c r="O117" s="135"/>
      <c r="S117" s="31"/>
      <c r="T117" s="31"/>
      <c r="U117" s="118"/>
      <c r="V117" s="119"/>
      <c r="W117" s="94" t="s">
        <v>1</v>
      </c>
      <c r="X117" s="96"/>
      <c r="Y117" s="121"/>
      <c r="Z117" s="122"/>
      <c r="AA117" s="32"/>
      <c r="AB117" s="32"/>
      <c r="AC117" s="32"/>
      <c r="AD117" s="32"/>
      <c r="AE117" s="135"/>
      <c r="AF117" s="135"/>
    </row>
    <row r="118" spans="1:35" s="78" customFormat="1" ht="48" x14ac:dyDescent="0.2">
      <c r="B118" s="31"/>
      <c r="C118" s="31"/>
      <c r="D118" s="120"/>
      <c r="E118" s="120"/>
      <c r="F118" s="17" t="s">
        <v>102</v>
      </c>
      <c r="G118" s="17" t="s">
        <v>103</v>
      </c>
      <c r="H118" s="120"/>
      <c r="I118" s="120"/>
      <c r="J118" s="32"/>
      <c r="K118" s="32"/>
      <c r="L118" s="32"/>
      <c r="M118" s="32"/>
      <c r="N118" s="135"/>
      <c r="O118" s="135"/>
      <c r="S118" s="31"/>
      <c r="T118" s="31"/>
      <c r="U118" s="120"/>
      <c r="V118" s="120"/>
      <c r="W118" s="17" t="s">
        <v>102</v>
      </c>
      <c r="X118" s="17" t="s">
        <v>103</v>
      </c>
      <c r="Y118" s="120"/>
      <c r="Z118" s="120"/>
      <c r="AA118" s="32"/>
      <c r="AB118" s="32"/>
      <c r="AC118" s="32"/>
      <c r="AD118" s="32"/>
      <c r="AE118" s="135"/>
      <c r="AF118" s="135"/>
    </row>
    <row r="119" spans="1:35" s="92" customFormat="1" x14ac:dyDescent="0.2">
      <c r="B119" s="10"/>
      <c r="C119" s="108">
        <v>91</v>
      </c>
      <c r="D119" s="7"/>
      <c r="E119" s="7"/>
      <c r="F119" s="11">
        <v>63</v>
      </c>
      <c r="G119" s="11">
        <v>87</v>
      </c>
      <c r="H119" s="7"/>
      <c r="I119" s="7"/>
      <c r="J119" s="11">
        <v>92</v>
      </c>
      <c r="K119" s="11">
        <v>102</v>
      </c>
      <c r="L119" s="11">
        <v>76</v>
      </c>
      <c r="M119" s="11">
        <v>84</v>
      </c>
      <c r="N119" s="136"/>
      <c r="O119" s="136"/>
      <c r="S119" s="10"/>
      <c r="T119" s="108">
        <v>36</v>
      </c>
      <c r="U119" s="5"/>
      <c r="V119" s="5"/>
      <c r="W119" s="10">
        <f t="shared" ref="W119:W125" si="50">F119/2.54</f>
        <v>24.803149606299211</v>
      </c>
      <c r="X119" s="10">
        <f t="shared" ref="X119:X125" si="51">G119/2.54</f>
        <v>34.251968503937007</v>
      </c>
      <c r="Y119" s="5"/>
      <c r="Z119" s="5"/>
      <c r="AA119" s="10">
        <f t="shared" ref="AA119:AA125" si="52">J119/2.54</f>
        <v>36.220472440944881</v>
      </c>
      <c r="AB119" s="10">
        <f t="shared" ref="AB119:AB125" si="53">K119/2.54</f>
        <v>40.15748031496063</v>
      </c>
      <c r="AC119" s="10">
        <f t="shared" ref="AC119:AC125" si="54">L119/2.54</f>
        <v>29.921259842519685</v>
      </c>
      <c r="AD119" s="10">
        <f t="shared" ref="AD119:AD125" si="55">M119/2.54</f>
        <v>33.070866141732282</v>
      </c>
      <c r="AE119" s="137"/>
      <c r="AF119" s="137"/>
    </row>
    <row r="120" spans="1:35" s="92" customFormat="1" x14ac:dyDescent="0.2">
      <c r="B120" s="10"/>
      <c r="C120" s="108">
        <v>97</v>
      </c>
      <c r="D120" s="7"/>
      <c r="E120" s="7"/>
      <c r="F120" s="11">
        <v>63.5</v>
      </c>
      <c r="G120" s="11">
        <v>88</v>
      </c>
      <c r="H120" s="7"/>
      <c r="I120" s="7"/>
      <c r="J120" s="11">
        <v>97</v>
      </c>
      <c r="K120" s="11">
        <v>107</v>
      </c>
      <c r="L120" s="11">
        <v>81</v>
      </c>
      <c r="M120" s="11">
        <v>96</v>
      </c>
      <c r="N120" s="136"/>
      <c r="O120" s="136"/>
      <c r="S120" s="10"/>
      <c r="T120" s="108">
        <v>38</v>
      </c>
      <c r="U120" s="5"/>
      <c r="V120" s="5"/>
      <c r="W120" s="10">
        <f t="shared" si="50"/>
        <v>25</v>
      </c>
      <c r="X120" s="10">
        <f t="shared" si="51"/>
        <v>34.645669291338585</v>
      </c>
      <c r="Y120" s="5"/>
      <c r="Z120" s="5"/>
      <c r="AA120" s="10">
        <f t="shared" si="52"/>
        <v>38.188976377952756</v>
      </c>
      <c r="AB120" s="10">
        <f t="shared" si="53"/>
        <v>42.125984251968504</v>
      </c>
      <c r="AC120" s="10">
        <f t="shared" si="54"/>
        <v>31.889763779527559</v>
      </c>
      <c r="AD120" s="10">
        <f t="shared" si="55"/>
        <v>37.795275590551178</v>
      </c>
      <c r="AE120" s="137"/>
      <c r="AF120" s="137"/>
    </row>
    <row r="121" spans="1:35" s="92" customFormat="1" x14ac:dyDescent="0.2">
      <c r="B121" s="10"/>
      <c r="C121" s="108">
        <v>102</v>
      </c>
      <c r="D121" s="7"/>
      <c r="E121" s="7"/>
      <c r="F121" s="11">
        <v>64</v>
      </c>
      <c r="G121" s="11">
        <v>89</v>
      </c>
      <c r="H121" s="7"/>
      <c r="I121" s="7"/>
      <c r="J121" s="11">
        <v>102</v>
      </c>
      <c r="K121" s="11">
        <v>112</v>
      </c>
      <c r="L121" s="11">
        <v>86</v>
      </c>
      <c r="M121" s="11">
        <v>108</v>
      </c>
      <c r="N121" s="136"/>
      <c r="O121" s="136"/>
      <c r="S121" s="10"/>
      <c r="T121" s="108">
        <v>40</v>
      </c>
      <c r="U121" s="5"/>
      <c r="V121" s="5"/>
      <c r="W121" s="10">
        <f t="shared" si="50"/>
        <v>25.196850393700785</v>
      </c>
      <c r="X121" s="10">
        <f t="shared" si="51"/>
        <v>35.039370078740156</v>
      </c>
      <c r="Y121" s="5"/>
      <c r="Z121" s="5"/>
      <c r="AA121" s="10">
        <f t="shared" si="52"/>
        <v>40.15748031496063</v>
      </c>
      <c r="AB121" s="10">
        <f t="shared" si="53"/>
        <v>44.094488188976378</v>
      </c>
      <c r="AC121" s="10">
        <f t="shared" si="54"/>
        <v>33.85826771653543</v>
      </c>
      <c r="AD121" s="10">
        <f t="shared" si="55"/>
        <v>42.519685039370081</v>
      </c>
      <c r="AE121" s="137"/>
      <c r="AF121" s="137"/>
    </row>
    <row r="122" spans="1:35" s="92" customFormat="1" x14ac:dyDescent="0.2">
      <c r="B122" s="10"/>
      <c r="C122" s="108">
        <v>107</v>
      </c>
      <c r="D122" s="7"/>
      <c r="E122" s="7"/>
      <c r="F122" s="11">
        <v>64.5</v>
      </c>
      <c r="G122" s="11">
        <v>90</v>
      </c>
      <c r="H122" s="7"/>
      <c r="I122" s="7"/>
      <c r="J122" s="11">
        <v>107</v>
      </c>
      <c r="K122" s="11">
        <v>117</v>
      </c>
      <c r="L122" s="11">
        <v>92</v>
      </c>
      <c r="M122" s="11">
        <v>120</v>
      </c>
      <c r="N122" s="136"/>
      <c r="O122" s="136"/>
      <c r="S122" s="10"/>
      <c r="T122" s="108">
        <v>42</v>
      </c>
      <c r="U122" s="5"/>
      <c r="V122" s="5"/>
      <c r="W122" s="10">
        <f t="shared" si="50"/>
        <v>25.393700787401574</v>
      </c>
      <c r="X122" s="10">
        <f t="shared" si="51"/>
        <v>35.433070866141733</v>
      </c>
      <c r="Y122" s="5"/>
      <c r="Z122" s="5"/>
      <c r="AA122" s="10">
        <f t="shared" si="52"/>
        <v>42.125984251968504</v>
      </c>
      <c r="AB122" s="10">
        <f t="shared" si="53"/>
        <v>46.062992125984252</v>
      </c>
      <c r="AC122" s="10">
        <f t="shared" si="54"/>
        <v>36.220472440944881</v>
      </c>
      <c r="AD122" s="10">
        <f t="shared" si="55"/>
        <v>47.244094488188978</v>
      </c>
      <c r="AE122" s="137"/>
      <c r="AF122" s="137"/>
    </row>
    <row r="123" spans="1:35" s="92" customFormat="1" x14ac:dyDescent="0.2">
      <c r="B123" s="10"/>
      <c r="C123" s="108">
        <v>112</v>
      </c>
      <c r="D123" s="7"/>
      <c r="E123" s="7"/>
      <c r="F123" s="11">
        <v>65</v>
      </c>
      <c r="G123" s="11">
        <v>91</v>
      </c>
      <c r="H123" s="7"/>
      <c r="I123" s="7"/>
      <c r="J123" s="11">
        <v>112</v>
      </c>
      <c r="K123" s="11">
        <v>122</v>
      </c>
      <c r="L123" s="11">
        <v>97</v>
      </c>
      <c r="M123" s="11">
        <v>132</v>
      </c>
      <c r="N123" s="136"/>
      <c r="O123" s="136"/>
      <c r="S123" s="10"/>
      <c r="T123" s="108">
        <v>44</v>
      </c>
      <c r="U123" s="5"/>
      <c r="V123" s="5"/>
      <c r="W123" s="10">
        <f t="shared" si="50"/>
        <v>25.590551181102363</v>
      </c>
      <c r="X123" s="10">
        <f t="shared" si="51"/>
        <v>35.826771653543304</v>
      </c>
      <c r="Y123" s="5"/>
      <c r="Z123" s="5"/>
      <c r="AA123" s="10">
        <f t="shared" si="52"/>
        <v>44.094488188976378</v>
      </c>
      <c r="AB123" s="10">
        <f t="shared" si="53"/>
        <v>48.031496062992126</v>
      </c>
      <c r="AC123" s="10">
        <f t="shared" si="54"/>
        <v>38.188976377952756</v>
      </c>
      <c r="AD123" s="10">
        <f t="shared" si="55"/>
        <v>51.968503937007874</v>
      </c>
      <c r="AE123" s="137"/>
      <c r="AF123" s="137"/>
    </row>
    <row r="124" spans="1:35" s="92" customFormat="1" x14ac:dyDescent="0.2">
      <c r="B124" s="10"/>
      <c r="C124" s="108">
        <v>117</v>
      </c>
      <c r="D124" s="7"/>
      <c r="E124" s="7"/>
      <c r="F124" s="11">
        <v>65.5</v>
      </c>
      <c r="G124" s="11">
        <v>92</v>
      </c>
      <c r="H124" s="7"/>
      <c r="I124" s="7"/>
      <c r="J124" s="11">
        <v>117</v>
      </c>
      <c r="K124" s="11">
        <v>127</v>
      </c>
      <c r="L124" s="11">
        <v>102</v>
      </c>
      <c r="M124" s="11">
        <v>144</v>
      </c>
      <c r="N124" s="136"/>
      <c r="O124" s="136"/>
      <c r="S124" s="10"/>
      <c r="T124" s="108">
        <v>46</v>
      </c>
      <c r="U124" s="5"/>
      <c r="V124" s="5"/>
      <c r="W124" s="10">
        <f t="shared" si="50"/>
        <v>25.787401574803148</v>
      </c>
      <c r="X124" s="10">
        <f t="shared" si="51"/>
        <v>36.220472440944881</v>
      </c>
      <c r="Y124" s="5"/>
      <c r="Z124" s="5"/>
      <c r="AA124" s="10">
        <f t="shared" si="52"/>
        <v>46.062992125984252</v>
      </c>
      <c r="AB124" s="10">
        <f t="shared" si="53"/>
        <v>50</v>
      </c>
      <c r="AC124" s="10">
        <f t="shared" si="54"/>
        <v>40.15748031496063</v>
      </c>
      <c r="AD124" s="10">
        <f t="shared" si="55"/>
        <v>56.69291338582677</v>
      </c>
      <c r="AE124" s="137"/>
      <c r="AF124" s="137"/>
    </row>
    <row r="125" spans="1:35" s="92" customFormat="1" x14ac:dyDescent="0.2">
      <c r="B125" s="10"/>
      <c r="C125" s="108">
        <v>122</v>
      </c>
      <c r="D125" s="7"/>
      <c r="E125" s="7"/>
      <c r="F125" s="11">
        <v>66</v>
      </c>
      <c r="G125" s="11">
        <v>93</v>
      </c>
      <c r="H125" s="7"/>
      <c r="I125" s="7"/>
      <c r="J125" s="11">
        <v>122</v>
      </c>
      <c r="K125" s="11">
        <v>132</v>
      </c>
      <c r="L125" s="11">
        <v>107</v>
      </c>
      <c r="M125" s="11">
        <v>156</v>
      </c>
      <c r="N125" s="136"/>
      <c r="O125" s="136"/>
      <c r="S125" s="10"/>
      <c r="T125" s="108">
        <v>48</v>
      </c>
      <c r="U125" s="5"/>
      <c r="V125" s="5"/>
      <c r="W125" s="10">
        <f t="shared" si="50"/>
        <v>25.984251968503937</v>
      </c>
      <c r="X125" s="10">
        <f t="shared" si="51"/>
        <v>36.614173228346459</v>
      </c>
      <c r="Y125" s="5"/>
      <c r="Z125" s="5"/>
      <c r="AA125" s="10">
        <f t="shared" si="52"/>
        <v>48.031496062992126</v>
      </c>
      <c r="AB125" s="10">
        <f t="shared" si="53"/>
        <v>51.968503937007874</v>
      </c>
      <c r="AC125" s="10">
        <f t="shared" si="54"/>
        <v>42.125984251968504</v>
      </c>
      <c r="AD125" s="10">
        <f t="shared" si="55"/>
        <v>61.417322834645667</v>
      </c>
      <c r="AE125" s="137"/>
      <c r="AF125" s="137"/>
    </row>
    <row r="126" spans="1:35" x14ac:dyDescent="0.2">
      <c r="B126" s="1"/>
      <c r="C126" s="2"/>
      <c r="D126" s="2"/>
      <c r="E126" s="2"/>
      <c r="F126" s="2"/>
      <c r="G126" s="2"/>
      <c r="H126" s="2"/>
      <c r="I126" s="2"/>
      <c r="J126" s="1"/>
      <c r="K126" s="2"/>
      <c r="L126" s="1"/>
      <c r="M126" s="2"/>
      <c r="N126" s="1"/>
      <c r="O126" s="2"/>
      <c r="S126" s="1"/>
      <c r="T126" s="2"/>
      <c r="U126" s="2"/>
      <c r="V126" s="2"/>
      <c r="W126" s="2"/>
      <c r="X126" s="2"/>
      <c r="Y126" s="2"/>
      <c r="Z126" s="2"/>
      <c r="AA126" s="1"/>
      <c r="AB126" s="2"/>
      <c r="AC126" s="1"/>
      <c r="AD126" s="2"/>
      <c r="AE126" s="1"/>
      <c r="AF126" s="2"/>
    </row>
    <row r="127" spans="1:35" s="3" customFormat="1" x14ac:dyDescent="0.2">
      <c r="A127" s="33" t="s">
        <v>5</v>
      </c>
      <c r="B127" s="33" t="s">
        <v>34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12"/>
      <c r="O127" s="12"/>
      <c r="R127" s="33" t="s">
        <v>5</v>
      </c>
      <c r="S127" s="33" t="s">
        <v>34</v>
      </c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12"/>
      <c r="AF127" s="12"/>
      <c r="AG127"/>
      <c r="AH127"/>
      <c r="AI127"/>
    </row>
    <row r="128" spans="1:35" s="3" customForma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12"/>
      <c r="O128" s="12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12"/>
      <c r="AF128" s="12"/>
    </row>
    <row r="129" spans="1:35" s="3" customForma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12"/>
      <c r="O129" s="12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12"/>
      <c r="AF129" s="12"/>
    </row>
    <row r="130" spans="1:35" s="3" customForma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12"/>
      <c r="O130" s="12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12"/>
      <c r="AF130" s="12"/>
    </row>
    <row r="133" spans="1:35" ht="26" x14ac:dyDescent="0.3">
      <c r="B133" s="52" t="s">
        <v>43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18"/>
      <c r="AF133" s="18"/>
      <c r="AI133">
        <v>1</v>
      </c>
    </row>
    <row r="135" spans="1:35" x14ac:dyDescent="0.2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20"/>
      <c r="O135" s="2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20"/>
      <c r="AF135" s="20"/>
      <c r="AH135">
        <v>1</v>
      </c>
    </row>
    <row r="136" spans="1:35" s="78" customFormat="1" ht="30.75" customHeight="1" x14ac:dyDescent="0.2">
      <c r="B136" s="31"/>
      <c r="C136" s="31" t="s">
        <v>89</v>
      </c>
      <c r="D136" s="94" t="s">
        <v>101</v>
      </c>
      <c r="E136" s="95"/>
      <c r="F136" s="95"/>
      <c r="G136" s="95"/>
      <c r="H136" s="95"/>
      <c r="I136" s="96"/>
      <c r="J136" s="32" t="s">
        <v>3</v>
      </c>
      <c r="K136" s="32" t="s">
        <v>35</v>
      </c>
      <c r="L136" s="32" t="s">
        <v>4</v>
      </c>
      <c r="M136" s="32" t="s">
        <v>36</v>
      </c>
      <c r="N136" s="135"/>
      <c r="O136" s="135"/>
      <c r="S136" s="31"/>
      <c r="T136" s="31" t="s">
        <v>89</v>
      </c>
      <c r="U136" s="94" t="s">
        <v>101</v>
      </c>
      <c r="V136" s="95"/>
      <c r="W136" s="95"/>
      <c r="X136" s="95"/>
      <c r="Y136" s="95"/>
      <c r="Z136" s="96"/>
      <c r="AA136" s="32" t="s">
        <v>3</v>
      </c>
      <c r="AB136" s="32" t="s">
        <v>35</v>
      </c>
      <c r="AC136" s="32" t="s">
        <v>4</v>
      </c>
      <c r="AD136" s="32" t="s">
        <v>36</v>
      </c>
      <c r="AE136" s="135"/>
      <c r="AF136" s="135"/>
    </row>
    <row r="137" spans="1:35" s="78" customFormat="1" ht="30.75" customHeight="1" x14ac:dyDescent="0.2">
      <c r="B137" s="31"/>
      <c r="C137" s="31"/>
      <c r="D137" s="118"/>
      <c r="E137" s="119"/>
      <c r="F137" s="94" t="s">
        <v>1</v>
      </c>
      <c r="G137" s="96"/>
      <c r="H137" s="121"/>
      <c r="I137" s="122"/>
      <c r="J137" s="32"/>
      <c r="K137" s="32"/>
      <c r="L137" s="32"/>
      <c r="M137" s="32"/>
      <c r="N137" s="135"/>
      <c r="O137" s="135"/>
      <c r="S137" s="31"/>
      <c r="T137" s="31"/>
      <c r="U137" s="118"/>
      <c r="V137" s="119"/>
      <c r="W137" s="94" t="s">
        <v>1</v>
      </c>
      <c r="X137" s="96"/>
      <c r="Y137" s="121"/>
      <c r="Z137" s="122"/>
      <c r="AA137" s="32"/>
      <c r="AB137" s="32"/>
      <c r="AC137" s="32"/>
      <c r="AD137" s="32"/>
      <c r="AE137" s="135"/>
      <c r="AF137" s="135"/>
    </row>
    <row r="138" spans="1:35" s="78" customFormat="1" ht="48" x14ac:dyDescent="0.2">
      <c r="B138" s="31"/>
      <c r="C138" s="31"/>
      <c r="D138" s="120"/>
      <c r="E138" s="120"/>
      <c r="F138" s="17" t="s">
        <v>102</v>
      </c>
      <c r="G138" s="17" t="s">
        <v>103</v>
      </c>
      <c r="H138" s="120"/>
      <c r="I138" s="120"/>
      <c r="J138" s="32"/>
      <c r="K138" s="32"/>
      <c r="L138" s="32"/>
      <c r="M138" s="32"/>
      <c r="N138" s="135"/>
      <c r="O138" s="135"/>
      <c r="S138" s="31"/>
      <c r="T138" s="31"/>
      <c r="U138" s="120"/>
      <c r="V138" s="120"/>
      <c r="W138" s="17" t="s">
        <v>102</v>
      </c>
      <c r="X138" s="17" t="s">
        <v>103</v>
      </c>
      <c r="Y138" s="120"/>
      <c r="Z138" s="120"/>
      <c r="AA138" s="32"/>
      <c r="AB138" s="32"/>
      <c r="AC138" s="32"/>
      <c r="AD138" s="32"/>
      <c r="AE138" s="135"/>
      <c r="AF138" s="135"/>
    </row>
    <row r="139" spans="1:35" s="92" customFormat="1" x14ac:dyDescent="0.2">
      <c r="B139" s="10"/>
      <c r="C139" s="108">
        <v>91</v>
      </c>
      <c r="D139" s="7"/>
      <c r="E139" s="7"/>
      <c r="F139" s="11">
        <v>63</v>
      </c>
      <c r="G139" s="11">
        <v>90</v>
      </c>
      <c r="H139" s="7"/>
      <c r="I139" s="7"/>
      <c r="J139" s="11">
        <v>92</v>
      </c>
      <c r="K139" s="11">
        <v>100</v>
      </c>
      <c r="L139" s="11">
        <v>76</v>
      </c>
      <c r="M139" s="11">
        <v>94</v>
      </c>
      <c r="N139" s="136"/>
      <c r="O139" s="136"/>
      <c r="S139" s="10"/>
      <c r="T139" s="108">
        <v>36</v>
      </c>
      <c r="U139" s="5"/>
      <c r="V139" s="5"/>
      <c r="W139" s="10">
        <f t="shared" ref="W139:W145" si="56">F139/2.54</f>
        <v>24.803149606299211</v>
      </c>
      <c r="X139" s="10">
        <f t="shared" ref="X139:X145" si="57">G139/2.54</f>
        <v>35.433070866141733</v>
      </c>
      <c r="Y139" s="5"/>
      <c r="Z139" s="5"/>
      <c r="AA139" s="10">
        <f t="shared" ref="AA139:AA145" si="58">J139/2.54</f>
        <v>36.220472440944881</v>
      </c>
      <c r="AB139" s="10">
        <f t="shared" ref="AB139:AB145" si="59">K139/2.54</f>
        <v>39.370078740157481</v>
      </c>
      <c r="AC139" s="10">
        <f t="shared" ref="AC139:AC145" si="60">L139/2.54</f>
        <v>29.921259842519685</v>
      </c>
      <c r="AD139" s="10">
        <f t="shared" ref="AD139:AD145" si="61">M139/2.54</f>
        <v>37.00787401574803</v>
      </c>
      <c r="AE139" s="137"/>
      <c r="AF139" s="137"/>
    </row>
    <row r="140" spans="1:35" s="92" customFormat="1" x14ac:dyDescent="0.2">
      <c r="B140" s="10"/>
      <c r="C140" s="108">
        <v>97</v>
      </c>
      <c r="D140" s="7"/>
      <c r="E140" s="7"/>
      <c r="F140" s="11">
        <v>63.5</v>
      </c>
      <c r="G140" s="11">
        <v>91</v>
      </c>
      <c r="H140" s="7"/>
      <c r="I140" s="7"/>
      <c r="J140" s="11">
        <v>97</v>
      </c>
      <c r="K140" s="11">
        <v>105</v>
      </c>
      <c r="L140" s="11">
        <v>81</v>
      </c>
      <c r="M140" s="11">
        <v>99</v>
      </c>
      <c r="N140" s="136"/>
      <c r="O140" s="136"/>
      <c r="S140" s="10"/>
      <c r="T140" s="108">
        <v>38</v>
      </c>
      <c r="U140" s="5"/>
      <c r="V140" s="5"/>
      <c r="W140" s="10">
        <f t="shared" si="56"/>
        <v>25</v>
      </c>
      <c r="X140" s="10">
        <f t="shared" si="57"/>
        <v>35.826771653543304</v>
      </c>
      <c r="Y140" s="5"/>
      <c r="Z140" s="5"/>
      <c r="AA140" s="10">
        <f t="shared" si="58"/>
        <v>38.188976377952756</v>
      </c>
      <c r="AB140" s="10">
        <f t="shared" si="59"/>
        <v>41.338582677165356</v>
      </c>
      <c r="AC140" s="10">
        <f t="shared" si="60"/>
        <v>31.889763779527559</v>
      </c>
      <c r="AD140" s="10">
        <f t="shared" si="61"/>
        <v>38.976377952755904</v>
      </c>
      <c r="AE140" s="137"/>
      <c r="AF140" s="137"/>
    </row>
    <row r="141" spans="1:35" s="92" customFormat="1" x14ac:dyDescent="0.2">
      <c r="B141" s="10"/>
      <c r="C141" s="108">
        <v>102</v>
      </c>
      <c r="D141" s="7"/>
      <c r="E141" s="7"/>
      <c r="F141" s="11">
        <v>64</v>
      </c>
      <c r="G141" s="11">
        <v>92</v>
      </c>
      <c r="H141" s="7"/>
      <c r="I141" s="7"/>
      <c r="J141" s="11">
        <v>102</v>
      </c>
      <c r="K141" s="11">
        <v>110</v>
      </c>
      <c r="L141" s="11">
        <v>86</v>
      </c>
      <c r="M141" s="11">
        <v>104</v>
      </c>
      <c r="N141" s="136"/>
      <c r="O141" s="136"/>
      <c r="S141" s="10"/>
      <c r="T141" s="108">
        <v>40</v>
      </c>
      <c r="U141" s="5"/>
      <c r="V141" s="5"/>
      <c r="W141" s="10">
        <f t="shared" si="56"/>
        <v>25.196850393700785</v>
      </c>
      <c r="X141" s="10">
        <f t="shared" si="57"/>
        <v>36.220472440944881</v>
      </c>
      <c r="Y141" s="5"/>
      <c r="Z141" s="5"/>
      <c r="AA141" s="10">
        <f t="shared" si="58"/>
        <v>40.15748031496063</v>
      </c>
      <c r="AB141" s="10">
        <f t="shared" si="59"/>
        <v>43.30708661417323</v>
      </c>
      <c r="AC141" s="10">
        <f t="shared" si="60"/>
        <v>33.85826771653543</v>
      </c>
      <c r="AD141" s="10">
        <f t="shared" si="61"/>
        <v>40.944881889763778</v>
      </c>
      <c r="AE141" s="137"/>
      <c r="AF141" s="137"/>
    </row>
    <row r="142" spans="1:35" s="92" customFormat="1" x14ac:dyDescent="0.2">
      <c r="B142" s="10"/>
      <c r="C142" s="108">
        <v>107</v>
      </c>
      <c r="D142" s="7"/>
      <c r="E142" s="7"/>
      <c r="F142" s="11">
        <v>64.5</v>
      </c>
      <c r="G142" s="11">
        <v>93</v>
      </c>
      <c r="H142" s="7"/>
      <c r="I142" s="7"/>
      <c r="J142" s="11">
        <v>107</v>
      </c>
      <c r="K142" s="11">
        <v>115</v>
      </c>
      <c r="L142" s="11">
        <v>92</v>
      </c>
      <c r="M142" s="11">
        <v>109</v>
      </c>
      <c r="N142" s="136"/>
      <c r="O142" s="136"/>
      <c r="S142" s="10"/>
      <c r="T142" s="108">
        <v>42</v>
      </c>
      <c r="U142" s="5"/>
      <c r="V142" s="5"/>
      <c r="W142" s="10">
        <f t="shared" si="56"/>
        <v>25.393700787401574</v>
      </c>
      <c r="X142" s="10">
        <f t="shared" si="57"/>
        <v>36.614173228346459</v>
      </c>
      <c r="Y142" s="5"/>
      <c r="Z142" s="5"/>
      <c r="AA142" s="10">
        <f t="shared" si="58"/>
        <v>42.125984251968504</v>
      </c>
      <c r="AB142" s="10">
        <f t="shared" si="59"/>
        <v>45.275590551181104</v>
      </c>
      <c r="AC142" s="10">
        <f t="shared" si="60"/>
        <v>36.220472440944881</v>
      </c>
      <c r="AD142" s="10">
        <f t="shared" si="61"/>
        <v>42.913385826771652</v>
      </c>
      <c r="AE142" s="137"/>
      <c r="AF142" s="137"/>
    </row>
    <row r="143" spans="1:35" s="92" customFormat="1" x14ac:dyDescent="0.2">
      <c r="B143" s="10"/>
      <c r="C143" s="108">
        <v>112</v>
      </c>
      <c r="D143" s="7"/>
      <c r="E143" s="7"/>
      <c r="F143" s="11">
        <v>65</v>
      </c>
      <c r="G143" s="11">
        <v>94</v>
      </c>
      <c r="H143" s="7"/>
      <c r="I143" s="7"/>
      <c r="J143" s="11">
        <v>112</v>
      </c>
      <c r="K143" s="11">
        <v>120</v>
      </c>
      <c r="L143" s="11">
        <v>97</v>
      </c>
      <c r="M143" s="11">
        <v>114</v>
      </c>
      <c r="N143" s="136"/>
      <c r="O143" s="136"/>
      <c r="S143" s="10"/>
      <c r="T143" s="108">
        <v>44</v>
      </c>
      <c r="U143" s="5"/>
      <c r="V143" s="5"/>
      <c r="W143" s="10">
        <f t="shared" si="56"/>
        <v>25.590551181102363</v>
      </c>
      <c r="X143" s="10">
        <f t="shared" si="57"/>
        <v>37.00787401574803</v>
      </c>
      <c r="Y143" s="5"/>
      <c r="Z143" s="5"/>
      <c r="AA143" s="10">
        <f t="shared" si="58"/>
        <v>44.094488188976378</v>
      </c>
      <c r="AB143" s="10">
        <f t="shared" si="59"/>
        <v>47.244094488188978</v>
      </c>
      <c r="AC143" s="10">
        <f t="shared" si="60"/>
        <v>38.188976377952756</v>
      </c>
      <c r="AD143" s="10">
        <f t="shared" si="61"/>
        <v>44.881889763779526</v>
      </c>
      <c r="AE143" s="137"/>
      <c r="AF143" s="137"/>
    </row>
    <row r="144" spans="1:35" s="92" customFormat="1" x14ac:dyDescent="0.2">
      <c r="B144" s="10"/>
      <c r="C144" s="108">
        <v>117</v>
      </c>
      <c r="D144" s="7"/>
      <c r="E144" s="7"/>
      <c r="F144" s="11">
        <v>65.5</v>
      </c>
      <c r="G144" s="11">
        <v>95</v>
      </c>
      <c r="H144" s="7"/>
      <c r="I144" s="7"/>
      <c r="J144" s="11">
        <v>117</v>
      </c>
      <c r="K144" s="11">
        <v>125</v>
      </c>
      <c r="L144" s="11">
        <v>102</v>
      </c>
      <c r="M144" s="11">
        <v>119</v>
      </c>
      <c r="N144" s="136"/>
      <c r="O144" s="136"/>
      <c r="S144" s="10"/>
      <c r="T144" s="108">
        <v>46</v>
      </c>
      <c r="U144" s="5"/>
      <c r="V144" s="5"/>
      <c r="W144" s="10">
        <f t="shared" si="56"/>
        <v>25.787401574803148</v>
      </c>
      <c r="X144" s="10">
        <f t="shared" si="57"/>
        <v>37.401574803149607</v>
      </c>
      <c r="Y144" s="5"/>
      <c r="Z144" s="5"/>
      <c r="AA144" s="10">
        <f t="shared" si="58"/>
        <v>46.062992125984252</v>
      </c>
      <c r="AB144" s="10">
        <f t="shared" si="59"/>
        <v>49.212598425196852</v>
      </c>
      <c r="AC144" s="10">
        <f t="shared" si="60"/>
        <v>40.15748031496063</v>
      </c>
      <c r="AD144" s="10">
        <f t="shared" si="61"/>
        <v>46.8503937007874</v>
      </c>
      <c r="AE144" s="137"/>
      <c r="AF144" s="137"/>
    </row>
    <row r="145" spans="1:35" s="92" customFormat="1" x14ac:dyDescent="0.2">
      <c r="B145" s="10"/>
      <c r="C145" s="108">
        <v>122</v>
      </c>
      <c r="D145" s="7"/>
      <c r="E145" s="7"/>
      <c r="F145" s="11">
        <v>66</v>
      </c>
      <c r="G145" s="11">
        <v>96</v>
      </c>
      <c r="H145" s="7"/>
      <c r="I145" s="7"/>
      <c r="J145" s="11">
        <v>122</v>
      </c>
      <c r="K145" s="11">
        <v>130</v>
      </c>
      <c r="L145" s="11">
        <v>107</v>
      </c>
      <c r="M145" s="11">
        <v>124</v>
      </c>
      <c r="N145" s="136"/>
      <c r="O145" s="136"/>
      <c r="S145" s="10"/>
      <c r="T145" s="108">
        <v>48</v>
      </c>
      <c r="U145" s="5"/>
      <c r="V145" s="5"/>
      <c r="W145" s="10">
        <f t="shared" si="56"/>
        <v>25.984251968503937</v>
      </c>
      <c r="X145" s="10">
        <f t="shared" si="57"/>
        <v>37.795275590551178</v>
      </c>
      <c r="Y145" s="5"/>
      <c r="Z145" s="5"/>
      <c r="AA145" s="10">
        <f t="shared" si="58"/>
        <v>48.031496062992126</v>
      </c>
      <c r="AB145" s="10">
        <f t="shared" si="59"/>
        <v>51.181102362204726</v>
      </c>
      <c r="AC145" s="10">
        <f t="shared" si="60"/>
        <v>42.125984251968504</v>
      </c>
      <c r="AD145" s="10">
        <f t="shared" si="61"/>
        <v>48.818897637795274</v>
      </c>
      <c r="AE145" s="137"/>
      <c r="AF145" s="137"/>
    </row>
    <row r="146" spans="1:35" x14ac:dyDescent="0.2">
      <c r="B146" s="1"/>
      <c r="C146" s="2"/>
      <c r="D146" s="2"/>
      <c r="E146" s="2"/>
      <c r="F146" s="2"/>
      <c r="G146" s="2"/>
      <c r="H146" s="2"/>
      <c r="I146" s="2"/>
      <c r="J146" s="1"/>
      <c r="K146" s="2"/>
      <c r="L146" s="1"/>
      <c r="M146" s="2"/>
      <c r="N146" s="1"/>
      <c r="O146" s="2"/>
      <c r="S146" s="1"/>
      <c r="T146" s="2"/>
      <c r="U146" s="2"/>
      <c r="V146" s="2"/>
      <c r="W146" s="2"/>
      <c r="X146" s="2"/>
      <c r="Y146" s="2"/>
      <c r="Z146" s="2"/>
      <c r="AA146" s="1"/>
      <c r="AB146" s="2"/>
      <c r="AC146" s="1"/>
      <c r="AD146" s="2"/>
      <c r="AE146" s="1"/>
      <c r="AF146" s="2"/>
    </row>
    <row r="147" spans="1:35" s="3" customFormat="1" x14ac:dyDescent="0.2">
      <c r="A147" s="33" t="s">
        <v>5</v>
      </c>
      <c r="B147" s="33" t="s">
        <v>34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12"/>
      <c r="O147" s="12"/>
      <c r="R147" s="33" t="s">
        <v>5</v>
      </c>
      <c r="S147" s="33" t="s">
        <v>34</v>
      </c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12"/>
      <c r="AF147" s="12"/>
      <c r="AG147"/>
      <c r="AH147"/>
      <c r="AI147"/>
    </row>
    <row r="148" spans="1:35" s="3" customForma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12"/>
      <c r="O148" s="12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12"/>
      <c r="AF148" s="12"/>
    </row>
    <row r="149" spans="1:35" s="3" customForma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12"/>
      <c r="O149" s="12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12"/>
      <c r="AF149" s="12"/>
    </row>
    <row r="150" spans="1:35" s="3" customForma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12"/>
      <c r="O150" s="12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12"/>
      <c r="AF150" s="12"/>
    </row>
    <row r="152" spans="1:35" ht="26" x14ac:dyDescent="0.3">
      <c r="B152" s="52" t="s">
        <v>44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18"/>
      <c r="AF152" s="18"/>
      <c r="AI152">
        <v>1</v>
      </c>
    </row>
    <row r="153" spans="1:35" x14ac:dyDescent="0.2">
      <c r="AI153">
        <v>0</v>
      </c>
    </row>
    <row r="154" spans="1:35" x14ac:dyDescent="0.2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20"/>
      <c r="O154" s="2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20"/>
      <c r="AF154" s="20"/>
      <c r="AH154">
        <v>1</v>
      </c>
    </row>
    <row r="155" spans="1:35" s="78" customFormat="1" ht="30.75" customHeight="1" x14ac:dyDescent="0.2">
      <c r="B155" s="31"/>
      <c r="C155" s="31" t="s">
        <v>89</v>
      </c>
      <c r="D155" s="94" t="s">
        <v>101</v>
      </c>
      <c r="E155" s="95"/>
      <c r="F155" s="95"/>
      <c r="G155" s="95"/>
      <c r="H155" s="95"/>
      <c r="I155" s="96"/>
      <c r="J155" s="32" t="s">
        <v>3</v>
      </c>
      <c r="K155" s="32" t="s">
        <v>35</v>
      </c>
      <c r="L155" s="32" t="s">
        <v>4</v>
      </c>
      <c r="M155" s="32" t="s">
        <v>36</v>
      </c>
      <c r="N155" s="135"/>
      <c r="O155" s="135"/>
      <c r="S155" s="31"/>
      <c r="T155" s="31" t="s">
        <v>89</v>
      </c>
      <c r="U155" s="94" t="s">
        <v>101</v>
      </c>
      <c r="V155" s="95"/>
      <c r="W155" s="95"/>
      <c r="X155" s="95"/>
      <c r="Y155" s="95"/>
      <c r="Z155" s="96"/>
      <c r="AA155" s="32" t="s">
        <v>3</v>
      </c>
      <c r="AB155" s="32" t="s">
        <v>35</v>
      </c>
      <c r="AC155" s="32" t="s">
        <v>4</v>
      </c>
      <c r="AD155" s="32" t="s">
        <v>36</v>
      </c>
      <c r="AE155" s="135"/>
      <c r="AF155" s="135"/>
    </row>
    <row r="156" spans="1:35" s="78" customFormat="1" ht="30.75" customHeight="1" x14ac:dyDescent="0.2">
      <c r="B156" s="31"/>
      <c r="C156" s="31"/>
      <c r="D156" s="118"/>
      <c r="E156" s="119"/>
      <c r="F156" s="94" t="s">
        <v>1</v>
      </c>
      <c r="G156" s="96"/>
      <c r="H156" s="123"/>
      <c r="I156" s="124"/>
      <c r="J156" s="32"/>
      <c r="K156" s="32"/>
      <c r="L156" s="32"/>
      <c r="M156" s="32"/>
      <c r="N156" s="135"/>
      <c r="O156" s="135"/>
      <c r="S156" s="31"/>
      <c r="T156" s="31"/>
      <c r="U156" s="125"/>
      <c r="V156" s="126"/>
      <c r="W156" s="94" t="s">
        <v>1</v>
      </c>
      <c r="X156" s="96"/>
      <c r="Y156" s="123"/>
      <c r="Z156" s="124"/>
      <c r="AA156" s="32"/>
      <c r="AB156" s="32"/>
      <c r="AC156" s="32"/>
      <c r="AD156" s="32"/>
      <c r="AE156" s="135"/>
      <c r="AF156" s="135"/>
    </row>
    <row r="157" spans="1:35" s="78" customFormat="1" ht="48" x14ac:dyDescent="0.2">
      <c r="B157" s="31"/>
      <c r="C157" s="31"/>
      <c r="D157" s="98"/>
      <c r="E157" s="98"/>
      <c r="F157" s="17" t="s">
        <v>102</v>
      </c>
      <c r="G157" s="17" t="s">
        <v>103</v>
      </c>
      <c r="H157" s="98"/>
      <c r="I157" s="98"/>
      <c r="J157" s="32"/>
      <c r="K157" s="32"/>
      <c r="L157" s="32"/>
      <c r="M157" s="32"/>
      <c r="N157" s="135"/>
      <c r="O157" s="135"/>
      <c r="S157" s="31"/>
      <c r="T157" s="31"/>
      <c r="U157" s="98"/>
      <c r="V157" s="98"/>
      <c r="W157" s="17" t="s">
        <v>102</v>
      </c>
      <c r="X157" s="17" t="s">
        <v>103</v>
      </c>
      <c r="Y157" s="98"/>
      <c r="Z157" s="98"/>
      <c r="AA157" s="32"/>
      <c r="AB157" s="32"/>
      <c r="AC157" s="32"/>
      <c r="AD157" s="32"/>
      <c r="AE157" s="135"/>
      <c r="AF157" s="135"/>
    </row>
    <row r="158" spans="1:35" s="92" customFormat="1" x14ac:dyDescent="0.2">
      <c r="B158" s="108"/>
      <c r="C158" s="50" t="s">
        <v>9</v>
      </c>
      <c r="D158" s="100"/>
      <c r="E158" s="100"/>
      <c r="F158" s="82">
        <v>63.5</v>
      </c>
      <c r="G158" s="82">
        <v>81</v>
      </c>
      <c r="H158" s="100"/>
      <c r="I158" s="100"/>
      <c r="J158" s="82">
        <v>98</v>
      </c>
      <c r="K158" s="82">
        <v>105</v>
      </c>
      <c r="L158" s="82">
        <v>82</v>
      </c>
      <c r="M158" s="82">
        <v>103</v>
      </c>
      <c r="N158" s="138"/>
      <c r="O158" s="138"/>
      <c r="S158" s="108"/>
      <c r="T158" s="50" t="s">
        <v>9</v>
      </c>
      <c r="U158" s="47"/>
      <c r="V158" s="47"/>
      <c r="W158" s="50">
        <f>F158/2.54</f>
        <v>25</v>
      </c>
      <c r="X158" s="50">
        <f t="shared" ref="X158" si="62">G158/2.54</f>
        <v>31.889763779527559</v>
      </c>
      <c r="Y158" s="47"/>
      <c r="Z158" s="47"/>
      <c r="AA158" s="50">
        <f t="shared" ref="AA158" si="63">J158/2.54</f>
        <v>38.582677165354333</v>
      </c>
      <c r="AB158" s="50">
        <f t="shared" ref="AB158" si="64">K158/2.54</f>
        <v>41.338582677165356</v>
      </c>
      <c r="AC158" s="50">
        <f t="shared" ref="AC158" si="65">L158/2.54</f>
        <v>32.283464566929133</v>
      </c>
      <c r="AD158" s="50">
        <f t="shared" ref="AD158" si="66">M158/2.54</f>
        <v>40.551181102362207</v>
      </c>
      <c r="AE158" s="140"/>
      <c r="AF158" s="140"/>
    </row>
    <row r="159" spans="1:35" s="92" customFormat="1" x14ac:dyDescent="0.2">
      <c r="B159" s="108"/>
      <c r="C159" s="51"/>
      <c r="D159" s="101"/>
      <c r="E159" s="101"/>
      <c r="F159" s="85"/>
      <c r="G159" s="85"/>
      <c r="H159" s="101"/>
      <c r="I159" s="101"/>
      <c r="J159" s="85"/>
      <c r="K159" s="85"/>
      <c r="L159" s="85"/>
      <c r="M159" s="85"/>
      <c r="N159" s="139"/>
      <c r="O159" s="139"/>
      <c r="S159" s="108"/>
      <c r="T159" s="51"/>
      <c r="U159" s="49"/>
      <c r="V159" s="49"/>
      <c r="W159" s="51"/>
      <c r="X159" s="51"/>
      <c r="Y159" s="49"/>
      <c r="Z159" s="49"/>
      <c r="AA159" s="51"/>
      <c r="AB159" s="51"/>
      <c r="AC159" s="51"/>
      <c r="AD159" s="51"/>
      <c r="AE159" s="141"/>
      <c r="AF159" s="141"/>
    </row>
    <row r="160" spans="1:35" s="92" customFormat="1" x14ac:dyDescent="0.2">
      <c r="B160" s="108"/>
      <c r="C160" s="50" t="s">
        <v>10</v>
      </c>
      <c r="D160" s="100"/>
      <c r="E160" s="100"/>
      <c r="F160" s="82">
        <v>64.5</v>
      </c>
      <c r="G160" s="82">
        <v>82</v>
      </c>
      <c r="H160" s="100"/>
      <c r="I160" s="100"/>
      <c r="J160" s="82">
        <v>105</v>
      </c>
      <c r="K160" s="82">
        <v>113</v>
      </c>
      <c r="L160" s="82">
        <v>89</v>
      </c>
      <c r="M160" s="82">
        <v>111</v>
      </c>
      <c r="N160" s="138"/>
      <c r="O160" s="138"/>
      <c r="S160" s="108"/>
      <c r="T160" s="50" t="s">
        <v>10</v>
      </c>
      <c r="U160" s="47"/>
      <c r="V160" s="47"/>
      <c r="W160" s="50">
        <f t="shared" ref="W160" si="67">F160/2.54</f>
        <v>25.393700787401574</v>
      </c>
      <c r="X160" s="50">
        <f t="shared" ref="X160" si="68">G160/2.54</f>
        <v>32.283464566929133</v>
      </c>
      <c r="Y160" s="47"/>
      <c r="Z160" s="47"/>
      <c r="AA160" s="50">
        <f t="shared" ref="AA160" si="69">J160/2.54</f>
        <v>41.338582677165356</v>
      </c>
      <c r="AB160" s="50">
        <f t="shared" ref="AB160" si="70">K160/2.54</f>
        <v>44.488188976377955</v>
      </c>
      <c r="AC160" s="50">
        <f t="shared" ref="AC160" si="71">L160/2.54</f>
        <v>35.039370078740156</v>
      </c>
      <c r="AD160" s="50">
        <f t="shared" ref="AD160" si="72">M160/2.54</f>
        <v>43.7007874015748</v>
      </c>
      <c r="AE160" s="140"/>
      <c r="AF160" s="140"/>
    </row>
    <row r="161" spans="1:35" s="92" customFormat="1" x14ac:dyDescent="0.2">
      <c r="B161" s="108"/>
      <c r="C161" s="51"/>
      <c r="D161" s="101"/>
      <c r="E161" s="101"/>
      <c r="F161" s="85"/>
      <c r="G161" s="85"/>
      <c r="H161" s="101"/>
      <c r="I161" s="101"/>
      <c r="J161" s="85"/>
      <c r="K161" s="85"/>
      <c r="L161" s="85"/>
      <c r="M161" s="85"/>
      <c r="N161" s="139"/>
      <c r="O161" s="139"/>
      <c r="S161" s="108"/>
      <c r="T161" s="51"/>
      <c r="U161" s="49"/>
      <c r="V161" s="49"/>
      <c r="W161" s="51"/>
      <c r="X161" s="51"/>
      <c r="Y161" s="49"/>
      <c r="Z161" s="49"/>
      <c r="AA161" s="51"/>
      <c r="AB161" s="51"/>
      <c r="AC161" s="51"/>
      <c r="AD161" s="51"/>
      <c r="AE161" s="141"/>
      <c r="AF161" s="141"/>
    </row>
    <row r="162" spans="1:35" s="92" customFormat="1" x14ac:dyDescent="0.2">
      <c r="B162" s="108"/>
      <c r="C162" s="50" t="s">
        <v>11</v>
      </c>
      <c r="D162" s="100"/>
      <c r="E162" s="100"/>
      <c r="F162" s="82">
        <v>65.5</v>
      </c>
      <c r="G162" s="82">
        <v>83</v>
      </c>
      <c r="H162" s="100"/>
      <c r="I162" s="100"/>
      <c r="J162" s="82">
        <v>114</v>
      </c>
      <c r="K162" s="82">
        <v>121</v>
      </c>
      <c r="L162" s="82">
        <v>100</v>
      </c>
      <c r="M162" s="82">
        <v>119</v>
      </c>
      <c r="N162" s="138"/>
      <c r="O162" s="138"/>
      <c r="S162" s="108"/>
      <c r="T162" s="50" t="s">
        <v>11</v>
      </c>
      <c r="U162" s="47"/>
      <c r="V162" s="47"/>
      <c r="W162" s="50">
        <f t="shared" ref="W162" si="73">F162/2.54</f>
        <v>25.787401574803148</v>
      </c>
      <c r="X162" s="50">
        <f t="shared" ref="X162" si="74">G162/2.54</f>
        <v>32.677165354330711</v>
      </c>
      <c r="Y162" s="47"/>
      <c r="Z162" s="47"/>
      <c r="AA162" s="50">
        <f t="shared" ref="AA162" si="75">J162/2.54</f>
        <v>44.881889763779526</v>
      </c>
      <c r="AB162" s="50">
        <f t="shared" ref="AB162" si="76">K162/2.54</f>
        <v>47.637795275590548</v>
      </c>
      <c r="AC162" s="50">
        <f t="shared" ref="AC162" si="77">L162/2.54</f>
        <v>39.370078740157481</v>
      </c>
      <c r="AD162" s="50">
        <f t="shared" ref="AD162" si="78">M162/2.54</f>
        <v>46.8503937007874</v>
      </c>
      <c r="AE162" s="140"/>
      <c r="AF162" s="140"/>
    </row>
    <row r="163" spans="1:35" s="92" customFormat="1" x14ac:dyDescent="0.2">
      <c r="B163" s="108"/>
      <c r="C163" s="51"/>
      <c r="D163" s="101"/>
      <c r="E163" s="101"/>
      <c r="F163" s="85"/>
      <c r="G163" s="85"/>
      <c r="H163" s="101"/>
      <c r="I163" s="101"/>
      <c r="J163" s="85"/>
      <c r="K163" s="85"/>
      <c r="L163" s="85"/>
      <c r="M163" s="85"/>
      <c r="N163" s="139"/>
      <c r="O163" s="139"/>
      <c r="S163" s="108"/>
      <c r="T163" s="51"/>
      <c r="U163" s="49"/>
      <c r="V163" s="49"/>
      <c r="W163" s="51"/>
      <c r="X163" s="51"/>
      <c r="Y163" s="49"/>
      <c r="Z163" s="49"/>
      <c r="AA163" s="51"/>
      <c r="AB163" s="51"/>
      <c r="AC163" s="51"/>
      <c r="AD163" s="51"/>
      <c r="AE163" s="141"/>
      <c r="AF163" s="141"/>
    </row>
    <row r="164" spans="1:35" s="92" customFormat="1" x14ac:dyDescent="0.2">
      <c r="B164" s="108"/>
      <c r="C164" s="50" t="s">
        <v>12</v>
      </c>
      <c r="D164" s="100"/>
      <c r="E164" s="100"/>
      <c r="F164" s="82">
        <v>66</v>
      </c>
      <c r="G164" s="82">
        <v>84</v>
      </c>
      <c r="H164" s="100"/>
      <c r="I164" s="100"/>
      <c r="J164" s="82">
        <v>123</v>
      </c>
      <c r="K164" s="82">
        <v>129</v>
      </c>
      <c r="L164" s="82">
        <v>108</v>
      </c>
      <c r="M164" s="82">
        <v>127</v>
      </c>
      <c r="N164" s="138"/>
      <c r="O164" s="138"/>
      <c r="S164" s="108"/>
      <c r="T164" s="50" t="s">
        <v>12</v>
      </c>
      <c r="U164" s="47"/>
      <c r="V164" s="47"/>
      <c r="W164" s="50">
        <f t="shared" ref="W164" si="79">F164/2.54</f>
        <v>25.984251968503937</v>
      </c>
      <c r="X164" s="50">
        <f t="shared" ref="X164" si="80">G164/2.54</f>
        <v>33.070866141732282</v>
      </c>
      <c r="Y164" s="47"/>
      <c r="Z164" s="47"/>
      <c r="AA164" s="50">
        <f t="shared" ref="AA164" si="81">J164/2.54</f>
        <v>48.425196850393704</v>
      </c>
      <c r="AB164" s="50">
        <f t="shared" ref="AB164" si="82">K164/2.54</f>
        <v>50.787401574803148</v>
      </c>
      <c r="AC164" s="50">
        <f t="shared" ref="AC164" si="83">L164/2.54</f>
        <v>42.519685039370081</v>
      </c>
      <c r="AD164" s="50">
        <f t="shared" ref="AD164" si="84">M164/2.54</f>
        <v>50</v>
      </c>
      <c r="AE164" s="140"/>
      <c r="AF164" s="140"/>
    </row>
    <row r="165" spans="1:35" s="92" customFormat="1" x14ac:dyDescent="0.2">
      <c r="B165" s="108"/>
      <c r="C165" s="51"/>
      <c r="D165" s="101"/>
      <c r="E165" s="101"/>
      <c r="F165" s="85"/>
      <c r="G165" s="85"/>
      <c r="H165" s="101"/>
      <c r="I165" s="101"/>
      <c r="J165" s="85"/>
      <c r="K165" s="85"/>
      <c r="L165" s="85"/>
      <c r="M165" s="85"/>
      <c r="N165" s="139"/>
      <c r="O165" s="139"/>
      <c r="S165" s="108"/>
      <c r="T165" s="51"/>
      <c r="U165" s="49"/>
      <c r="V165" s="49"/>
      <c r="W165" s="51"/>
      <c r="X165" s="51"/>
      <c r="Y165" s="49"/>
      <c r="Z165" s="49"/>
      <c r="AA165" s="51"/>
      <c r="AB165" s="51"/>
      <c r="AC165" s="51"/>
      <c r="AD165" s="51"/>
      <c r="AE165" s="141"/>
      <c r="AF165" s="141"/>
    </row>
    <row r="166" spans="1:35" x14ac:dyDescent="0.2">
      <c r="B166" s="1"/>
      <c r="C166" s="2"/>
      <c r="D166" s="2"/>
      <c r="E166" s="2"/>
      <c r="F166" s="2"/>
      <c r="G166" s="2"/>
      <c r="H166" s="2"/>
      <c r="I166" s="2"/>
      <c r="J166" s="1"/>
      <c r="K166" s="2"/>
      <c r="L166" s="1"/>
      <c r="M166" s="2"/>
      <c r="N166" s="1"/>
      <c r="O166" s="2"/>
      <c r="S166" s="1"/>
      <c r="T166" s="2"/>
      <c r="U166" s="2"/>
      <c r="V166" s="2"/>
      <c r="W166" s="2"/>
      <c r="X166" s="2"/>
      <c r="Y166" s="2"/>
      <c r="Z166" s="2"/>
      <c r="AA166" s="1"/>
      <c r="AB166" s="2"/>
      <c r="AC166" s="1"/>
      <c r="AD166" s="2"/>
      <c r="AE166" s="1"/>
      <c r="AF166" s="2"/>
    </row>
    <row r="167" spans="1:35" s="3" customFormat="1" x14ac:dyDescent="0.2">
      <c r="A167" s="33" t="s">
        <v>5</v>
      </c>
      <c r="B167" s="33" t="s">
        <v>34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12"/>
      <c r="O167" s="12"/>
      <c r="R167" s="33" t="s">
        <v>5</v>
      </c>
      <c r="S167" s="33" t="s">
        <v>34</v>
      </c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12"/>
      <c r="AF167" s="12"/>
      <c r="AG167"/>
      <c r="AH167"/>
      <c r="AI167"/>
    </row>
    <row r="168" spans="1:35" s="3" customForma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12"/>
      <c r="O168" s="12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12"/>
      <c r="AF168" s="12"/>
    </row>
    <row r="169" spans="1:35" s="3" customForma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12"/>
      <c r="O169" s="12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12"/>
      <c r="AF169" s="12"/>
    </row>
    <row r="170" spans="1:35" s="3" customForma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12"/>
      <c r="O170" s="12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12"/>
      <c r="AF170" s="12"/>
    </row>
    <row r="172" spans="1:35" ht="26" x14ac:dyDescent="0.3">
      <c r="B172" s="52" t="s">
        <v>45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18"/>
      <c r="AF172" s="18"/>
      <c r="AI172">
        <v>1</v>
      </c>
    </row>
    <row r="174" spans="1:35" x14ac:dyDescent="0.2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20"/>
      <c r="O174" s="2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20"/>
      <c r="AF174" s="20"/>
      <c r="AH174">
        <v>1</v>
      </c>
    </row>
    <row r="175" spans="1:35" s="78" customFormat="1" ht="30.75" customHeight="1" x14ac:dyDescent="0.2">
      <c r="B175" s="31"/>
      <c r="C175" s="31" t="s">
        <v>89</v>
      </c>
      <c r="D175" s="125"/>
      <c r="E175" s="127"/>
      <c r="F175" s="127"/>
      <c r="G175" s="127"/>
      <c r="H175" s="127"/>
      <c r="I175" s="126"/>
      <c r="J175" s="32" t="s">
        <v>3</v>
      </c>
      <c r="K175" s="32" t="s">
        <v>35</v>
      </c>
      <c r="L175" s="32" t="s">
        <v>4</v>
      </c>
      <c r="M175" s="32" t="s">
        <v>36</v>
      </c>
      <c r="N175" s="135"/>
      <c r="O175" s="135"/>
      <c r="S175" s="31"/>
      <c r="T175" s="31" t="s">
        <v>89</v>
      </c>
      <c r="U175" s="125"/>
      <c r="V175" s="127"/>
      <c r="W175" s="127"/>
      <c r="X175" s="127"/>
      <c r="Y175" s="127"/>
      <c r="Z175" s="126"/>
      <c r="AA175" s="32" t="s">
        <v>3</v>
      </c>
      <c r="AB175" s="32" t="s">
        <v>35</v>
      </c>
      <c r="AC175" s="32" t="s">
        <v>4</v>
      </c>
      <c r="AD175" s="32" t="s">
        <v>36</v>
      </c>
      <c r="AE175" s="135"/>
      <c r="AF175" s="135"/>
    </row>
    <row r="176" spans="1:35" s="78" customFormat="1" ht="30.75" customHeight="1" x14ac:dyDescent="0.2">
      <c r="B176" s="31"/>
      <c r="C176" s="31"/>
      <c r="D176" s="125"/>
      <c r="E176" s="126"/>
      <c r="F176" s="125"/>
      <c r="G176" s="126"/>
      <c r="H176" s="123"/>
      <c r="I176" s="124"/>
      <c r="J176" s="32"/>
      <c r="K176" s="32"/>
      <c r="L176" s="32"/>
      <c r="M176" s="32"/>
      <c r="N176" s="135"/>
      <c r="O176" s="135"/>
      <c r="S176" s="31"/>
      <c r="T176" s="31"/>
      <c r="U176" s="125"/>
      <c r="V176" s="126"/>
      <c r="W176" s="125"/>
      <c r="X176" s="126"/>
      <c r="Y176" s="123"/>
      <c r="Z176" s="124"/>
      <c r="AA176" s="32"/>
      <c r="AB176" s="32"/>
      <c r="AC176" s="32"/>
      <c r="AD176" s="32"/>
      <c r="AE176" s="135"/>
      <c r="AF176" s="135"/>
    </row>
    <row r="177" spans="1:35" s="78" customFormat="1" x14ac:dyDescent="0.2">
      <c r="B177" s="31"/>
      <c r="C177" s="31"/>
      <c r="D177" s="98"/>
      <c r="E177" s="98"/>
      <c r="F177" s="98"/>
      <c r="G177" s="98"/>
      <c r="H177" s="98"/>
      <c r="I177" s="98"/>
      <c r="J177" s="32"/>
      <c r="K177" s="32"/>
      <c r="L177" s="32"/>
      <c r="M177" s="32"/>
      <c r="N177" s="135"/>
      <c r="O177" s="135"/>
      <c r="S177" s="31"/>
      <c r="T177" s="31"/>
      <c r="U177" s="98"/>
      <c r="V177" s="98"/>
      <c r="W177" s="98"/>
      <c r="X177" s="98"/>
      <c r="Y177" s="98"/>
      <c r="Z177" s="98"/>
      <c r="AA177" s="32"/>
      <c r="AB177" s="32"/>
      <c r="AC177" s="32"/>
      <c r="AD177" s="32"/>
      <c r="AE177" s="135"/>
      <c r="AF177" s="135"/>
    </row>
    <row r="178" spans="1:35" s="92" customFormat="1" x14ac:dyDescent="0.2">
      <c r="B178" s="108"/>
      <c r="C178" s="50" t="s">
        <v>9</v>
      </c>
      <c r="D178" s="100"/>
      <c r="E178" s="100"/>
      <c r="F178" s="100"/>
      <c r="G178" s="100"/>
      <c r="H178" s="100"/>
      <c r="I178" s="100"/>
      <c r="J178" s="82">
        <v>98</v>
      </c>
      <c r="K178" s="82">
        <v>105</v>
      </c>
      <c r="L178" s="82">
        <v>82</v>
      </c>
      <c r="M178" s="82">
        <v>100</v>
      </c>
      <c r="N178" s="138"/>
      <c r="O178" s="138"/>
      <c r="S178" s="108"/>
      <c r="T178" s="50" t="s">
        <v>9</v>
      </c>
      <c r="U178" s="47"/>
      <c r="V178" s="47"/>
      <c r="W178" s="47"/>
      <c r="X178" s="47"/>
      <c r="Y178" s="47"/>
      <c r="Z178" s="47"/>
      <c r="AA178" s="50">
        <f t="shared" ref="AA178" si="85">J178/2.54</f>
        <v>38.582677165354333</v>
      </c>
      <c r="AB178" s="50">
        <f t="shared" ref="AB178" si="86">K178/2.54</f>
        <v>41.338582677165356</v>
      </c>
      <c r="AC178" s="50">
        <f t="shared" ref="AC178" si="87">L178/2.54</f>
        <v>32.283464566929133</v>
      </c>
      <c r="AD178" s="50">
        <f t="shared" ref="AD178" si="88">M178/2.54</f>
        <v>39.370078740157481</v>
      </c>
      <c r="AE178" s="140"/>
      <c r="AF178" s="140"/>
    </row>
    <row r="179" spans="1:35" s="92" customFormat="1" x14ac:dyDescent="0.2">
      <c r="B179" s="108"/>
      <c r="C179" s="51"/>
      <c r="D179" s="101"/>
      <c r="E179" s="101"/>
      <c r="F179" s="101"/>
      <c r="G179" s="101"/>
      <c r="H179" s="101"/>
      <c r="I179" s="101"/>
      <c r="J179" s="85"/>
      <c r="K179" s="85"/>
      <c r="L179" s="85"/>
      <c r="M179" s="85"/>
      <c r="N179" s="139"/>
      <c r="O179" s="139"/>
      <c r="S179" s="108"/>
      <c r="T179" s="51"/>
      <c r="U179" s="49"/>
      <c r="V179" s="49"/>
      <c r="W179" s="49"/>
      <c r="X179" s="49"/>
      <c r="Y179" s="49"/>
      <c r="Z179" s="49"/>
      <c r="AA179" s="51"/>
      <c r="AB179" s="51"/>
      <c r="AC179" s="51"/>
      <c r="AD179" s="51"/>
      <c r="AE179" s="141"/>
      <c r="AF179" s="141"/>
    </row>
    <row r="180" spans="1:35" s="92" customFormat="1" x14ac:dyDescent="0.2">
      <c r="B180" s="108"/>
      <c r="C180" s="50" t="s">
        <v>10</v>
      </c>
      <c r="D180" s="100"/>
      <c r="E180" s="100"/>
      <c r="F180" s="100"/>
      <c r="G180" s="100"/>
      <c r="H180" s="100"/>
      <c r="I180" s="100"/>
      <c r="J180" s="82">
        <v>105</v>
      </c>
      <c r="K180" s="82">
        <v>113</v>
      </c>
      <c r="L180" s="82">
        <v>89</v>
      </c>
      <c r="M180" s="82">
        <v>108</v>
      </c>
      <c r="N180" s="138"/>
      <c r="O180" s="138"/>
      <c r="S180" s="108"/>
      <c r="T180" s="50" t="s">
        <v>10</v>
      </c>
      <c r="U180" s="47"/>
      <c r="V180" s="47"/>
      <c r="W180" s="47"/>
      <c r="X180" s="47"/>
      <c r="Y180" s="47"/>
      <c r="Z180" s="47"/>
      <c r="AA180" s="50">
        <f t="shared" ref="AA180" si="89">J180/2.54</f>
        <v>41.338582677165356</v>
      </c>
      <c r="AB180" s="50">
        <f t="shared" ref="AB180" si="90">K180/2.54</f>
        <v>44.488188976377955</v>
      </c>
      <c r="AC180" s="50">
        <f t="shared" ref="AC180" si="91">L180/2.54</f>
        <v>35.039370078740156</v>
      </c>
      <c r="AD180" s="50">
        <f t="shared" ref="AD180" si="92">M180/2.54</f>
        <v>42.519685039370081</v>
      </c>
      <c r="AE180" s="140"/>
      <c r="AF180" s="140"/>
    </row>
    <row r="181" spans="1:35" s="92" customFormat="1" x14ac:dyDescent="0.2">
      <c r="B181" s="108"/>
      <c r="C181" s="51"/>
      <c r="D181" s="101"/>
      <c r="E181" s="101"/>
      <c r="F181" s="101"/>
      <c r="G181" s="101"/>
      <c r="H181" s="101"/>
      <c r="I181" s="101"/>
      <c r="J181" s="85"/>
      <c r="K181" s="85"/>
      <c r="L181" s="85"/>
      <c r="M181" s="85"/>
      <c r="N181" s="139"/>
      <c r="O181" s="139"/>
      <c r="S181" s="108"/>
      <c r="T181" s="51"/>
      <c r="U181" s="49"/>
      <c r="V181" s="49"/>
      <c r="W181" s="49"/>
      <c r="X181" s="49"/>
      <c r="Y181" s="49"/>
      <c r="Z181" s="49"/>
      <c r="AA181" s="51"/>
      <c r="AB181" s="51"/>
      <c r="AC181" s="51"/>
      <c r="AD181" s="51"/>
      <c r="AE181" s="141"/>
      <c r="AF181" s="141"/>
    </row>
    <row r="182" spans="1:35" s="92" customFormat="1" x14ac:dyDescent="0.2">
      <c r="B182" s="108"/>
      <c r="C182" s="50" t="s">
        <v>11</v>
      </c>
      <c r="D182" s="100"/>
      <c r="E182" s="100"/>
      <c r="F182" s="100"/>
      <c r="G182" s="100"/>
      <c r="H182" s="100"/>
      <c r="I182" s="100"/>
      <c r="J182" s="82">
        <v>114</v>
      </c>
      <c r="K182" s="82">
        <v>121</v>
      </c>
      <c r="L182" s="82">
        <v>100</v>
      </c>
      <c r="M182" s="82">
        <v>116</v>
      </c>
      <c r="N182" s="138"/>
      <c r="O182" s="138"/>
      <c r="S182" s="108"/>
      <c r="T182" s="50" t="s">
        <v>11</v>
      </c>
      <c r="U182" s="47"/>
      <c r="V182" s="47"/>
      <c r="W182" s="47"/>
      <c r="X182" s="47"/>
      <c r="Y182" s="47"/>
      <c r="Z182" s="47"/>
      <c r="AA182" s="50">
        <f t="shared" ref="AA182" si="93">J182/2.54</f>
        <v>44.881889763779526</v>
      </c>
      <c r="AB182" s="50">
        <f t="shared" ref="AB182" si="94">K182/2.54</f>
        <v>47.637795275590548</v>
      </c>
      <c r="AC182" s="50">
        <f t="shared" ref="AC182" si="95">L182/2.54</f>
        <v>39.370078740157481</v>
      </c>
      <c r="AD182" s="50">
        <f t="shared" ref="AD182" si="96">M182/2.54</f>
        <v>45.669291338582674</v>
      </c>
      <c r="AE182" s="140"/>
      <c r="AF182" s="140"/>
    </row>
    <row r="183" spans="1:35" s="92" customFormat="1" x14ac:dyDescent="0.2">
      <c r="B183" s="108"/>
      <c r="C183" s="51"/>
      <c r="D183" s="101"/>
      <c r="E183" s="101"/>
      <c r="F183" s="101"/>
      <c r="G183" s="101"/>
      <c r="H183" s="101"/>
      <c r="I183" s="101"/>
      <c r="J183" s="85"/>
      <c r="K183" s="85"/>
      <c r="L183" s="85"/>
      <c r="M183" s="85"/>
      <c r="N183" s="139"/>
      <c r="O183" s="139"/>
      <c r="S183" s="108"/>
      <c r="T183" s="51"/>
      <c r="U183" s="49"/>
      <c r="V183" s="49"/>
      <c r="W183" s="49"/>
      <c r="X183" s="49"/>
      <c r="Y183" s="49"/>
      <c r="Z183" s="49"/>
      <c r="AA183" s="51"/>
      <c r="AB183" s="51"/>
      <c r="AC183" s="51"/>
      <c r="AD183" s="51"/>
      <c r="AE183" s="141"/>
      <c r="AF183" s="141"/>
    </row>
    <row r="184" spans="1:35" s="92" customFormat="1" x14ac:dyDescent="0.2">
      <c r="B184" s="108"/>
      <c r="C184" s="50" t="s">
        <v>12</v>
      </c>
      <c r="D184" s="100"/>
      <c r="E184" s="100"/>
      <c r="F184" s="100"/>
      <c r="G184" s="100"/>
      <c r="H184" s="100"/>
      <c r="I184" s="100"/>
      <c r="J184" s="82">
        <v>123</v>
      </c>
      <c r="K184" s="82">
        <v>129</v>
      </c>
      <c r="L184" s="82">
        <v>108</v>
      </c>
      <c r="M184" s="82">
        <v>124</v>
      </c>
      <c r="N184" s="138"/>
      <c r="O184" s="138"/>
      <c r="S184" s="108"/>
      <c r="T184" s="50" t="s">
        <v>12</v>
      </c>
      <c r="U184" s="47"/>
      <c r="V184" s="47"/>
      <c r="W184" s="47"/>
      <c r="X184" s="47"/>
      <c r="Y184" s="47"/>
      <c r="Z184" s="47"/>
      <c r="AA184" s="50">
        <f t="shared" ref="AA184" si="97">J184/2.54</f>
        <v>48.425196850393704</v>
      </c>
      <c r="AB184" s="50">
        <f t="shared" ref="AB184" si="98">K184/2.54</f>
        <v>50.787401574803148</v>
      </c>
      <c r="AC184" s="50">
        <f t="shared" ref="AC184" si="99">L184/2.54</f>
        <v>42.519685039370081</v>
      </c>
      <c r="AD184" s="50">
        <f t="shared" ref="AD184" si="100">M184/2.54</f>
        <v>48.818897637795274</v>
      </c>
      <c r="AE184" s="140"/>
      <c r="AF184" s="140"/>
    </row>
    <row r="185" spans="1:35" s="92" customFormat="1" x14ac:dyDescent="0.2">
      <c r="B185" s="108"/>
      <c r="C185" s="51"/>
      <c r="D185" s="101"/>
      <c r="E185" s="101"/>
      <c r="F185" s="101"/>
      <c r="G185" s="101"/>
      <c r="H185" s="101"/>
      <c r="I185" s="101"/>
      <c r="J185" s="85"/>
      <c r="K185" s="85"/>
      <c r="L185" s="85"/>
      <c r="M185" s="85"/>
      <c r="N185" s="139"/>
      <c r="O185" s="139"/>
      <c r="S185" s="108"/>
      <c r="T185" s="51"/>
      <c r="U185" s="49"/>
      <c r="V185" s="49"/>
      <c r="W185" s="49"/>
      <c r="X185" s="49"/>
      <c r="Y185" s="49"/>
      <c r="Z185" s="49"/>
      <c r="AA185" s="51"/>
      <c r="AB185" s="51"/>
      <c r="AC185" s="51"/>
      <c r="AD185" s="51"/>
      <c r="AE185" s="141"/>
      <c r="AF185" s="141"/>
    </row>
    <row r="186" spans="1:35" x14ac:dyDescent="0.2">
      <c r="B186" s="1"/>
      <c r="C186" s="2"/>
      <c r="D186" s="2"/>
      <c r="E186" s="2"/>
      <c r="F186" s="2"/>
      <c r="G186" s="2"/>
      <c r="H186" s="2"/>
      <c r="I186" s="2"/>
      <c r="J186" s="1"/>
      <c r="K186" s="2"/>
      <c r="L186" s="1"/>
      <c r="M186" s="2"/>
      <c r="N186" s="1"/>
      <c r="O186" s="2"/>
      <c r="S186" s="1"/>
      <c r="T186" s="2"/>
      <c r="U186" s="2"/>
      <c r="V186" s="2"/>
      <c r="W186" s="2"/>
      <c r="X186" s="2"/>
      <c r="Y186" s="2"/>
      <c r="Z186" s="2"/>
      <c r="AA186" s="1"/>
      <c r="AB186" s="2"/>
      <c r="AC186" s="1"/>
      <c r="AD186" s="2"/>
      <c r="AE186" s="1"/>
      <c r="AF186" s="2"/>
    </row>
    <row r="187" spans="1:35" s="3" customFormat="1" x14ac:dyDescent="0.2">
      <c r="A187" s="33" t="s">
        <v>5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12"/>
      <c r="O187" s="12"/>
      <c r="R187" s="33" t="s">
        <v>5</v>
      </c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12"/>
      <c r="AF187" s="12"/>
      <c r="AG187"/>
      <c r="AH187"/>
      <c r="AI187"/>
    </row>
    <row r="188" spans="1:35" s="3" customForma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12"/>
      <c r="O188" s="12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12"/>
      <c r="AF188" s="12"/>
    </row>
    <row r="189" spans="1:35" s="3" customForma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12"/>
      <c r="O189" s="12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12"/>
      <c r="AF189" s="12"/>
    </row>
    <row r="190" spans="1:35" s="3" customForma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12"/>
      <c r="O190" s="12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12"/>
      <c r="AF190" s="12"/>
    </row>
    <row r="197" spans="34:35" x14ac:dyDescent="0.2">
      <c r="AH197" s="76">
        <f>SUM(AH3:AH194)</f>
        <v>10</v>
      </c>
      <c r="AI197" s="76">
        <f>SUM(AI3:AI194)</f>
        <v>9</v>
      </c>
    </row>
  </sheetData>
  <mergeCells count="579">
    <mergeCell ref="B1:M2"/>
    <mergeCell ref="S1:AA2"/>
    <mergeCell ref="B6:M6"/>
    <mergeCell ref="B7:B9"/>
    <mergeCell ref="C7:C9"/>
    <mergeCell ref="J7:J9"/>
    <mergeCell ref="K7:K9"/>
    <mergeCell ref="A17:A20"/>
    <mergeCell ref="B17:M17"/>
    <mergeCell ref="R17:R20"/>
    <mergeCell ref="B18:M18"/>
    <mergeCell ref="B19:M19"/>
    <mergeCell ref="L7:L9"/>
    <mergeCell ref="M7:M9"/>
    <mergeCell ref="S7:S9"/>
    <mergeCell ref="T7:T9"/>
    <mergeCell ref="D7:I7"/>
    <mergeCell ref="D8:E8"/>
    <mergeCell ref="F8:G8"/>
    <mergeCell ref="H8:I8"/>
    <mergeCell ref="S17:AD17"/>
    <mergeCell ref="S18:AD18"/>
    <mergeCell ref="S19:AD19"/>
    <mergeCell ref="B20:M20"/>
    <mergeCell ref="S20:AD20"/>
    <mergeCell ref="AA7:AA9"/>
    <mergeCell ref="J23:J25"/>
    <mergeCell ref="K23:K25"/>
    <mergeCell ref="L23:L25"/>
    <mergeCell ref="M23:M25"/>
    <mergeCell ref="S6:AD6"/>
    <mergeCell ref="U7:Z7"/>
    <mergeCell ref="AB7:AB9"/>
    <mergeCell ref="AC7:AC9"/>
    <mergeCell ref="AD7:AD9"/>
    <mergeCell ref="U8:V8"/>
    <mergeCell ref="W8:X8"/>
    <mergeCell ref="Y8:Z8"/>
    <mergeCell ref="B22:M22"/>
    <mergeCell ref="S22:AD22"/>
    <mergeCell ref="B23:B25"/>
    <mergeCell ref="A32:A35"/>
    <mergeCell ref="B32:M32"/>
    <mergeCell ref="R32:R35"/>
    <mergeCell ref="S32:AD32"/>
    <mergeCell ref="B33:M33"/>
    <mergeCell ref="S33:AD33"/>
    <mergeCell ref="B34:M34"/>
    <mergeCell ref="S34:AD34"/>
    <mergeCell ref="B35:M35"/>
    <mergeCell ref="S35:AD35"/>
    <mergeCell ref="B4:AD4"/>
    <mergeCell ref="B37:AD37"/>
    <mergeCell ref="B39:M39"/>
    <mergeCell ref="S39:AD39"/>
    <mergeCell ref="B40:B42"/>
    <mergeCell ref="C40:C42"/>
    <mergeCell ref="D40:I40"/>
    <mergeCell ref="J40:J42"/>
    <mergeCell ref="K40:K42"/>
    <mergeCell ref="AD23:AD25"/>
    <mergeCell ref="D24:E24"/>
    <mergeCell ref="F24:G24"/>
    <mergeCell ref="H24:I24"/>
    <mergeCell ref="U24:V24"/>
    <mergeCell ref="W24:X24"/>
    <mergeCell ref="Y24:Z24"/>
    <mergeCell ref="S23:S25"/>
    <mergeCell ref="T23:T25"/>
    <mergeCell ref="U23:Z23"/>
    <mergeCell ref="AA23:AA25"/>
    <mergeCell ref="AB23:AB25"/>
    <mergeCell ref="AC23:AC25"/>
    <mergeCell ref="C23:C25"/>
    <mergeCell ref="D23:I23"/>
    <mergeCell ref="B53:M53"/>
    <mergeCell ref="S53:AD53"/>
    <mergeCell ref="B54:M54"/>
    <mergeCell ref="S54:AD54"/>
    <mergeCell ref="AB40:AB42"/>
    <mergeCell ref="AC40:AC42"/>
    <mergeCell ref="AD40:AD42"/>
    <mergeCell ref="D41:E41"/>
    <mergeCell ref="F41:G41"/>
    <mergeCell ref="H41:I41"/>
    <mergeCell ref="U41:V41"/>
    <mergeCell ref="W41:X41"/>
    <mergeCell ref="Y41:Z41"/>
    <mergeCell ref="L40:L42"/>
    <mergeCell ref="M40:M42"/>
    <mergeCell ref="S40:S42"/>
    <mergeCell ref="T40:T42"/>
    <mergeCell ref="U40:Z40"/>
    <mergeCell ref="AA40:AA42"/>
    <mergeCell ref="A89:A92"/>
    <mergeCell ref="B89:M89"/>
    <mergeCell ref="R89:R92"/>
    <mergeCell ref="S89:AD89"/>
    <mergeCell ref="AE7:AE9"/>
    <mergeCell ref="AF7:AF9"/>
    <mergeCell ref="AE23:AE25"/>
    <mergeCell ref="AF23:AF25"/>
    <mergeCell ref="AE40:AE42"/>
    <mergeCell ref="AF40:AF42"/>
    <mergeCell ref="N7:N9"/>
    <mergeCell ref="O7:O9"/>
    <mergeCell ref="N23:N25"/>
    <mergeCell ref="O23:O25"/>
    <mergeCell ref="N40:N42"/>
    <mergeCell ref="O40:O42"/>
    <mergeCell ref="M59:M61"/>
    <mergeCell ref="N59:N61"/>
    <mergeCell ref="A51:A54"/>
    <mergeCell ref="B51:M51"/>
    <mergeCell ref="R51:R54"/>
    <mergeCell ref="S51:AD51"/>
    <mergeCell ref="B52:M52"/>
    <mergeCell ref="S52:AD52"/>
    <mergeCell ref="B56:AD56"/>
    <mergeCell ref="B58:M58"/>
    <mergeCell ref="S58:AD58"/>
    <mergeCell ref="B59:B61"/>
    <mergeCell ref="C59:C61"/>
    <mergeCell ref="D59:I59"/>
    <mergeCell ref="J59:J61"/>
    <mergeCell ref="K59:K61"/>
    <mergeCell ref="L59:L61"/>
    <mergeCell ref="AC59:AC61"/>
    <mergeCell ref="AD59:AD61"/>
    <mergeCell ref="AE59:AE61"/>
    <mergeCell ref="AF59:AF61"/>
    <mergeCell ref="D60:E60"/>
    <mergeCell ref="F60:G60"/>
    <mergeCell ref="H60:I60"/>
    <mergeCell ref="U60:V60"/>
    <mergeCell ref="W60:X60"/>
    <mergeCell ref="Y60:Z60"/>
    <mergeCell ref="O59:O61"/>
    <mergeCell ref="S59:S61"/>
    <mergeCell ref="T59:T61"/>
    <mergeCell ref="U59:Z59"/>
    <mergeCell ref="AA59:AA61"/>
    <mergeCell ref="AB59:AB61"/>
    <mergeCell ref="A70:A73"/>
    <mergeCell ref="B70:M70"/>
    <mergeCell ref="R70:R73"/>
    <mergeCell ref="S70:AD70"/>
    <mergeCell ref="B71:M71"/>
    <mergeCell ref="S71:AD71"/>
    <mergeCell ref="B72:M72"/>
    <mergeCell ref="S72:AD72"/>
    <mergeCell ref="B73:M73"/>
    <mergeCell ref="S73:AD73"/>
    <mergeCell ref="B133:AD133"/>
    <mergeCell ref="B135:M135"/>
    <mergeCell ref="S135:AD135"/>
    <mergeCell ref="B136:B138"/>
    <mergeCell ref="A147:A150"/>
    <mergeCell ref="B147:M147"/>
    <mergeCell ref="R147:R150"/>
    <mergeCell ref="S147:AD147"/>
    <mergeCell ref="N116:N118"/>
    <mergeCell ref="O116:O118"/>
    <mergeCell ref="S116:S118"/>
    <mergeCell ref="T116:T118"/>
    <mergeCell ref="M78:M80"/>
    <mergeCell ref="N78:N80"/>
    <mergeCell ref="O78:O80"/>
    <mergeCell ref="B75:AD75"/>
    <mergeCell ref="B77:M77"/>
    <mergeCell ref="S77:AD77"/>
    <mergeCell ref="B78:B80"/>
    <mergeCell ref="C78:C80"/>
    <mergeCell ref="D78:I78"/>
    <mergeCell ref="B90:M90"/>
    <mergeCell ref="S90:AD90"/>
    <mergeCell ref="B91:M91"/>
    <mergeCell ref="S91:AD91"/>
    <mergeCell ref="B92:M92"/>
    <mergeCell ref="S92:AD92"/>
    <mergeCell ref="AD78:AD80"/>
    <mergeCell ref="AE78:AE80"/>
    <mergeCell ref="AF78:AF80"/>
    <mergeCell ref="D79:E79"/>
    <mergeCell ref="F79:G79"/>
    <mergeCell ref="H79:I79"/>
    <mergeCell ref="U79:V79"/>
    <mergeCell ref="W79:X79"/>
    <mergeCell ref="Y79:Z79"/>
    <mergeCell ref="S78:S80"/>
    <mergeCell ref="T78:T80"/>
    <mergeCell ref="U78:Z78"/>
    <mergeCell ref="AA78:AA80"/>
    <mergeCell ref="AB78:AB80"/>
    <mergeCell ref="AC78:AC80"/>
    <mergeCell ref="J78:J80"/>
    <mergeCell ref="K78:K80"/>
    <mergeCell ref="L78:L80"/>
    <mergeCell ref="B94:AD94"/>
    <mergeCell ref="B96:M96"/>
    <mergeCell ref="S96:AD96"/>
    <mergeCell ref="B97:B99"/>
    <mergeCell ref="C97:C99"/>
    <mergeCell ref="D97:I97"/>
    <mergeCell ref="J97:J99"/>
    <mergeCell ref="K97:K99"/>
    <mergeCell ref="L97:L99"/>
    <mergeCell ref="M97:M99"/>
    <mergeCell ref="N97:N99"/>
    <mergeCell ref="O97:O99"/>
    <mergeCell ref="S97:S99"/>
    <mergeCell ref="T97:T99"/>
    <mergeCell ref="AF97:AF99"/>
    <mergeCell ref="D98:E98"/>
    <mergeCell ref="F98:G98"/>
    <mergeCell ref="H98:I98"/>
    <mergeCell ref="U98:V98"/>
    <mergeCell ref="W98:X98"/>
    <mergeCell ref="Y98:Z98"/>
    <mergeCell ref="U97:Z97"/>
    <mergeCell ref="AA97:AA99"/>
    <mergeCell ref="AB97:AB99"/>
    <mergeCell ref="AC97:AC99"/>
    <mergeCell ref="AD97:AD99"/>
    <mergeCell ref="AE97:AE99"/>
    <mergeCell ref="A108:A111"/>
    <mergeCell ref="B108:M108"/>
    <mergeCell ref="R108:R111"/>
    <mergeCell ref="S108:AD108"/>
    <mergeCell ref="B109:M109"/>
    <mergeCell ref="S109:AD109"/>
    <mergeCell ref="B110:M110"/>
    <mergeCell ref="S110:AD110"/>
    <mergeCell ref="B111:M111"/>
    <mergeCell ref="S111:AD111"/>
    <mergeCell ref="B113:AD113"/>
    <mergeCell ref="B115:M115"/>
    <mergeCell ref="S115:AD115"/>
    <mergeCell ref="B116:B118"/>
    <mergeCell ref="C116:C118"/>
    <mergeCell ref="D116:I116"/>
    <mergeCell ref="J116:J118"/>
    <mergeCell ref="K116:K118"/>
    <mergeCell ref="L116:L118"/>
    <mergeCell ref="M116:M118"/>
    <mergeCell ref="AF116:AF118"/>
    <mergeCell ref="D117:E117"/>
    <mergeCell ref="F117:G117"/>
    <mergeCell ref="H117:I117"/>
    <mergeCell ref="U117:V117"/>
    <mergeCell ref="W117:X117"/>
    <mergeCell ref="Y117:Z117"/>
    <mergeCell ref="U116:Z116"/>
    <mergeCell ref="AA116:AA118"/>
    <mergeCell ref="AB116:AB118"/>
    <mergeCell ref="AC116:AC118"/>
    <mergeCell ref="AD116:AD118"/>
    <mergeCell ref="AE116:AE118"/>
    <mergeCell ref="A127:A130"/>
    <mergeCell ref="B127:M127"/>
    <mergeCell ref="R127:R130"/>
    <mergeCell ref="S127:AD127"/>
    <mergeCell ref="B128:M128"/>
    <mergeCell ref="S128:AD128"/>
    <mergeCell ref="B129:M129"/>
    <mergeCell ref="S129:AD129"/>
    <mergeCell ref="B130:M130"/>
    <mergeCell ref="S130:AD130"/>
    <mergeCell ref="AE136:AE138"/>
    <mergeCell ref="AF136:AF138"/>
    <mergeCell ref="D137:E137"/>
    <mergeCell ref="F137:G137"/>
    <mergeCell ref="H137:I137"/>
    <mergeCell ref="U137:V137"/>
    <mergeCell ref="W137:X137"/>
    <mergeCell ref="N136:N138"/>
    <mergeCell ref="O136:O138"/>
    <mergeCell ref="S136:S138"/>
    <mergeCell ref="T136:T138"/>
    <mergeCell ref="U136:Z136"/>
    <mergeCell ref="AA136:AA138"/>
    <mergeCell ref="Y137:Z137"/>
    <mergeCell ref="D136:I136"/>
    <mergeCell ref="J136:J138"/>
    <mergeCell ref="K136:K138"/>
    <mergeCell ref="L136:L138"/>
    <mergeCell ref="M136:M138"/>
    <mergeCell ref="B148:M148"/>
    <mergeCell ref="S148:AD148"/>
    <mergeCell ref="B149:M149"/>
    <mergeCell ref="S149:AD149"/>
    <mergeCell ref="B150:M150"/>
    <mergeCell ref="S150:AD150"/>
    <mergeCell ref="AB136:AB138"/>
    <mergeCell ref="AC136:AC138"/>
    <mergeCell ref="AD136:AD138"/>
    <mergeCell ref="C136:C138"/>
    <mergeCell ref="B152:AD152"/>
    <mergeCell ref="B154:M154"/>
    <mergeCell ref="S154:AD154"/>
    <mergeCell ref="B155:B157"/>
    <mergeCell ref="C155:C157"/>
    <mergeCell ref="D155:I155"/>
    <mergeCell ref="J155:J157"/>
    <mergeCell ref="K155:K157"/>
    <mergeCell ref="L155:L157"/>
    <mergeCell ref="M155:M157"/>
    <mergeCell ref="N155:N157"/>
    <mergeCell ref="O155:O157"/>
    <mergeCell ref="S155:S157"/>
    <mergeCell ref="T155:T157"/>
    <mergeCell ref="AF155:AF157"/>
    <mergeCell ref="D156:E156"/>
    <mergeCell ref="F156:G156"/>
    <mergeCell ref="H156:I156"/>
    <mergeCell ref="U156:V156"/>
    <mergeCell ref="W156:X156"/>
    <mergeCell ref="Y156:Z156"/>
    <mergeCell ref="U155:Z155"/>
    <mergeCell ref="AA155:AA157"/>
    <mergeCell ref="AB155:AB157"/>
    <mergeCell ref="AC155:AC157"/>
    <mergeCell ref="AD155:AD157"/>
    <mergeCell ref="AE155:AE157"/>
    <mergeCell ref="D158:D159"/>
    <mergeCell ref="E158:E159"/>
    <mergeCell ref="F158:F159"/>
    <mergeCell ref="G158:G159"/>
    <mergeCell ref="H158:H159"/>
    <mergeCell ref="I158:I159"/>
    <mergeCell ref="A167:A170"/>
    <mergeCell ref="B167:M167"/>
    <mergeCell ref="R167:R170"/>
    <mergeCell ref="S167:AD167"/>
    <mergeCell ref="C158:C159"/>
    <mergeCell ref="C160:C161"/>
    <mergeCell ref="C162:C163"/>
    <mergeCell ref="C164:C165"/>
    <mergeCell ref="T158:T159"/>
    <mergeCell ref="B168:M168"/>
    <mergeCell ref="S168:AD168"/>
    <mergeCell ref="B169:M169"/>
    <mergeCell ref="S169:AD169"/>
    <mergeCell ref="B170:M170"/>
    <mergeCell ref="S170:AD170"/>
    <mergeCell ref="J158:J159"/>
    <mergeCell ref="K158:K159"/>
    <mergeCell ref="L158:L159"/>
    <mergeCell ref="M158:M159"/>
    <mergeCell ref="N158:N159"/>
    <mergeCell ref="O158:O159"/>
    <mergeCell ref="T160:T161"/>
    <mergeCell ref="T162:T163"/>
    <mergeCell ref="T164:T165"/>
    <mergeCell ref="J160:J161"/>
    <mergeCell ref="K160:K161"/>
    <mergeCell ref="L160:L161"/>
    <mergeCell ref="M160:M161"/>
    <mergeCell ref="N160:N161"/>
    <mergeCell ref="O160:O161"/>
    <mergeCell ref="D160:D161"/>
    <mergeCell ref="E160:E161"/>
    <mergeCell ref="F160:F161"/>
    <mergeCell ref="G160:G161"/>
    <mergeCell ref="H160:H161"/>
    <mergeCell ref="I160:I161"/>
    <mergeCell ref="J162:J163"/>
    <mergeCell ref="K162:K163"/>
    <mergeCell ref="L162:L163"/>
    <mergeCell ref="M162:M163"/>
    <mergeCell ref="N162:N163"/>
    <mergeCell ref="O162:O163"/>
    <mergeCell ref="D162:D163"/>
    <mergeCell ref="E162:E163"/>
    <mergeCell ref="F162:F163"/>
    <mergeCell ref="G162:G163"/>
    <mergeCell ref="H162:H163"/>
    <mergeCell ref="I162:I163"/>
    <mergeCell ref="J164:J165"/>
    <mergeCell ref="K164:K165"/>
    <mergeCell ref="L164:L165"/>
    <mergeCell ref="M164:M165"/>
    <mergeCell ref="N164:N165"/>
    <mergeCell ref="O164:O165"/>
    <mergeCell ref="D164:D165"/>
    <mergeCell ref="E164:E165"/>
    <mergeCell ref="F164:F165"/>
    <mergeCell ref="G164:G165"/>
    <mergeCell ref="H164:H165"/>
    <mergeCell ref="I164:I165"/>
    <mergeCell ref="AA158:AA159"/>
    <mergeCell ref="AB158:AB159"/>
    <mergeCell ref="AC158:AC159"/>
    <mergeCell ref="AD158:AD159"/>
    <mergeCell ref="AE158:AE159"/>
    <mergeCell ref="AF158:AF159"/>
    <mergeCell ref="U158:U159"/>
    <mergeCell ref="V158:V159"/>
    <mergeCell ref="W158:W159"/>
    <mergeCell ref="X158:X159"/>
    <mergeCell ref="Y158:Y159"/>
    <mergeCell ref="Z158:Z159"/>
    <mergeCell ref="AA160:AA161"/>
    <mergeCell ref="AB160:AB161"/>
    <mergeCell ref="AC160:AC161"/>
    <mergeCell ref="AD160:AD161"/>
    <mergeCell ref="AE160:AE161"/>
    <mergeCell ref="AF160:AF161"/>
    <mergeCell ref="U160:U161"/>
    <mergeCell ref="V160:V161"/>
    <mergeCell ref="W160:W161"/>
    <mergeCell ref="X160:X161"/>
    <mergeCell ref="Y160:Y161"/>
    <mergeCell ref="Z160:Z161"/>
    <mergeCell ref="AA162:AA163"/>
    <mergeCell ref="AB162:AB163"/>
    <mergeCell ref="AC162:AC163"/>
    <mergeCell ref="AD162:AD163"/>
    <mergeCell ref="AE162:AE163"/>
    <mergeCell ref="AF162:AF163"/>
    <mergeCell ref="U162:U163"/>
    <mergeCell ref="V162:V163"/>
    <mergeCell ref="W162:W163"/>
    <mergeCell ref="X162:X163"/>
    <mergeCell ref="Y162:Y163"/>
    <mergeCell ref="Z162:Z163"/>
    <mergeCell ref="AA164:AA165"/>
    <mergeCell ref="AB164:AB165"/>
    <mergeCell ref="AC164:AC165"/>
    <mergeCell ref="AD164:AD165"/>
    <mergeCell ref="AE164:AE165"/>
    <mergeCell ref="AF164:AF165"/>
    <mergeCell ref="U164:U165"/>
    <mergeCell ref="V164:V165"/>
    <mergeCell ref="W164:W165"/>
    <mergeCell ref="X164:X165"/>
    <mergeCell ref="Y164:Y165"/>
    <mergeCell ref="Z164:Z165"/>
    <mergeCell ref="B172:AD172"/>
    <mergeCell ref="B174:M174"/>
    <mergeCell ref="S174:AD174"/>
    <mergeCell ref="B175:B177"/>
    <mergeCell ref="C175:C177"/>
    <mergeCell ref="D175:I175"/>
    <mergeCell ref="J175:J177"/>
    <mergeCell ref="K175:K177"/>
    <mergeCell ref="L175:L177"/>
    <mergeCell ref="M175:M177"/>
    <mergeCell ref="AB175:AB177"/>
    <mergeCell ref="AC175:AC177"/>
    <mergeCell ref="AD175:AD177"/>
    <mergeCell ref="AE175:AE177"/>
    <mergeCell ref="AF175:AF177"/>
    <mergeCell ref="D176:E176"/>
    <mergeCell ref="F176:G176"/>
    <mergeCell ref="H176:I176"/>
    <mergeCell ref="U176:V176"/>
    <mergeCell ref="W176:X176"/>
    <mergeCell ref="N175:N177"/>
    <mergeCell ref="O175:O177"/>
    <mergeCell ref="S175:S177"/>
    <mergeCell ref="T175:T177"/>
    <mergeCell ref="U175:Z175"/>
    <mergeCell ref="AA175:AA177"/>
    <mergeCell ref="Y176:Z176"/>
    <mergeCell ref="K178:K179"/>
    <mergeCell ref="L178:L179"/>
    <mergeCell ref="M178:M179"/>
    <mergeCell ref="N178:N179"/>
    <mergeCell ref="C178:C179"/>
    <mergeCell ref="D178:D179"/>
    <mergeCell ref="E178:E179"/>
    <mergeCell ref="F178:F179"/>
    <mergeCell ref="G178:G179"/>
    <mergeCell ref="H178:H179"/>
    <mergeCell ref="AE178:AE179"/>
    <mergeCell ref="AF178:AF179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Y178:Y179"/>
    <mergeCell ref="Z178:Z179"/>
    <mergeCell ref="AA178:AA179"/>
    <mergeCell ref="AB178:AB179"/>
    <mergeCell ref="AC178:AC179"/>
    <mergeCell ref="AD178:AD179"/>
    <mergeCell ref="O178:O179"/>
    <mergeCell ref="T178:T179"/>
    <mergeCell ref="U178:U179"/>
    <mergeCell ref="V178:V179"/>
    <mergeCell ref="W178:W179"/>
    <mergeCell ref="X178:X179"/>
    <mergeCell ref="I178:I179"/>
    <mergeCell ref="J178:J179"/>
    <mergeCell ref="AD180:AD181"/>
    <mergeCell ref="AE180:AE181"/>
    <mergeCell ref="AF180:AF181"/>
    <mergeCell ref="U180:U181"/>
    <mergeCell ref="V180:V181"/>
    <mergeCell ref="W180:W181"/>
    <mergeCell ref="X180:X181"/>
    <mergeCell ref="Y180:Y181"/>
    <mergeCell ref="Z180:Z181"/>
    <mergeCell ref="C182:C183"/>
    <mergeCell ref="D182:D183"/>
    <mergeCell ref="E182:E183"/>
    <mergeCell ref="F182:F183"/>
    <mergeCell ref="G182:G183"/>
    <mergeCell ref="H182:H183"/>
    <mergeCell ref="AA180:AA181"/>
    <mergeCell ref="AB180:AB181"/>
    <mergeCell ref="AC180:AC181"/>
    <mergeCell ref="K180:K181"/>
    <mergeCell ref="L180:L181"/>
    <mergeCell ref="M180:M181"/>
    <mergeCell ref="N180:N181"/>
    <mergeCell ref="O180:O181"/>
    <mergeCell ref="T180:T181"/>
    <mergeCell ref="U182:U183"/>
    <mergeCell ref="V182:V183"/>
    <mergeCell ref="W182:W183"/>
    <mergeCell ref="X182:X183"/>
    <mergeCell ref="I182:I183"/>
    <mergeCell ref="J182:J183"/>
    <mergeCell ref="K182:K183"/>
    <mergeCell ref="L182:L183"/>
    <mergeCell ref="M182:M183"/>
    <mergeCell ref="N182:N183"/>
    <mergeCell ref="K184:K185"/>
    <mergeCell ref="L184:L185"/>
    <mergeCell ref="M184:M185"/>
    <mergeCell ref="N184:N185"/>
    <mergeCell ref="O184:O185"/>
    <mergeCell ref="T184:T185"/>
    <mergeCell ref="AE182:AE183"/>
    <mergeCell ref="AF182:AF183"/>
    <mergeCell ref="C184:C185"/>
    <mergeCell ref="D184:D185"/>
    <mergeCell ref="E184:E185"/>
    <mergeCell ref="F184:F185"/>
    <mergeCell ref="G184:G185"/>
    <mergeCell ref="H184:H185"/>
    <mergeCell ref="I184:I185"/>
    <mergeCell ref="J184:J185"/>
    <mergeCell ref="Y182:Y183"/>
    <mergeCell ref="Z182:Z183"/>
    <mergeCell ref="AA182:AA183"/>
    <mergeCell ref="AB182:AB183"/>
    <mergeCell ref="AC182:AC183"/>
    <mergeCell ref="AD182:AD183"/>
    <mergeCell ref="O182:O183"/>
    <mergeCell ref="T182:T183"/>
    <mergeCell ref="AA184:AA185"/>
    <mergeCell ref="AB184:AB185"/>
    <mergeCell ref="AC184:AC185"/>
    <mergeCell ref="AD184:AD185"/>
    <mergeCell ref="AE184:AE185"/>
    <mergeCell ref="AF184:AF185"/>
    <mergeCell ref="U184:U185"/>
    <mergeCell ref="V184:V185"/>
    <mergeCell ref="W184:W185"/>
    <mergeCell ref="X184:X185"/>
    <mergeCell ref="Y184:Y185"/>
    <mergeCell ref="Z184:Z185"/>
    <mergeCell ref="B190:M190"/>
    <mergeCell ref="S190:AD190"/>
    <mergeCell ref="A187:A190"/>
    <mergeCell ref="B187:M187"/>
    <mergeCell ref="R187:R190"/>
    <mergeCell ref="S187:AD187"/>
    <mergeCell ref="B188:M188"/>
    <mergeCell ref="S188:AD188"/>
    <mergeCell ref="B189:M189"/>
    <mergeCell ref="S189:AD189"/>
  </mergeCells>
  <pageMargins left="0.7" right="0.7" top="0.75" bottom="0.75" header="0.3" footer="0.3"/>
  <pageSetup paperSize="9" orientation="portrait" r:id="rId1"/>
  <customProperties>
    <customPr name="layoutContexts" r:id="rId2"/>
    <customPr name="screen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G135"/>
  <sheetViews>
    <sheetView zoomScale="80" zoomScaleNormal="80" workbookViewId="0">
      <selection activeCell="AC6" sqref="AC6:AD15"/>
    </sheetView>
  </sheetViews>
  <sheetFormatPr baseColWidth="10" defaultColWidth="8.83203125" defaultRowHeight="15" x14ac:dyDescent="0.2"/>
  <cols>
    <col min="2" max="2" width="10" customWidth="1"/>
    <col min="7" max="7" width="11.5" customWidth="1"/>
    <col min="8" max="8" width="10" customWidth="1"/>
    <col min="9" max="9" width="11" customWidth="1"/>
    <col min="10" max="10" width="10.33203125" customWidth="1"/>
    <col min="11" max="11" width="11" customWidth="1"/>
    <col min="12" max="12" width="10.33203125" customWidth="1"/>
    <col min="13" max="13" width="10.5" customWidth="1"/>
    <col min="14" max="14" width="11" customWidth="1"/>
    <col min="21" max="21" width="10.33203125" customWidth="1"/>
    <col min="23" max="23" width="11" customWidth="1"/>
    <col min="25" max="25" width="11.1640625" customWidth="1"/>
    <col min="26" max="26" width="12" customWidth="1"/>
    <col min="27" max="27" width="11.83203125" customWidth="1"/>
    <col min="28" max="28" width="11" customWidth="1"/>
    <col min="30" max="30" width="11.33203125" customWidth="1"/>
  </cols>
  <sheetData>
    <row r="1" spans="2:33" ht="15" customHeight="1" x14ac:dyDescent="0.2">
      <c r="B1" s="34"/>
      <c r="C1" s="34"/>
      <c r="D1" s="34"/>
      <c r="E1" s="34"/>
      <c r="F1" s="34"/>
      <c r="G1" s="34"/>
      <c r="H1" s="34"/>
      <c r="I1" s="34"/>
      <c r="J1" s="34"/>
      <c r="K1" s="34"/>
      <c r="L1" s="14"/>
      <c r="M1" s="14"/>
      <c r="Q1" s="34"/>
      <c r="R1" s="34"/>
      <c r="S1" s="34"/>
      <c r="T1" s="34"/>
      <c r="U1" s="34"/>
      <c r="V1" s="34"/>
      <c r="W1" s="34"/>
      <c r="AF1" t="s">
        <v>95</v>
      </c>
      <c r="AG1" t="s">
        <v>96</v>
      </c>
    </row>
    <row r="2" spans="2:33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14"/>
      <c r="M2" s="14"/>
      <c r="Q2" s="34"/>
      <c r="R2" s="34"/>
      <c r="S2" s="34"/>
      <c r="T2" s="34"/>
      <c r="U2" s="34"/>
      <c r="V2" s="34"/>
      <c r="W2" s="34"/>
    </row>
    <row r="3" spans="2:33" ht="26" x14ac:dyDescent="0.3">
      <c r="B3" s="69" t="s">
        <v>51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G3">
        <v>1</v>
      </c>
    </row>
    <row r="5" spans="2:33" ht="25.5" customHeight="1" x14ac:dyDescent="0.2">
      <c r="B5" s="30" t="s">
        <v>106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R5" s="30" t="s">
        <v>106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F5">
        <v>1</v>
      </c>
    </row>
    <row r="6" spans="2:33" s="78" customFormat="1" ht="30.75" customHeight="1" x14ac:dyDescent="0.2">
      <c r="B6" s="31" t="s">
        <v>89</v>
      </c>
      <c r="C6" s="94" t="s">
        <v>87</v>
      </c>
      <c r="D6" s="95"/>
      <c r="E6" s="95"/>
      <c r="F6" s="95"/>
      <c r="G6" s="95"/>
      <c r="H6" s="95"/>
      <c r="I6" s="32" t="s">
        <v>3</v>
      </c>
      <c r="J6" s="32" t="s">
        <v>35</v>
      </c>
      <c r="K6" s="32" t="s">
        <v>4</v>
      </c>
      <c r="L6" s="32" t="s">
        <v>36</v>
      </c>
      <c r="M6" s="135"/>
      <c r="N6" s="135"/>
      <c r="R6" s="31" t="s">
        <v>89</v>
      </c>
      <c r="S6" s="94" t="s">
        <v>87</v>
      </c>
      <c r="T6" s="95"/>
      <c r="U6" s="95"/>
      <c r="V6" s="95"/>
      <c r="W6" s="95"/>
      <c r="X6" s="95"/>
      <c r="Y6" s="32" t="s">
        <v>3</v>
      </c>
      <c r="Z6" s="32" t="s">
        <v>35</v>
      </c>
      <c r="AA6" s="32" t="s">
        <v>4</v>
      </c>
      <c r="AB6" s="32" t="s">
        <v>36</v>
      </c>
      <c r="AC6" s="135"/>
      <c r="AD6" s="135"/>
    </row>
    <row r="7" spans="2:33" s="78" customFormat="1" ht="30.75" customHeight="1" x14ac:dyDescent="0.2">
      <c r="B7" s="31"/>
      <c r="C7" s="94" t="s">
        <v>0</v>
      </c>
      <c r="D7" s="96"/>
      <c r="E7" s="94" t="s">
        <v>1</v>
      </c>
      <c r="F7" s="96"/>
      <c r="G7" s="106" t="s">
        <v>2</v>
      </c>
      <c r="H7" s="107"/>
      <c r="I7" s="32"/>
      <c r="J7" s="32"/>
      <c r="K7" s="32"/>
      <c r="L7" s="32"/>
      <c r="M7" s="135"/>
      <c r="N7" s="135"/>
      <c r="R7" s="31"/>
      <c r="S7" s="94" t="s">
        <v>0</v>
      </c>
      <c r="T7" s="96"/>
      <c r="U7" s="94" t="s">
        <v>1</v>
      </c>
      <c r="V7" s="96"/>
      <c r="W7" s="106" t="s">
        <v>2</v>
      </c>
      <c r="X7" s="107"/>
      <c r="Y7" s="32"/>
      <c r="Z7" s="32"/>
      <c r="AA7" s="32"/>
      <c r="AB7" s="32"/>
      <c r="AC7" s="135"/>
      <c r="AD7" s="135"/>
    </row>
    <row r="8" spans="2:33" s="78" customFormat="1" ht="48" x14ac:dyDescent="0.2">
      <c r="B8" s="31"/>
      <c r="C8" s="17" t="s">
        <v>102</v>
      </c>
      <c r="D8" s="17" t="s">
        <v>103</v>
      </c>
      <c r="E8" s="17" t="s">
        <v>102</v>
      </c>
      <c r="F8" s="17" t="s">
        <v>103</v>
      </c>
      <c r="G8" s="17" t="s">
        <v>102</v>
      </c>
      <c r="H8" s="17" t="s">
        <v>103</v>
      </c>
      <c r="I8" s="32"/>
      <c r="J8" s="32"/>
      <c r="K8" s="32"/>
      <c r="L8" s="32"/>
      <c r="M8" s="135"/>
      <c r="N8" s="135"/>
      <c r="R8" s="31"/>
      <c r="S8" s="17" t="s">
        <v>102</v>
      </c>
      <c r="T8" s="17" t="s">
        <v>103</v>
      </c>
      <c r="U8" s="17" t="s">
        <v>102</v>
      </c>
      <c r="V8" s="17" t="s">
        <v>103</v>
      </c>
      <c r="W8" s="17" t="s">
        <v>102</v>
      </c>
      <c r="X8" s="17" t="s">
        <v>103</v>
      </c>
      <c r="Y8" s="32"/>
      <c r="Z8" s="32"/>
      <c r="AA8" s="32"/>
      <c r="AB8" s="32"/>
      <c r="AC8" s="135"/>
      <c r="AD8" s="135"/>
    </row>
    <row r="9" spans="2:33" s="92" customFormat="1" x14ac:dyDescent="0.2">
      <c r="B9" s="11">
        <v>91</v>
      </c>
      <c r="C9" s="11">
        <v>60.5</v>
      </c>
      <c r="D9" s="11">
        <v>72.3</v>
      </c>
      <c r="E9" s="11">
        <v>63</v>
      </c>
      <c r="F9" s="11">
        <v>74.8</v>
      </c>
      <c r="G9" s="24"/>
      <c r="H9" s="24"/>
      <c r="I9" s="11">
        <v>92</v>
      </c>
      <c r="J9" s="11">
        <v>100</v>
      </c>
      <c r="K9" s="11">
        <v>76</v>
      </c>
      <c r="L9" s="11">
        <v>96</v>
      </c>
      <c r="M9" s="136"/>
      <c r="N9" s="136"/>
      <c r="R9" s="108">
        <f t="shared" ref="R9:R15" si="0">B9/2.54</f>
        <v>35.826771653543304</v>
      </c>
      <c r="S9" s="10">
        <f t="shared" ref="S9:S14" si="1">C9/2.54</f>
        <v>23.818897637795274</v>
      </c>
      <c r="T9" s="10">
        <f t="shared" ref="T9:T14" si="2">D9/2.54</f>
        <v>28.464566929133856</v>
      </c>
      <c r="U9" s="10">
        <f t="shared" ref="U9:U15" si="3">E9/2.54</f>
        <v>24.803149606299211</v>
      </c>
      <c r="V9" s="10">
        <f t="shared" ref="V9:V15" si="4">F9/2.54</f>
        <v>29.448818897637793</v>
      </c>
      <c r="W9" s="29"/>
      <c r="X9" s="29"/>
      <c r="Y9" s="10">
        <f t="shared" ref="Y9:Y15" si="5">I9/2.54</f>
        <v>36.220472440944881</v>
      </c>
      <c r="Z9" s="10">
        <f t="shared" ref="Z9:Z15" si="6">J9/2.54</f>
        <v>39.370078740157481</v>
      </c>
      <c r="AA9" s="10">
        <f t="shared" ref="AA9:AA15" si="7">K9/2.54</f>
        <v>29.921259842519685</v>
      </c>
      <c r="AB9" s="10">
        <f t="shared" ref="AB9:AB15" si="8">L9/2.54</f>
        <v>37.795275590551178</v>
      </c>
      <c r="AC9" s="137"/>
      <c r="AD9" s="137"/>
    </row>
    <row r="10" spans="2:33" s="92" customFormat="1" x14ac:dyDescent="0.2">
      <c r="B10" s="11">
        <v>97</v>
      </c>
      <c r="C10" s="11">
        <v>61</v>
      </c>
      <c r="D10" s="11">
        <v>72.900000000000006</v>
      </c>
      <c r="E10" s="11">
        <v>63.5</v>
      </c>
      <c r="F10" s="11">
        <v>75.400000000000006</v>
      </c>
      <c r="G10" s="11">
        <v>66</v>
      </c>
      <c r="H10" s="11">
        <v>77.900000000000006</v>
      </c>
      <c r="I10" s="11">
        <v>97</v>
      </c>
      <c r="J10" s="11">
        <v>105</v>
      </c>
      <c r="K10" s="11">
        <v>81</v>
      </c>
      <c r="L10" s="11">
        <v>101</v>
      </c>
      <c r="M10" s="136"/>
      <c r="N10" s="136"/>
      <c r="R10" s="108">
        <f t="shared" si="0"/>
        <v>38.188976377952756</v>
      </c>
      <c r="S10" s="10">
        <f t="shared" si="1"/>
        <v>24.015748031496063</v>
      </c>
      <c r="T10" s="10">
        <f t="shared" si="2"/>
        <v>28.700787401574804</v>
      </c>
      <c r="U10" s="10">
        <f t="shared" si="3"/>
        <v>25</v>
      </c>
      <c r="V10" s="10">
        <f t="shared" si="4"/>
        <v>29.685039370078741</v>
      </c>
      <c r="W10" s="10">
        <f t="shared" ref="W10:W15" si="9">G10/2.54</f>
        <v>25.984251968503937</v>
      </c>
      <c r="X10" s="10">
        <f t="shared" ref="X9:X15" si="10">H10/2.54</f>
        <v>30.669291338582678</v>
      </c>
      <c r="Y10" s="10">
        <f t="shared" si="5"/>
        <v>38.188976377952756</v>
      </c>
      <c r="Z10" s="10">
        <f t="shared" si="6"/>
        <v>41.338582677165356</v>
      </c>
      <c r="AA10" s="10">
        <f t="shared" si="7"/>
        <v>31.889763779527559</v>
      </c>
      <c r="AB10" s="10">
        <f t="shared" si="8"/>
        <v>39.763779527559052</v>
      </c>
      <c r="AC10" s="137"/>
      <c r="AD10" s="137"/>
    </row>
    <row r="11" spans="2:33" s="92" customFormat="1" x14ac:dyDescent="0.2">
      <c r="B11" s="11">
        <v>102</v>
      </c>
      <c r="C11" s="11">
        <v>61.5</v>
      </c>
      <c r="D11" s="11">
        <v>73.5</v>
      </c>
      <c r="E11" s="11">
        <v>64</v>
      </c>
      <c r="F11" s="11">
        <v>76</v>
      </c>
      <c r="G11" s="11">
        <v>66.5</v>
      </c>
      <c r="H11" s="11">
        <v>78.5</v>
      </c>
      <c r="I11" s="11">
        <v>102</v>
      </c>
      <c r="J11" s="11">
        <v>110</v>
      </c>
      <c r="K11" s="11">
        <v>86</v>
      </c>
      <c r="L11" s="11">
        <v>106</v>
      </c>
      <c r="M11" s="136"/>
      <c r="N11" s="136"/>
      <c r="R11" s="108">
        <f t="shared" si="0"/>
        <v>40.15748031496063</v>
      </c>
      <c r="S11" s="10">
        <f t="shared" si="1"/>
        <v>24.212598425196852</v>
      </c>
      <c r="T11" s="10">
        <f t="shared" si="2"/>
        <v>28.937007874015748</v>
      </c>
      <c r="U11" s="10">
        <f t="shared" si="3"/>
        <v>25.196850393700785</v>
      </c>
      <c r="V11" s="10">
        <f t="shared" si="4"/>
        <v>29.921259842519685</v>
      </c>
      <c r="W11" s="10">
        <f t="shared" si="9"/>
        <v>26.181102362204722</v>
      </c>
      <c r="X11" s="10">
        <f t="shared" si="10"/>
        <v>30.905511811023622</v>
      </c>
      <c r="Y11" s="10">
        <f t="shared" si="5"/>
        <v>40.15748031496063</v>
      </c>
      <c r="Z11" s="10">
        <f t="shared" si="6"/>
        <v>43.30708661417323</v>
      </c>
      <c r="AA11" s="10">
        <f t="shared" si="7"/>
        <v>33.85826771653543</v>
      </c>
      <c r="AB11" s="10">
        <f t="shared" si="8"/>
        <v>41.732283464566926</v>
      </c>
      <c r="AC11" s="137"/>
      <c r="AD11" s="137"/>
    </row>
    <row r="12" spans="2:33" s="92" customFormat="1" x14ac:dyDescent="0.2">
      <c r="B12" s="11">
        <v>107</v>
      </c>
      <c r="C12" s="11">
        <v>62</v>
      </c>
      <c r="D12" s="11">
        <v>74.099999999999994</v>
      </c>
      <c r="E12" s="11">
        <v>64.5</v>
      </c>
      <c r="F12" s="11">
        <v>76.599999999999994</v>
      </c>
      <c r="G12" s="11">
        <v>67</v>
      </c>
      <c r="H12" s="11">
        <v>79.099999999999994</v>
      </c>
      <c r="I12" s="11">
        <v>107</v>
      </c>
      <c r="J12" s="11">
        <v>115</v>
      </c>
      <c r="K12" s="11">
        <v>92</v>
      </c>
      <c r="L12" s="11">
        <v>111</v>
      </c>
      <c r="M12" s="136"/>
      <c r="N12" s="136"/>
      <c r="R12" s="108">
        <f t="shared" si="0"/>
        <v>42.125984251968504</v>
      </c>
      <c r="S12" s="10">
        <f t="shared" si="1"/>
        <v>24.409448818897637</v>
      </c>
      <c r="T12" s="10">
        <f t="shared" si="2"/>
        <v>29.173228346456689</v>
      </c>
      <c r="U12" s="10">
        <f t="shared" si="3"/>
        <v>25.393700787401574</v>
      </c>
      <c r="V12" s="10">
        <f t="shared" si="4"/>
        <v>30.157480314960626</v>
      </c>
      <c r="W12" s="10">
        <f t="shared" si="9"/>
        <v>26.377952755905511</v>
      </c>
      <c r="X12" s="10">
        <f t="shared" si="10"/>
        <v>31.141732283464563</v>
      </c>
      <c r="Y12" s="10">
        <f t="shared" si="5"/>
        <v>42.125984251968504</v>
      </c>
      <c r="Z12" s="10">
        <f t="shared" si="6"/>
        <v>45.275590551181104</v>
      </c>
      <c r="AA12" s="10">
        <f t="shared" si="7"/>
        <v>36.220472440944881</v>
      </c>
      <c r="AB12" s="10">
        <f t="shared" si="8"/>
        <v>43.7007874015748</v>
      </c>
      <c r="AC12" s="137"/>
      <c r="AD12" s="137"/>
    </row>
    <row r="13" spans="2:33" s="92" customFormat="1" x14ac:dyDescent="0.2">
      <c r="B13" s="11">
        <v>112</v>
      </c>
      <c r="C13" s="11">
        <v>62.5</v>
      </c>
      <c r="D13" s="11">
        <v>74.7</v>
      </c>
      <c r="E13" s="11">
        <v>65</v>
      </c>
      <c r="F13" s="11">
        <v>77.2</v>
      </c>
      <c r="G13" s="11">
        <v>67.5</v>
      </c>
      <c r="H13" s="11">
        <v>79.7</v>
      </c>
      <c r="I13" s="11">
        <v>112</v>
      </c>
      <c r="J13" s="11">
        <v>120</v>
      </c>
      <c r="K13" s="11">
        <v>97</v>
      </c>
      <c r="L13" s="11">
        <v>116</v>
      </c>
      <c r="M13" s="136"/>
      <c r="N13" s="136"/>
      <c r="R13" s="108">
        <f t="shared" si="0"/>
        <v>44.094488188976378</v>
      </c>
      <c r="S13" s="10">
        <f t="shared" si="1"/>
        <v>24.606299212598426</v>
      </c>
      <c r="T13" s="10">
        <f t="shared" si="2"/>
        <v>29.409448818897637</v>
      </c>
      <c r="U13" s="10">
        <f t="shared" si="3"/>
        <v>25.590551181102363</v>
      </c>
      <c r="V13" s="10">
        <f t="shared" si="4"/>
        <v>30.393700787401574</v>
      </c>
      <c r="W13" s="10">
        <f t="shared" si="9"/>
        <v>26.5748031496063</v>
      </c>
      <c r="X13" s="10">
        <f t="shared" si="10"/>
        <v>31.377952755905511</v>
      </c>
      <c r="Y13" s="10">
        <f t="shared" si="5"/>
        <v>44.094488188976378</v>
      </c>
      <c r="Z13" s="10">
        <f t="shared" si="6"/>
        <v>47.244094488188978</v>
      </c>
      <c r="AA13" s="10">
        <f t="shared" si="7"/>
        <v>38.188976377952756</v>
      </c>
      <c r="AB13" s="10">
        <f t="shared" si="8"/>
        <v>45.669291338582674</v>
      </c>
      <c r="AC13" s="137"/>
      <c r="AD13" s="137"/>
    </row>
    <row r="14" spans="2:33" s="92" customFormat="1" x14ac:dyDescent="0.2">
      <c r="B14" s="11">
        <v>117</v>
      </c>
      <c r="C14" s="11">
        <v>63</v>
      </c>
      <c r="D14" s="11">
        <v>75.3</v>
      </c>
      <c r="E14" s="11">
        <v>65.5</v>
      </c>
      <c r="F14" s="11">
        <v>77.8</v>
      </c>
      <c r="G14" s="11">
        <v>68</v>
      </c>
      <c r="H14" s="11">
        <v>80.3</v>
      </c>
      <c r="I14" s="11">
        <v>117</v>
      </c>
      <c r="J14" s="11">
        <v>125</v>
      </c>
      <c r="K14" s="11">
        <v>102</v>
      </c>
      <c r="L14" s="11">
        <v>121</v>
      </c>
      <c r="M14" s="136"/>
      <c r="N14" s="136"/>
      <c r="R14" s="108">
        <f t="shared" si="0"/>
        <v>46.062992125984252</v>
      </c>
      <c r="S14" s="10">
        <f t="shared" si="1"/>
        <v>24.803149606299211</v>
      </c>
      <c r="T14" s="10">
        <f t="shared" si="2"/>
        <v>29.645669291338582</v>
      </c>
      <c r="U14" s="10">
        <f t="shared" si="3"/>
        <v>25.787401574803148</v>
      </c>
      <c r="V14" s="10">
        <f t="shared" si="4"/>
        <v>30.629921259842519</v>
      </c>
      <c r="W14" s="10">
        <f t="shared" si="9"/>
        <v>26.771653543307085</v>
      </c>
      <c r="X14" s="10">
        <f t="shared" si="10"/>
        <v>31.614173228346456</v>
      </c>
      <c r="Y14" s="10">
        <f t="shared" si="5"/>
        <v>46.062992125984252</v>
      </c>
      <c r="Z14" s="10">
        <f t="shared" si="6"/>
        <v>49.212598425196852</v>
      </c>
      <c r="AA14" s="10">
        <f t="shared" si="7"/>
        <v>40.15748031496063</v>
      </c>
      <c r="AB14" s="10">
        <f t="shared" si="8"/>
        <v>47.637795275590548</v>
      </c>
      <c r="AC14" s="137"/>
      <c r="AD14" s="137"/>
    </row>
    <row r="15" spans="2:33" s="92" customFormat="1" x14ac:dyDescent="0.2">
      <c r="B15" s="11">
        <v>122</v>
      </c>
      <c r="C15" s="24"/>
      <c r="D15" s="24"/>
      <c r="E15" s="11">
        <v>66</v>
      </c>
      <c r="F15" s="11">
        <v>78.400000000000006</v>
      </c>
      <c r="G15" s="11">
        <v>68.5</v>
      </c>
      <c r="H15" s="11">
        <v>80.900000000000006</v>
      </c>
      <c r="I15" s="11">
        <v>122</v>
      </c>
      <c r="J15" s="11">
        <v>130</v>
      </c>
      <c r="K15" s="11">
        <v>107</v>
      </c>
      <c r="L15" s="11">
        <v>126</v>
      </c>
      <c r="M15" s="136"/>
      <c r="N15" s="136"/>
      <c r="R15" s="108">
        <f t="shared" si="0"/>
        <v>48.031496062992126</v>
      </c>
      <c r="S15" s="29"/>
      <c r="T15" s="29"/>
      <c r="U15" s="10">
        <f t="shared" si="3"/>
        <v>25.984251968503937</v>
      </c>
      <c r="V15" s="10">
        <f t="shared" si="4"/>
        <v>30.866141732283467</v>
      </c>
      <c r="W15" s="10">
        <f t="shared" si="9"/>
        <v>26.968503937007874</v>
      </c>
      <c r="X15" s="10">
        <f t="shared" si="10"/>
        <v>31.850393700787404</v>
      </c>
      <c r="Y15" s="10">
        <f t="shared" si="5"/>
        <v>48.031496062992126</v>
      </c>
      <c r="Z15" s="10">
        <f t="shared" si="6"/>
        <v>51.181102362204726</v>
      </c>
      <c r="AA15" s="10">
        <f t="shared" si="7"/>
        <v>42.125984251968504</v>
      </c>
      <c r="AB15" s="10">
        <f t="shared" si="8"/>
        <v>49.606299212598422</v>
      </c>
      <c r="AC15" s="137"/>
      <c r="AD15" s="137"/>
    </row>
    <row r="16" spans="2:33" x14ac:dyDescent="0.2">
      <c r="B16" s="2"/>
      <c r="C16" s="2"/>
      <c r="D16" s="2"/>
      <c r="E16" s="2"/>
      <c r="F16" s="2"/>
      <c r="G16" s="2"/>
      <c r="H16" s="2"/>
      <c r="I16" s="1"/>
      <c r="J16" s="2"/>
      <c r="K16" s="1"/>
      <c r="L16" s="2"/>
      <c r="M16" s="1"/>
      <c r="N16" s="2"/>
      <c r="R16" s="2"/>
      <c r="S16" s="2"/>
      <c r="T16" s="2"/>
      <c r="U16" s="2"/>
      <c r="V16" s="2"/>
      <c r="W16" s="2"/>
      <c r="X16" s="2"/>
      <c r="Y16" s="1"/>
      <c r="Z16" s="2"/>
      <c r="AA16" s="1"/>
      <c r="AB16" s="2"/>
      <c r="AC16" s="1"/>
      <c r="AD16" s="2"/>
    </row>
    <row r="17" spans="1:32" s="3" customFormat="1" x14ac:dyDescent="0.2">
      <c r="A17" s="33" t="s">
        <v>5</v>
      </c>
      <c r="B17" s="33" t="s">
        <v>34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2"/>
      <c r="N17" s="12"/>
      <c r="Q17" s="33" t="s">
        <v>5</v>
      </c>
      <c r="R17" s="33" t="s">
        <v>34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12"/>
      <c r="AD17" s="12"/>
    </row>
    <row r="18" spans="1:32" s="3" customForma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2"/>
      <c r="N18" s="12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12"/>
      <c r="AD18" s="12"/>
    </row>
    <row r="19" spans="1:32" s="3" customForma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2"/>
      <c r="N19" s="12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12"/>
      <c r="AD19" s="12"/>
    </row>
    <row r="20" spans="1:32" s="3" customForma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2"/>
      <c r="N20" s="12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12"/>
      <c r="AD20" s="12"/>
    </row>
    <row r="22" spans="1:32" ht="26.25" customHeight="1" x14ac:dyDescent="0.2">
      <c r="B22" s="30" t="s">
        <v>107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R22" s="30" t="s">
        <v>107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F22">
        <v>1</v>
      </c>
    </row>
    <row r="23" spans="1:32" s="78" customFormat="1" ht="15" customHeight="1" x14ac:dyDescent="0.2">
      <c r="B23" s="31" t="s">
        <v>89</v>
      </c>
      <c r="C23" s="94" t="s">
        <v>87</v>
      </c>
      <c r="D23" s="95"/>
      <c r="E23" s="95"/>
      <c r="F23" s="95"/>
      <c r="G23" s="95"/>
      <c r="H23" s="95"/>
      <c r="I23" s="32" t="s">
        <v>3</v>
      </c>
      <c r="J23" s="32" t="s">
        <v>35</v>
      </c>
      <c r="K23" s="32" t="s">
        <v>4</v>
      </c>
      <c r="L23" s="32" t="s">
        <v>36</v>
      </c>
      <c r="M23" s="135"/>
      <c r="N23" s="135"/>
      <c r="R23" s="31" t="s">
        <v>89</v>
      </c>
      <c r="S23" s="94" t="s">
        <v>87</v>
      </c>
      <c r="T23" s="95"/>
      <c r="U23" s="95"/>
      <c r="V23" s="95"/>
      <c r="W23" s="95"/>
      <c r="X23" s="95"/>
      <c r="Y23" s="32" t="s">
        <v>3</v>
      </c>
      <c r="Z23" s="32" t="s">
        <v>35</v>
      </c>
      <c r="AA23" s="32" t="s">
        <v>4</v>
      </c>
      <c r="AB23" s="32" t="s">
        <v>36</v>
      </c>
      <c r="AC23" s="135"/>
      <c r="AD23" s="135"/>
    </row>
    <row r="24" spans="1:32" s="78" customFormat="1" x14ac:dyDescent="0.2">
      <c r="B24" s="31"/>
      <c r="C24" s="94" t="s">
        <v>0</v>
      </c>
      <c r="D24" s="96"/>
      <c r="E24" s="94" t="s">
        <v>1</v>
      </c>
      <c r="F24" s="96"/>
      <c r="G24" s="106" t="s">
        <v>2</v>
      </c>
      <c r="H24" s="107"/>
      <c r="I24" s="32"/>
      <c r="J24" s="32"/>
      <c r="K24" s="32"/>
      <c r="L24" s="32"/>
      <c r="M24" s="135"/>
      <c r="N24" s="135"/>
      <c r="R24" s="31"/>
      <c r="S24" s="94" t="s">
        <v>0</v>
      </c>
      <c r="T24" s="96"/>
      <c r="U24" s="94" t="s">
        <v>1</v>
      </c>
      <c r="V24" s="96"/>
      <c r="W24" s="106" t="s">
        <v>2</v>
      </c>
      <c r="X24" s="107"/>
      <c r="Y24" s="32"/>
      <c r="Z24" s="32"/>
      <c r="AA24" s="32"/>
      <c r="AB24" s="32"/>
      <c r="AC24" s="135"/>
      <c r="AD24" s="135"/>
    </row>
    <row r="25" spans="1:32" s="78" customFormat="1" ht="30.75" customHeight="1" x14ac:dyDescent="0.2">
      <c r="B25" s="31"/>
      <c r="C25" s="17" t="s">
        <v>102</v>
      </c>
      <c r="D25" s="17" t="s">
        <v>103</v>
      </c>
      <c r="E25" s="17" t="s">
        <v>102</v>
      </c>
      <c r="F25" s="17" t="s">
        <v>103</v>
      </c>
      <c r="G25" s="17" t="s">
        <v>102</v>
      </c>
      <c r="H25" s="17" t="s">
        <v>103</v>
      </c>
      <c r="I25" s="32"/>
      <c r="J25" s="32"/>
      <c r="K25" s="32"/>
      <c r="L25" s="32"/>
      <c r="M25" s="135"/>
      <c r="N25" s="135"/>
      <c r="R25" s="31"/>
      <c r="S25" s="17" t="s">
        <v>102</v>
      </c>
      <c r="T25" s="17" t="s">
        <v>103</v>
      </c>
      <c r="U25" s="17" t="s">
        <v>102</v>
      </c>
      <c r="V25" s="17" t="s">
        <v>103</v>
      </c>
      <c r="W25" s="17" t="s">
        <v>102</v>
      </c>
      <c r="X25" s="17" t="s">
        <v>103</v>
      </c>
      <c r="Y25" s="32"/>
      <c r="Z25" s="32"/>
      <c r="AA25" s="32"/>
      <c r="AB25" s="32"/>
      <c r="AC25" s="135"/>
      <c r="AD25" s="135"/>
    </row>
    <row r="26" spans="1:32" s="92" customFormat="1" ht="15" customHeight="1" x14ac:dyDescent="0.2">
      <c r="B26" s="11">
        <v>91</v>
      </c>
      <c r="C26" s="11">
        <v>60.5</v>
      </c>
      <c r="D26" s="11">
        <v>72.3</v>
      </c>
      <c r="E26" s="11">
        <v>63</v>
      </c>
      <c r="F26" s="11">
        <v>74.8</v>
      </c>
      <c r="G26" s="24"/>
      <c r="H26" s="24"/>
      <c r="I26" s="11">
        <v>92</v>
      </c>
      <c r="J26" s="11">
        <v>98</v>
      </c>
      <c r="K26" s="11">
        <v>76</v>
      </c>
      <c r="L26" s="11">
        <v>89</v>
      </c>
      <c r="M26" s="136"/>
      <c r="N26" s="136"/>
      <c r="R26" s="108">
        <f t="shared" ref="R26:R33" si="11">B26/2.54</f>
        <v>35.826771653543304</v>
      </c>
      <c r="S26" s="10">
        <f t="shared" ref="S26:S30" si="12">C26/2.54</f>
        <v>23.818897637795274</v>
      </c>
      <c r="T26" s="10">
        <f t="shared" ref="T26:T30" si="13">D26/2.54</f>
        <v>28.464566929133856</v>
      </c>
      <c r="U26" s="10">
        <f t="shared" ref="U26:U33" si="14">E26/2.54</f>
        <v>24.803149606299211</v>
      </c>
      <c r="V26" s="10">
        <f t="shared" ref="V26:V33" si="15">F26/2.54</f>
        <v>29.448818897637793</v>
      </c>
      <c r="W26" s="29"/>
      <c r="X26" s="29"/>
      <c r="Y26" s="10">
        <f t="shared" ref="Y26:Y33" si="16">I26/2.54</f>
        <v>36.220472440944881</v>
      </c>
      <c r="Z26" s="10">
        <f t="shared" ref="Z26:Z33" si="17">J26/2.54</f>
        <v>38.582677165354333</v>
      </c>
      <c r="AA26" s="10">
        <f t="shared" ref="AA26:AA33" si="18">K26/2.54</f>
        <v>29.921259842519685</v>
      </c>
      <c r="AB26" s="10">
        <f t="shared" ref="AB26:AB33" si="19">L26/2.54</f>
        <v>35.039370078740156</v>
      </c>
      <c r="AC26" s="137"/>
      <c r="AD26" s="137"/>
    </row>
    <row r="27" spans="1:32" s="92" customFormat="1" x14ac:dyDescent="0.2">
      <c r="B27" s="11">
        <v>97</v>
      </c>
      <c r="C27" s="11">
        <v>61</v>
      </c>
      <c r="D27" s="11">
        <v>72.900000000000006</v>
      </c>
      <c r="E27" s="11">
        <v>63.5</v>
      </c>
      <c r="F27" s="11">
        <v>75.400000000000006</v>
      </c>
      <c r="G27" s="11">
        <v>66</v>
      </c>
      <c r="H27" s="11">
        <v>77.900000000000006</v>
      </c>
      <c r="I27" s="11">
        <v>97</v>
      </c>
      <c r="J27" s="11">
        <v>103</v>
      </c>
      <c r="K27" s="11">
        <v>81</v>
      </c>
      <c r="L27" s="11">
        <v>94</v>
      </c>
      <c r="M27" s="136"/>
      <c r="N27" s="136"/>
      <c r="R27" s="108">
        <f t="shared" si="11"/>
        <v>38.188976377952756</v>
      </c>
      <c r="S27" s="10">
        <f t="shared" si="12"/>
        <v>24.015748031496063</v>
      </c>
      <c r="T27" s="10">
        <f t="shared" si="13"/>
        <v>28.700787401574804</v>
      </c>
      <c r="U27" s="10">
        <f t="shared" si="14"/>
        <v>25</v>
      </c>
      <c r="V27" s="10">
        <f t="shared" si="15"/>
        <v>29.685039370078741</v>
      </c>
      <c r="W27" s="10">
        <f t="shared" ref="W27:W33" si="20">G27/2.54</f>
        <v>25.984251968503937</v>
      </c>
      <c r="X27" s="10">
        <f t="shared" ref="X27:X33" si="21">H27/2.54</f>
        <v>30.669291338582678</v>
      </c>
      <c r="Y27" s="10">
        <f t="shared" si="16"/>
        <v>38.188976377952756</v>
      </c>
      <c r="Z27" s="10">
        <f t="shared" si="17"/>
        <v>40.551181102362207</v>
      </c>
      <c r="AA27" s="10">
        <f t="shared" si="18"/>
        <v>31.889763779527559</v>
      </c>
      <c r="AB27" s="10">
        <f t="shared" si="19"/>
        <v>37.00787401574803</v>
      </c>
      <c r="AC27" s="137"/>
      <c r="AD27" s="137"/>
    </row>
    <row r="28" spans="1:32" s="92" customFormat="1" x14ac:dyDescent="0.2">
      <c r="B28" s="11">
        <v>102</v>
      </c>
      <c r="C28" s="11">
        <v>61.5</v>
      </c>
      <c r="D28" s="11">
        <v>73.5</v>
      </c>
      <c r="E28" s="11">
        <v>64</v>
      </c>
      <c r="F28" s="11">
        <v>76</v>
      </c>
      <c r="G28" s="11">
        <v>66.5</v>
      </c>
      <c r="H28" s="11">
        <v>78.5</v>
      </c>
      <c r="I28" s="11">
        <v>102</v>
      </c>
      <c r="J28" s="11">
        <v>108</v>
      </c>
      <c r="K28" s="11">
        <v>86</v>
      </c>
      <c r="L28" s="11">
        <v>99</v>
      </c>
      <c r="M28" s="136"/>
      <c r="N28" s="136"/>
      <c r="R28" s="108">
        <f t="shared" si="11"/>
        <v>40.15748031496063</v>
      </c>
      <c r="S28" s="10">
        <f t="shared" si="12"/>
        <v>24.212598425196852</v>
      </c>
      <c r="T28" s="10">
        <f t="shared" si="13"/>
        <v>28.937007874015748</v>
      </c>
      <c r="U28" s="10">
        <f t="shared" si="14"/>
        <v>25.196850393700785</v>
      </c>
      <c r="V28" s="10">
        <f t="shared" si="15"/>
        <v>29.921259842519685</v>
      </c>
      <c r="W28" s="10">
        <f t="shared" si="20"/>
        <v>26.181102362204722</v>
      </c>
      <c r="X28" s="10">
        <f t="shared" si="21"/>
        <v>30.905511811023622</v>
      </c>
      <c r="Y28" s="10">
        <f t="shared" si="16"/>
        <v>40.15748031496063</v>
      </c>
      <c r="Z28" s="10">
        <f t="shared" si="17"/>
        <v>42.519685039370081</v>
      </c>
      <c r="AA28" s="10">
        <f t="shared" si="18"/>
        <v>33.85826771653543</v>
      </c>
      <c r="AB28" s="10">
        <f t="shared" si="19"/>
        <v>38.976377952755904</v>
      </c>
      <c r="AC28" s="137"/>
      <c r="AD28" s="137"/>
    </row>
    <row r="29" spans="1:32" s="92" customFormat="1" x14ac:dyDescent="0.2">
      <c r="B29" s="11">
        <v>107</v>
      </c>
      <c r="C29" s="11">
        <v>62</v>
      </c>
      <c r="D29" s="11">
        <v>74.099999999999994</v>
      </c>
      <c r="E29" s="11">
        <v>64.5</v>
      </c>
      <c r="F29" s="11">
        <v>76.599999999999994</v>
      </c>
      <c r="G29" s="11">
        <v>67</v>
      </c>
      <c r="H29" s="11">
        <v>79.099999999999994</v>
      </c>
      <c r="I29" s="11">
        <v>107</v>
      </c>
      <c r="J29" s="11">
        <v>113</v>
      </c>
      <c r="K29" s="11">
        <v>92</v>
      </c>
      <c r="L29" s="11">
        <v>104</v>
      </c>
      <c r="M29" s="136"/>
      <c r="N29" s="136"/>
      <c r="R29" s="108">
        <f t="shared" si="11"/>
        <v>42.125984251968504</v>
      </c>
      <c r="S29" s="10">
        <f t="shared" si="12"/>
        <v>24.409448818897637</v>
      </c>
      <c r="T29" s="10">
        <f t="shared" si="13"/>
        <v>29.173228346456689</v>
      </c>
      <c r="U29" s="10">
        <f t="shared" si="14"/>
        <v>25.393700787401574</v>
      </c>
      <c r="V29" s="10">
        <f t="shared" si="15"/>
        <v>30.157480314960626</v>
      </c>
      <c r="W29" s="10">
        <f t="shared" si="20"/>
        <v>26.377952755905511</v>
      </c>
      <c r="X29" s="10">
        <f t="shared" si="21"/>
        <v>31.141732283464563</v>
      </c>
      <c r="Y29" s="10">
        <f t="shared" si="16"/>
        <v>42.125984251968504</v>
      </c>
      <c r="Z29" s="10">
        <f t="shared" si="17"/>
        <v>44.488188976377955</v>
      </c>
      <c r="AA29" s="10">
        <f t="shared" si="18"/>
        <v>36.220472440944881</v>
      </c>
      <c r="AB29" s="10">
        <f t="shared" si="19"/>
        <v>40.944881889763778</v>
      </c>
      <c r="AC29" s="137"/>
      <c r="AD29" s="137"/>
    </row>
    <row r="30" spans="1:32" s="92" customFormat="1" ht="15" customHeight="1" x14ac:dyDescent="0.2">
      <c r="B30" s="11">
        <v>112</v>
      </c>
      <c r="C30" s="11">
        <v>62.5</v>
      </c>
      <c r="D30" s="11">
        <v>74.7</v>
      </c>
      <c r="E30" s="11">
        <v>65</v>
      </c>
      <c r="F30" s="11">
        <v>77.2</v>
      </c>
      <c r="G30" s="11">
        <v>67.5</v>
      </c>
      <c r="H30" s="11">
        <v>79.7</v>
      </c>
      <c r="I30" s="11">
        <v>112</v>
      </c>
      <c r="J30" s="11">
        <v>118</v>
      </c>
      <c r="K30" s="11">
        <v>97</v>
      </c>
      <c r="L30" s="11">
        <v>109</v>
      </c>
      <c r="M30" s="136"/>
      <c r="N30" s="136"/>
      <c r="R30" s="108">
        <f t="shared" si="11"/>
        <v>44.094488188976378</v>
      </c>
      <c r="S30" s="10">
        <f t="shared" si="12"/>
        <v>24.606299212598426</v>
      </c>
      <c r="T30" s="10">
        <f t="shared" si="13"/>
        <v>29.409448818897637</v>
      </c>
      <c r="U30" s="10">
        <f t="shared" si="14"/>
        <v>25.590551181102363</v>
      </c>
      <c r="V30" s="10">
        <f t="shared" si="15"/>
        <v>30.393700787401574</v>
      </c>
      <c r="W30" s="10">
        <f t="shared" si="20"/>
        <v>26.5748031496063</v>
      </c>
      <c r="X30" s="10">
        <f t="shared" si="21"/>
        <v>31.377952755905511</v>
      </c>
      <c r="Y30" s="10">
        <f t="shared" si="16"/>
        <v>44.094488188976378</v>
      </c>
      <c r="Z30" s="10">
        <f t="shared" si="17"/>
        <v>46.45669291338583</v>
      </c>
      <c r="AA30" s="10">
        <f t="shared" si="18"/>
        <v>38.188976377952756</v>
      </c>
      <c r="AB30" s="10">
        <f t="shared" si="19"/>
        <v>42.913385826771652</v>
      </c>
      <c r="AC30" s="137"/>
      <c r="AD30" s="137"/>
    </row>
    <row r="31" spans="1:32" s="92" customFormat="1" x14ac:dyDescent="0.2">
      <c r="B31" s="11">
        <v>117</v>
      </c>
      <c r="C31" s="24"/>
      <c r="D31" s="24"/>
      <c r="E31" s="11">
        <v>65.5</v>
      </c>
      <c r="F31" s="11">
        <v>77.8</v>
      </c>
      <c r="G31" s="11">
        <v>68</v>
      </c>
      <c r="H31" s="11">
        <v>80.3</v>
      </c>
      <c r="I31" s="11">
        <v>117</v>
      </c>
      <c r="J31" s="11">
        <v>123</v>
      </c>
      <c r="K31" s="11">
        <v>102</v>
      </c>
      <c r="L31" s="11">
        <v>114</v>
      </c>
      <c r="M31" s="136"/>
      <c r="N31" s="136"/>
      <c r="R31" s="108">
        <f t="shared" si="11"/>
        <v>46.062992125984252</v>
      </c>
      <c r="S31" s="29"/>
      <c r="T31" s="29"/>
      <c r="U31" s="10">
        <f t="shared" si="14"/>
        <v>25.787401574803148</v>
      </c>
      <c r="V31" s="10">
        <f t="shared" si="15"/>
        <v>30.629921259842519</v>
      </c>
      <c r="W31" s="10">
        <f t="shared" si="20"/>
        <v>26.771653543307085</v>
      </c>
      <c r="X31" s="10">
        <f t="shared" si="21"/>
        <v>31.614173228346456</v>
      </c>
      <c r="Y31" s="10">
        <f t="shared" si="16"/>
        <v>46.062992125984252</v>
      </c>
      <c r="Z31" s="10">
        <f t="shared" si="17"/>
        <v>48.425196850393704</v>
      </c>
      <c r="AA31" s="10">
        <f t="shared" si="18"/>
        <v>40.15748031496063</v>
      </c>
      <c r="AB31" s="10">
        <f t="shared" si="19"/>
        <v>44.881889763779526</v>
      </c>
      <c r="AC31" s="137"/>
      <c r="AD31" s="137"/>
    </row>
    <row r="32" spans="1:32" s="92" customFormat="1" x14ac:dyDescent="0.2">
      <c r="B32" s="11">
        <v>122</v>
      </c>
      <c r="C32" s="24"/>
      <c r="D32" s="24"/>
      <c r="E32" s="11">
        <v>66</v>
      </c>
      <c r="F32" s="11">
        <v>78.400000000000006</v>
      </c>
      <c r="G32" s="11">
        <v>68.5</v>
      </c>
      <c r="H32" s="11">
        <v>80.900000000000006</v>
      </c>
      <c r="I32" s="11">
        <v>122</v>
      </c>
      <c r="J32" s="11">
        <v>128</v>
      </c>
      <c r="K32" s="11">
        <v>107</v>
      </c>
      <c r="L32" s="11">
        <v>119</v>
      </c>
      <c r="M32" s="136"/>
      <c r="N32" s="136"/>
      <c r="R32" s="108">
        <f t="shared" si="11"/>
        <v>48.031496062992126</v>
      </c>
      <c r="S32" s="29"/>
      <c r="T32" s="29"/>
      <c r="U32" s="10">
        <f t="shared" si="14"/>
        <v>25.984251968503937</v>
      </c>
      <c r="V32" s="10">
        <f t="shared" si="15"/>
        <v>30.866141732283467</v>
      </c>
      <c r="W32" s="10">
        <f t="shared" si="20"/>
        <v>26.968503937007874</v>
      </c>
      <c r="X32" s="10">
        <f t="shared" si="21"/>
        <v>31.850393700787404</v>
      </c>
      <c r="Y32" s="10">
        <f t="shared" si="16"/>
        <v>48.031496062992126</v>
      </c>
      <c r="Z32" s="10">
        <f t="shared" si="17"/>
        <v>50.393700787401571</v>
      </c>
      <c r="AA32" s="10">
        <f t="shared" si="18"/>
        <v>42.125984251968504</v>
      </c>
      <c r="AB32" s="10">
        <f t="shared" si="19"/>
        <v>46.8503937007874</v>
      </c>
      <c r="AC32" s="137"/>
      <c r="AD32" s="137"/>
    </row>
    <row r="33" spans="1:33" s="92" customFormat="1" x14ac:dyDescent="0.2">
      <c r="B33" s="11">
        <v>127</v>
      </c>
      <c r="C33" s="24"/>
      <c r="D33" s="24"/>
      <c r="E33" s="11">
        <v>66.5</v>
      </c>
      <c r="F33" s="11">
        <v>79</v>
      </c>
      <c r="G33" s="11">
        <v>69</v>
      </c>
      <c r="H33" s="11">
        <v>81.5</v>
      </c>
      <c r="I33" s="11">
        <v>127</v>
      </c>
      <c r="J33" s="11">
        <v>133</v>
      </c>
      <c r="K33" s="11">
        <v>112</v>
      </c>
      <c r="L33" s="11">
        <v>124</v>
      </c>
      <c r="M33" s="136"/>
      <c r="N33" s="136"/>
      <c r="R33" s="108">
        <f t="shared" si="11"/>
        <v>50</v>
      </c>
      <c r="S33" s="29"/>
      <c r="T33" s="29"/>
      <c r="U33" s="10">
        <f t="shared" si="14"/>
        <v>26.181102362204722</v>
      </c>
      <c r="V33" s="10">
        <f t="shared" si="15"/>
        <v>31.102362204724407</v>
      </c>
      <c r="W33" s="10">
        <f t="shared" si="20"/>
        <v>27.165354330708659</v>
      </c>
      <c r="X33" s="10">
        <f t="shared" si="21"/>
        <v>32.086614173228348</v>
      </c>
      <c r="Y33" s="10">
        <f t="shared" si="16"/>
        <v>50</v>
      </c>
      <c r="Z33" s="10">
        <f t="shared" si="17"/>
        <v>52.362204724409445</v>
      </c>
      <c r="AA33" s="10">
        <f t="shared" si="18"/>
        <v>44.094488188976378</v>
      </c>
      <c r="AB33" s="10">
        <f t="shared" si="19"/>
        <v>48.818897637795274</v>
      </c>
      <c r="AC33" s="137"/>
      <c r="AD33" s="137"/>
    </row>
    <row r="34" spans="1:33" x14ac:dyDescent="0.2">
      <c r="B34" s="2"/>
      <c r="C34" s="2"/>
      <c r="D34" s="2"/>
      <c r="E34" s="2"/>
      <c r="F34" s="2"/>
      <c r="G34" s="2"/>
      <c r="H34" s="2"/>
      <c r="I34" s="1"/>
      <c r="J34" s="2"/>
      <c r="K34" s="1"/>
      <c r="L34" s="2"/>
      <c r="M34" s="1"/>
      <c r="N34" s="2"/>
      <c r="R34" s="2"/>
      <c r="S34" s="2"/>
      <c r="T34" s="2"/>
      <c r="U34" s="2"/>
      <c r="V34" s="2"/>
      <c r="W34" s="2"/>
      <c r="X34" s="2"/>
      <c r="Y34" s="1"/>
      <c r="Z34" s="2"/>
      <c r="AA34" s="1"/>
      <c r="AB34" s="2"/>
      <c r="AC34" s="1"/>
      <c r="AD34" s="2"/>
    </row>
    <row r="35" spans="1:33" x14ac:dyDescent="0.2">
      <c r="A35" s="33" t="s">
        <v>5</v>
      </c>
      <c r="B35" s="33" t="s">
        <v>34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2"/>
      <c r="N35" s="12"/>
      <c r="O35" s="3"/>
      <c r="P35" s="3"/>
      <c r="Q35" s="33" t="s">
        <v>5</v>
      </c>
      <c r="R35" s="33" t="s">
        <v>34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12"/>
      <c r="AD35" s="12"/>
    </row>
    <row r="36" spans="1:33" x14ac:dyDescent="0.2">
      <c r="A36" s="33"/>
      <c r="B36" s="33" t="s">
        <v>104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12"/>
      <c r="O36" s="3"/>
      <c r="P36" s="3"/>
      <c r="Q36" s="33"/>
      <c r="R36" s="33" t="s">
        <v>105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12"/>
    </row>
    <row r="37" spans="1:33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2"/>
      <c r="N37" s="12"/>
      <c r="O37" s="3"/>
      <c r="P37" s="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12"/>
      <c r="AD37" s="12"/>
    </row>
    <row r="38" spans="1:33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2"/>
      <c r="N38" s="12"/>
      <c r="O38" s="3"/>
      <c r="P38" s="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12"/>
      <c r="AD38" s="12"/>
    </row>
    <row r="39" spans="1:33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3"/>
    </row>
    <row r="40" spans="1:33" s="3" customFormat="1" ht="26.25" customHeight="1" x14ac:dyDescent="0.3">
      <c r="A40" s="67" t="s">
        <v>52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18"/>
      <c r="AC40" s="18"/>
      <c r="AD40"/>
      <c r="AG40" s="3">
        <v>1</v>
      </c>
    </row>
    <row r="41" spans="1:33" s="3" customFormat="1" ht="1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3" s="3" customFormat="1" x14ac:dyDescent="0.2">
      <c r="A42"/>
      <c r="B42" s="54" t="s">
        <v>106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/>
      <c r="O42"/>
      <c r="P42" s="54" t="s">
        <v>106</v>
      </c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22"/>
      <c r="AC42" s="22"/>
      <c r="AD42" s="22"/>
      <c r="AF42" s="3">
        <v>1</v>
      </c>
    </row>
    <row r="43" spans="1:33" s="109" customFormat="1" ht="39.75" customHeight="1" x14ac:dyDescent="0.2">
      <c r="A43" s="78"/>
      <c r="B43" s="31" t="s">
        <v>89</v>
      </c>
      <c r="C43" s="94" t="s">
        <v>100</v>
      </c>
      <c r="D43" s="95"/>
      <c r="E43" s="95"/>
      <c r="F43" s="95"/>
      <c r="G43" s="96"/>
      <c r="H43" s="32" t="s">
        <v>4</v>
      </c>
      <c r="I43" s="32" t="s">
        <v>36</v>
      </c>
      <c r="J43" s="135"/>
      <c r="K43" s="135"/>
      <c r="L43" s="32" t="s">
        <v>47</v>
      </c>
      <c r="M43" s="32" t="s">
        <v>99</v>
      </c>
      <c r="N43" s="78"/>
      <c r="O43" s="78"/>
      <c r="P43" s="31" t="s">
        <v>89</v>
      </c>
      <c r="Q43" s="94" t="s">
        <v>100</v>
      </c>
      <c r="R43" s="95"/>
      <c r="S43" s="95"/>
      <c r="T43" s="95"/>
      <c r="U43" s="96"/>
      <c r="V43" s="32" t="s">
        <v>4</v>
      </c>
      <c r="W43" s="32" t="s">
        <v>36</v>
      </c>
      <c r="X43" s="135"/>
      <c r="Y43" s="135"/>
      <c r="Z43" s="32" t="s">
        <v>47</v>
      </c>
      <c r="AA43" s="32" t="s">
        <v>99</v>
      </c>
    </row>
    <row r="44" spans="1:33" s="109" customFormat="1" ht="48" x14ac:dyDescent="0.2">
      <c r="A44" s="78"/>
      <c r="B44" s="31"/>
      <c r="C44" s="17"/>
      <c r="D44" s="72" t="s">
        <v>0</v>
      </c>
      <c r="E44" s="72" t="s">
        <v>1</v>
      </c>
      <c r="F44" s="72" t="s">
        <v>2</v>
      </c>
      <c r="G44" s="17" t="s">
        <v>94</v>
      </c>
      <c r="H44" s="32"/>
      <c r="I44" s="32"/>
      <c r="J44" s="135"/>
      <c r="K44" s="135"/>
      <c r="L44" s="32"/>
      <c r="M44" s="32"/>
      <c r="N44" s="78"/>
      <c r="O44" s="78"/>
      <c r="P44" s="31"/>
      <c r="Q44" s="17"/>
      <c r="R44" s="72" t="s">
        <v>0</v>
      </c>
      <c r="S44" s="72" t="s">
        <v>1</v>
      </c>
      <c r="T44" s="72" t="s">
        <v>2</v>
      </c>
      <c r="U44" s="17" t="s">
        <v>94</v>
      </c>
      <c r="V44" s="32"/>
      <c r="W44" s="32"/>
      <c r="X44" s="135"/>
      <c r="Y44" s="135"/>
      <c r="Z44" s="32"/>
      <c r="AA44" s="32"/>
    </row>
    <row r="45" spans="1:33" s="110" customFormat="1" x14ac:dyDescent="0.2">
      <c r="A45" s="92"/>
      <c r="B45" s="11">
        <v>81</v>
      </c>
      <c r="C45" s="24"/>
      <c r="D45" s="11">
        <v>76</v>
      </c>
      <c r="E45" s="11">
        <v>81</v>
      </c>
      <c r="F45" s="11">
        <v>86</v>
      </c>
      <c r="G45" s="11">
        <v>96</v>
      </c>
      <c r="H45" s="11">
        <v>81</v>
      </c>
      <c r="I45" s="11">
        <v>85</v>
      </c>
      <c r="J45" s="136"/>
      <c r="K45" s="136"/>
      <c r="L45" s="11">
        <f t="shared" ref="L45:L51" si="22">M45-5</f>
        <v>63.8</v>
      </c>
      <c r="M45" s="11">
        <v>68.8</v>
      </c>
      <c r="N45" s="92"/>
      <c r="O45" s="92"/>
      <c r="P45" s="11">
        <v>32</v>
      </c>
      <c r="Q45" s="29"/>
      <c r="R45" s="10">
        <f t="shared" ref="R45:AA51" si="23">D45/2.54</f>
        <v>29.921259842519685</v>
      </c>
      <c r="S45" s="10">
        <f t="shared" si="23"/>
        <v>31.889763779527559</v>
      </c>
      <c r="T45" s="10">
        <f t="shared" si="23"/>
        <v>33.85826771653543</v>
      </c>
      <c r="U45" s="10">
        <f t="shared" si="23"/>
        <v>37.795275590551178</v>
      </c>
      <c r="V45" s="10">
        <f t="shared" si="23"/>
        <v>31.889763779527559</v>
      </c>
      <c r="W45" s="10">
        <f t="shared" si="23"/>
        <v>33.464566929133859</v>
      </c>
      <c r="X45" s="137"/>
      <c r="Y45" s="137"/>
      <c r="Z45" s="10">
        <f t="shared" si="23"/>
        <v>25.11811023622047</v>
      </c>
      <c r="AA45" s="10">
        <f t="shared" si="23"/>
        <v>27.086614173228345</v>
      </c>
    </row>
    <row r="46" spans="1:33" s="110" customFormat="1" x14ac:dyDescent="0.2">
      <c r="A46" s="92"/>
      <c r="B46" s="11">
        <v>86</v>
      </c>
      <c r="C46" s="24"/>
      <c r="D46" s="11">
        <v>76</v>
      </c>
      <c r="E46" s="11">
        <v>81</v>
      </c>
      <c r="F46" s="11">
        <v>86</v>
      </c>
      <c r="G46" s="11">
        <v>96</v>
      </c>
      <c r="H46" s="11">
        <v>86</v>
      </c>
      <c r="I46" s="11">
        <v>90</v>
      </c>
      <c r="J46" s="136"/>
      <c r="K46" s="136"/>
      <c r="L46" s="11">
        <f t="shared" si="22"/>
        <v>66</v>
      </c>
      <c r="M46" s="11">
        <v>71</v>
      </c>
      <c r="N46" s="92"/>
      <c r="O46" s="92"/>
      <c r="P46" s="11">
        <v>34</v>
      </c>
      <c r="Q46" s="29"/>
      <c r="R46" s="10">
        <f t="shared" si="23"/>
        <v>29.921259842519685</v>
      </c>
      <c r="S46" s="10">
        <f t="shared" si="23"/>
        <v>31.889763779527559</v>
      </c>
      <c r="T46" s="10">
        <f t="shared" si="23"/>
        <v>33.85826771653543</v>
      </c>
      <c r="U46" s="10">
        <f t="shared" si="23"/>
        <v>37.795275590551178</v>
      </c>
      <c r="V46" s="10">
        <f t="shared" si="23"/>
        <v>33.85826771653543</v>
      </c>
      <c r="W46" s="10">
        <f t="shared" si="23"/>
        <v>35.433070866141733</v>
      </c>
      <c r="X46" s="137"/>
      <c r="Y46" s="137"/>
      <c r="Z46" s="10">
        <f t="shared" si="23"/>
        <v>25.984251968503937</v>
      </c>
      <c r="AA46" s="10">
        <f t="shared" si="23"/>
        <v>27.952755905511811</v>
      </c>
    </row>
    <row r="47" spans="1:33" s="110" customFormat="1" x14ac:dyDescent="0.2">
      <c r="A47" s="92"/>
      <c r="B47" s="11">
        <v>91</v>
      </c>
      <c r="C47" s="24"/>
      <c r="D47" s="11">
        <v>76</v>
      </c>
      <c r="E47" s="11">
        <v>81</v>
      </c>
      <c r="F47" s="11">
        <v>86</v>
      </c>
      <c r="G47" s="11">
        <v>96</v>
      </c>
      <c r="H47" s="11">
        <v>91</v>
      </c>
      <c r="I47" s="11">
        <v>95</v>
      </c>
      <c r="J47" s="136"/>
      <c r="K47" s="136"/>
      <c r="L47" s="11">
        <f t="shared" si="22"/>
        <v>68.2</v>
      </c>
      <c r="M47" s="11">
        <v>73.2</v>
      </c>
      <c r="N47" s="92"/>
      <c r="O47" s="92"/>
      <c r="P47" s="11">
        <v>36</v>
      </c>
      <c r="Q47" s="29"/>
      <c r="R47" s="10">
        <f t="shared" si="23"/>
        <v>29.921259842519685</v>
      </c>
      <c r="S47" s="10">
        <f t="shared" si="23"/>
        <v>31.889763779527559</v>
      </c>
      <c r="T47" s="10">
        <f t="shared" si="23"/>
        <v>33.85826771653543</v>
      </c>
      <c r="U47" s="10">
        <f t="shared" si="23"/>
        <v>37.795275590551178</v>
      </c>
      <c r="V47" s="10">
        <f t="shared" si="23"/>
        <v>35.826771653543304</v>
      </c>
      <c r="W47" s="10">
        <f t="shared" si="23"/>
        <v>37.401574803149607</v>
      </c>
      <c r="X47" s="137"/>
      <c r="Y47" s="137"/>
      <c r="Z47" s="10">
        <f t="shared" si="23"/>
        <v>26.850393700787404</v>
      </c>
      <c r="AA47" s="10">
        <f t="shared" si="23"/>
        <v>28.818897637795278</v>
      </c>
    </row>
    <row r="48" spans="1:33" s="110" customFormat="1" x14ac:dyDescent="0.2">
      <c r="A48" s="92"/>
      <c r="B48" s="11">
        <v>97</v>
      </c>
      <c r="C48" s="24"/>
      <c r="D48" s="24"/>
      <c r="E48" s="11">
        <v>81</v>
      </c>
      <c r="F48" s="11">
        <v>86</v>
      </c>
      <c r="G48" s="11">
        <v>96</v>
      </c>
      <c r="H48" s="11">
        <v>97</v>
      </c>
      <c r="I48" s="11">
        <v>100</v>
      </c>
      <c r="J48" s="136"/>
      <c r="K48" s="136"/>
      <c r="L48" s="11">
        <f t="shared" si="22"/>
        <v>70.400000000000006</v>
      </c>
      <c r="M48" s="11">
        <v>75.400000000000006</v>
      </c>
      <c r="N48" s="92"/>
      <c r="O48" s="92"/>
      <c r="P48" s="11">
        <v>38</v>
      </c>
      <c r="Q48" s="29"/>
      <c r="R48" s="29"/>
      <c r="S48" s="10">
        <f t="shared" si="23"/>
        <v>31.889763779527559</v>
      </c>
      <c r="T48" s="10">
        <f t="shared" si="23"/>
        <v>33.85826771653543</v>
      </c>
      <c r="U48" s="10">
        <f t="shared" si="23"/>
        <v>37.795275590551178</v>
      </c>
      <c r="V48" s="10">
        <f t="shared" ref="V48:Y51" si="24">H48/2.54</f>
        <v>38.188976377952756</v>
      </c>
      <c r="W48" s="10">
        <f t="shared" si="24"/>
        <v>39.370078740157481</v>
      </c>
      <c r="X48" s="137"/>
      <c r="Y48" s="137"/>
      <c r="Z48" s="10">
        <f t="shared" si="23"/>
        <v>27.716535433070867</v>
      </c>
      <c r="AA48" s="10">
        <f t="shared" si="23"/>
        <v>29.685039370078741</v>
      </c>
    </row>
    <row r="49" spans="1:32" s="110" customFormat="1" ht="15" customHeight="1" x14ac:dyDescent="0.2">
      <c r="A49" s="92"/>
      <c r="B49" s="11">
        <v>102</v>
      </c>
      <c r="C49" s="24"/>
      <c r="D49" s="24"/>
      <c r="E49" s="11">
        <v>81</v>
      </c>
      <c r="F49" s="11">
        <v>86</v>
      </c>
      <c r="G49" s="11">
        <v>96</v>
      </c>
      <c r="H49" s="11">
        <v>102</v>
      </c>
      <c r="I49" s="11">
        <v>105</v>
      </c>
      <c r="J49" s="136"/>
      <c r="K49" s="136"/>
      <c r="L49" s="11">
        <f t="shared" si="22"/>
        <v>72.599999999999994</v>
      </c>
      <c r="M49" s="11">
        <v>77.599999999999994</v>
      </c>
      <c r="N49" s="92"/>
      <c r="O49" s="92"/>
      <c r="P49" s="11">
        <v>40</v>
      </c>
      <c r="Q49" s="29"/>
      <c r="R49" s="29"/>
      <c r="S49" s="10">
        <f t="shared" si="23"/>
        <v>31.889763779527559</v>
      </c>
      <c r="T49" s="10">
        <f t="shared" si="23"/>
        <v>33.85826771653543</v>
      </c>
      <c r="U49" s="10">
        <f t="shared" si="23"/>
        <v>37.795275590551178</v>
      </c>
      <c r="V49" s="10">
        <f t="shared" si="24"/>
        <v>40.15748031496063</v>
      </c>
      <c r="W49" s="10">
        <f t="shared" si="24"/>
        <v>41.338582677165356</v>
      </c>
      <c r="X49" s="137"/>
      <c r="Y49" s="137"/>
      <c r="Z49" s="10">
        <f t="shared" si="23"/>
        <v>28.58267716535433</v>
      </c>
      <c r="AA49" s="10">
        <f t="shared" si="23"/>
        <v>30.551181102362204</v>
      </c>
    </row>
    <row r="50" spans="1:32" s="110" customFormat="1" x14ac:dyDescent="0.2">
      <c r="A50" s="92"/>
      <c r="B50" s="11">
        <v>107</v>
      </c>
      <c r="C50" s="24"/>
      <c r="D50" s="24"/>
      <c r="E50" s="11">
        <v>81</v>
      </c>
      <c r="F50" s="11">
        <v>86</v>
      </c>
      <c r="G50" s="11">
        <v>96</v>
      </c>
      <c r="H50" s="11">
        <v>107</v>
      </c>
      <c r="I50" s="11">
        <v>110</v>
      </c>
      <c r="J50" s="136"/>
      <c r="K50" s="136"/>
      <c r="L50" s="11">
        <f t="shared" si="22"/>
        <v>74.8</v>
      </c>
      <c r="M50" s="11">
        <v>79.8</v>
      </c>
      <c r="N50" s="92"/>
      <c r="O50" s="92"/>
      <c r="P50" s="11">
        <v>42</v>
      </c>
      <c r="Q50" s="29"/>
      <c r="R50" s="29"/>
      <c r="S50" s="10">
        <f t="shared" si="23"/>
        <v>31.889763779527559</v>
      </c>
      <c r="T50" s="10">
        <f t="shared" si="23"/>
        <v>33.85826771653543</v>
      </c>
      <c r="U50" s="10">
        <f t="shared" si="23"/>
        <v>37.795275590551178</v>
      </c>
      <c r="V50" s="10">
        <f t="shared" si="24"/>
        <v>42.125984251968504</v>
      </c>
      <c r="W50" s="10">
        <f t="shared" si="24"/>
        <v>43.30708661417323</v>
      </c>
      <c r="X50" s="137"/>
      <c r="Y50" s="137"/>
      <c r="Z50" s="10">
        <f t="shared" si="23"/>
        <v>29.448818897637793</v>
      </c>
      <c r="AA50" s="10">
        <f t="shared" si="23"/>
        <v>31.417322834645667</v>
      </c>
    </row>
    <row r="51" spans="1:32" s="110" customFormat="1" x14ac:dyDescent="0.2">
      <c r="A51" s="92"/>
      <c r="B51" s="11">
        <v>112</v>
      </c>
      <c r="C51" s="24"/>
      <c r="D51" s="24"/>
      <c r="E51" s="11">
        <v>81</v>
      </c>
      <c r="F51" s="11">
        <v>86</v>
      </c>
      <c r="G51" s="11">
        <v>96</v>
      </c>
      <c r="H51" s="11">
        <v>112</v>
      </c>
      <c r="I51" s="11">
        <v>115</v>
      </c>
      <c r="J51" s="136"/>
      <c r="K51" s="136"/>
      <c r="L51" s="11">
        <f t="shared" si="22"/>
        <v>77</v>
      </c>
      <c r="M51" s="11">
        <v>82</v>
      </c>
      <c r="N51" s="92"/>
      <c r="O51" s="92"/>
      <c r="P51" s="11">
        <v>44</v>
      </c>
      <c r="Q51" s="29"/>
      <c r="R51" s="29"/>
      <c r="S51" s="10">
        <f t="shared" si="23"/>
        <v>31.889763779527559</v>
      </c>
      <c r="T51" s="10">
        <f t="shared" si="23"/>
        <v>33.85826771653543</v>
      </c>
      <c r="U51" s="10">
        <f t="shared" si="23"/>
        <v>37.795275590551178</v>
      </c>
      <c r="V51" s="10">
        <f t="shared" si="24"/>
        <v>44.094488188976378</v>
      </c>
      <c r="W51" s="10">
        <f t="shared" si="24"/>
        <v>45.275590551181104</v>
      </c>
      <c r="X51" s="137"/>
      <c r="Y51" s="137"/>
      <c r="Z51" s="10">
        <f t="shared" si="23"/>
        <v>30.314960629921259</v>
      </c>
      <c r="AA51" s="10">
        <f t="shared" si="23"/>
        <v>32.283464566929133</v>
      </c>
    </row>
    <row r="52" spans="1:32" s="22" customFormat="1" ht="15" customHeight="1" x14ac:dyDescent="0.2">
      <c r="A52"/>
      <c r="B52" s="1"/>
      <c r="C52" s="2"/>
      <c r="D52" s="2"/>
      <c r="E52" s="2"/>
      <c r="F52" s="2"/>
      <c r="G52" s="2"/>
      <c r="H52" s="2"/>
      <c r="I52" s="1"/>
      <c r="J52" s="2"/>
      <c r="K52" s="1"/>
      <c r="L52" s="2"/>
      <c r="M52" s="1"/>
      <c r="N52" s="2"/>
      <c r="O52"/>
      <c r="P52" s="1"/>
      <c r="Q52" s="2"/>
      <c r="R52" s="2"/>
      <c r="S52" s="2"/>
      <c r="T52" s="2"/>
      <c r="U52" s="2"/>
      <c r="V52" s="2"/>
      <c r="W52" s="1"/>
      <c r="X52" s="2"/>
      <c r="Y52" s="1"/>
      <c r="Z52" s="2"/>
      <c r="AA52" s="1"/>
    </row>
    <row r="53" spans="1:32" s="22" customFormat="1" x14ac:dyDescent="0.2">
      <c r="A53" s="33" t="s">
        <v>5</v>
      </c>
      <c r="B53" s="33" t="s">
        <v>49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"/>
      <c r="N53" s="3"/>
      <c r="O53" s="33" t="s">
        <v>5</v>
      </c>
      <c r="P53" s="33" t="s">
        <v>50</v>
      </c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"/>
    </row>
    <row r="54" spans="1:32" s="22" customFormat="1" ht="22.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"/>
      <c r="N54" s="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"/>
    </row>
    <row r="55" spans="1:32" s="22" customForma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"/>
      <c r="N55" s="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"/>
    </row>
    <row r="56" spans="1:32" s="22" customForma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"/>
      <c r="N56" s="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"/>
    </row>
    <row r="57" spans="1:32" s="22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32" s="22" customFormat="1" x14ac:dyDescent="0.2">
      <c r="A58"/>
      <c r="B58" s="54" t="s">
        <v>107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/>
      <c r="O58"/>
      <c r="P58" s="54" t="s">
        <v>107</v>
      </c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C58"/>
      <c r="AD58"/>
      <c r="AF58" s="22">
        <v>1</v>
      </c>
    </row>
    <row r="59" spans="1:32" s="109" customFormat="1" ht="15" customHeight="1" x14ac:dyDescent="0.2">
      <c r="A59" s="78"/>
      <c r="B59" s="31" t="s">
        <v>89</v>
      </c>
      <c r="C59" s="94" t="s">
        <v>100</v>
      </c>
      <c r="D59" s="95"/>
      <c r="E59" s="95"/>
      <c r="F59" s="95"/>
      <c r="G59" s="96"/>
      <c r="H59" s="32" t="s">
        <v>4</v>
      </c>
      <c r="I59" s="32" t="s">
        <v>36</v>
      </c>
      <c r="J59" s="135"/>
      <c r="K59" s="135"/>
      <c r="L59" s="32" t="s">
        <v>47</v>
      </c>
      <c r="M59" s="32" t="s">
        <v>99</v>
      </c>
      <c r="N59" s="78"/>
      <c r="O59" s="78"/>
      <c r="P59" s="31" t="s">
        <v>89</v>
      </c>
      <c r="Q59" s="94" t="s">
        <v>100</v>
      </c>
      <c r="R59" s="95"/>
      <c r="S59" s="95"/>
      <c r="T59" s="95"/>
      <c r="U59" s="96"/>
      <c r="V59" s="32" t="s">
        <v>4</v>
      </c>
      <c r="W59" s="32" t="s">
        <v>36</v>
      </c>
      <c r="X59" s="135"/>
      <c r="Y59" s="135"/>
      <c r="Z59" s="32" t="s">
        <v>47</v>
      </c>
      <c r="AA59" s="32" t="s">
        <v>99</v>
      </c>
      <c r="AC59" s="78"/>
      <c r="AD59" s="78"/>
    </row>
    <row r="60" spans="1:32" s="109" customFormat="1" ht="48" x14ac:dyDescent="0.2">
      <c r="A60" s="78"/>
      <c r="B60" s="31"/>
      <c r="C60" s="17"/>
      <c r="D60" s="72" t="s">
        <v>0</v>
      </c>
      <c r="E60" s="72" t="s">
        <v>1</v>
      </c>
      <c r="F60" s="72" t="s">
        <v>2</v>
      </c>
      <c r="G60" s="17" t="s">
        <v>94</v>
      </c>
      <c r="H60" s="32"/>
      <c r="I60" s="32"/>
      <c r="J60" s="135"/>
      <c r="K60" s="135"/>
      <c r="L60" s="32"/>
      <c r="M60" s="32"/>
      <c r="N60" s="78"/>
      <c r="O60" s="78"/>
      <c r="P60" s="31"/>
      <c r="Q60" s="17"/>
      <c r="R60" s="72" t="s">
        <v>0</v>
      </c>
      <c r="S60" s="72" t="s">
        <v>1</v>
      </c>
      <c r="T60" s="72" t="s">
        <v>2</v>
      </c>
      <c r="U60" s="17" t="s">
        <v>94</v>
      </c>
      <c r="V60" s="32"/>
      <c r="W60" s="32"/>
      <c r="X60" s="135"/>
      <c r="Y60" s="135"/>
      <c r="Z60" s="32"/>
      <c r="AA60" s="32"/>
      <c r="AC60" s="78"/>
      <c r="AD60" s="78"/>
    </row>
    <row r="61" spans="1:32" s="110" customFormat="1" x14ac:dyDescent="0.2">
      <c r="A61" s="92"/>
      <c r="B61" s="11">
        <v>76</v>
      </c>
      <c r="C61" s="24"/>
      <c r="D61" s="11">
        <v>76</v>
      </c>
      <c r="E61" s="11">
        <v>81</v>
      </c>
      <c r="F61" s="24"/>
      <c r="G61" s="11">
        <v>96</v>
      </c>
      <c r="H61" s="11">
        <v>76</v>
      </c>
      <c r="I61" s="11">
        <v>80</v>
      </c>
      <c r="J61" s="136"/>
      <c r="K61" s="136"/>
      <c r="L61" s="11">
        <f>M61-5</f>
        <v>57.2</v>
      </c>
      <c r="M61" s="11">
        <v>62.2</v>
      </c>
      <c r="N61" s="97"/>
      <c r="O61" s="97"/>
      <c r="P61" s="11">
        <v>30</v>
      </c>
      <c r="Q61" s="29"/>
      <c r="R61" s="10">
        <f t="shared" ref="R61:AA66" si="25">D61/2.54</f>
        <v>29.921259842519685</v>
      </c>
      <c r="S61" s="10">
        <f t="shared" si="25"/>
        <v>31.889763779527559</v>
      </c>
      <c r="T61" s="10">
        <f t="shared" si="25"/>
        <v>0</v>
      </c>
      <c r="U61" s="10">
        <f t="shared" si="25"/>
        <v>37.795275590551178</v>
      </c>
      <c r="V61" s="10">
        <f t="shared" si="25"/>
        <v>29.921259842519685</v>
      </c>
      <c r="W61" s="10">
        <f t="shared" si="25"/>
        <v>31.496062992125985</v>
      </c>
      <c r="X61" s="137"/>
      <c r="Y61" s="137"/>
      <c r="Z61" s="10">
        <f t="shared" si="25"/>
        <v>22.519685039370078</v>
      </c>
      <c r="AA61" s="10">
        <f t="shared" si="25"/>
        <v>24.488188976377952</v>
      </c>
      <c r="AB61" s="111"/>
      <c r="AC61" s="97"/>
      <c r="AD61" s="92"/>
    </row>
    <row r="62" spans="1:32" s="110" customFormat="1" x14ac:dyDescent="0.2">
      <c r="A62" s="92"/>
      <c r="B62" s="11">
        <v>81</v>
      </c>
      <c r="C62" s="24"/>
      <c r="D62" s="11">
        <v>76</v>
      </c>
      <c r="E62" s="11">
        <v>81</v>
      </c>
      <c r="F62" s="11">
        <v>86</v>
      </c>
      <c r="G62" s="11">
        <v>96</v>
      </c>
      <c r="H62" s="11">
        <v>81</v>
      </c>
      <c r="I62" s="11">
        <v>85</v>
      </c>
      <c r="J62" s="136"/>
      <c r="K62" s="136"/>
      <c r="L62" s="11">
        <f t="shared" ref="L62:L66" si="26">M62-5</f>
        <v>59.599999999999994</v>
      </c>
      <c r="M62" s="11">
        <v>64.599999999999994</v>
      </c>
      <c r="N62" s="97"/>
      <c r="O62" s="97"/>
      <c r="P62" s="11">
        <v>32</v>
      </c>
      <c r="Q62" s="29"/>
      <c r="R62" s="10">
        <f t="shared" si="25"/>
        <v>29.921259842519685</v>
      </c>
      <c r="S62" s="10">
        <f t="shared" si="25"/>
        <v>31.889763779527559</v>
      </c>
      <c r="T62" s="10">
        <f t="shared" si="25"/>
        <v>33.85826771653543</v>
      </c>
      <c r="U62" s="10">
        <f t="shared" si="25"/>
        <v>37.795275590551178</v>
      </c>
      <c r="V62" s="10">
        <f t="shared" si="25"/>
        <v>31.889763779527559</v>
      </c>
      <c r="W62" s="10">
        <f t="shared" si="25"/>
        <v>33.464566929133859</v>
      </c>
      <c r="X62" s="137"/>
      <c r="Y62" s="137"/>
      <c r="Z62" s="10">
        <f t="shared" si="25"/>
        <v>23.464566929133856</v>
      </c>
      <c r="AA62" s="10">
        <f t="shared" si="25"/>
        <v>25.43307086614173</v>
      </c>
      <c r="AB62" s="111"/>
      <c r="AC62" s="97"/>
      <c r="AD62" s="92"/>
    </row>
    <row r="63" spans="1:32" s="110" customFormat="1" ht="15" customHeight="1" x14ac:dyDescent="0.2">
      <c r="A63" s="92"/>
      <c r="B63" s="11">
        <v>86</v>
      </c>
      <c r="C63" s="24"/>
      <c r="D63" s="11">
        <v>76</v>
      </c>
      <c r="E63" s="11">
        <v>81</v>
      </c>
      <c r="F63" s="11">
        <v>86</v>
      </c>
      <c r="G63" s="11">
        <v>96</v>
      </c>
      <c r="H63" s="11">
        <v>86</v>
      </c>
      <c r="I63" s="11">
        <v>90</v>
      </c>
      <c r="J63" s="136"/>
      <c r="K63" s="136"/>
      <c r="L63" s="11">
        <f t="shared" si="26"/>
        <v>62</v>
      </c>
      <c r="M63" s="11">
        <v>67</v>
      </c>
      <c r="N63" s="97"/>
      <c r="O63" s="97"/>
      <c r="P63" s="11">
        <v>34</v>
      </c>
      <c r="Q63" s="29"/>
      <c r="R63" s="10">
        <f t="shared" si="25"/>
        <v>29.921259842519685</v>
      </c>
      <c r="S63" s="10">
        <f t="shared" si="25"/>
        <v>31.889763779527559</v>
      </c>
      <c r="T63" s="10">
        <f t="shared" si="25"/>
        <v>33.85826771653543</v>
      </c>
      <c r="U63" s="10">
        <f t="shared" si="25"/>
        <v>37.795275590551178</v>
      </c>
      <c r="V63" s="10">
        <f t="shared" si="25"/>
        <v>33.85826771653543</v>
      </c>
      <c r="W63" s="10">
        <f t="shared" si="25"/>
        <v>35.433070866141733</v>
      </c>
      <c r="X63" s="137"/>
      <c r="Y63" s="137"/>
      <c r="Z63" s="10">
        <f t="shared" si="25"/>
        <v>24.409448818897637</v>
      </c>
      <c r="AA63" s="10">
        <f t="shared" si="25"/>
        <v>26.377952755905511</v>
      </c>
      <c r="AB63" s="111"/>
      <c r="AC63" s="97"/>
      <c r="AD63" s="92"/>
    </row>
    <row r="64" spans="1:32" s="110" customFormat="1" ht="15.75" customHeight="1" x14ac:dyDescent="0.2">
      <c r="A64" s="92"/>
      <c r="B64" s="11">
        <v>91</v>
      </c>
      <c r="C64" s="24"/>
      <c r="D64" s="11">
        <v>76</v>
      </c>
      <c r="E64" s="11">
        <v>81</v>
      </c>
      <c r="F64" s="11">
        <v>86</v>
      </c>
      <c r="G64" s="11">
        <v>96</v>
      </c>
      <c r="H64" s="11">
        <v>91</v>
      </c>
      <c r="I64" s="11">
        <v>95</v>
      </c>
      <c r="J64" s="136"/>
      <c r="K64" s="136"/>
      <c r="L64" s="11">
        <f t="shared" si="26"/>
        <v>64.400000000000006</v>
      </c>
      <c r="M64" s="11">
        <v>69.400000000000006</v>
      </c>
      <c r="N64" s="97"/>
      <c r="O64" s="97"/>
      <c r="P64" s="11">
        <v>36</v>
      </c>
      <c r="Q64" s="29"/>
      <c r="R64" s="10">
        <f t="shared" si="25"/>
        <v>29.921259842519685</v>
      </c>
      <c r="S64" s="10">
        <f t="shared" si="25"/>
        <v>31.889763779527559</v>
      </c>
      <c r="T64" s="10">
        <f t="shared" si="25"/>
        <v>33.85826771653543</v>
      </c>
      <c r="U64" s="10">
        <f t="shared" si="25"/>
        <v>37.795275590551178</v>
      </c>
      <c r="V64" s="10">
        <f t="shared" si="25"/>
        <v>35.826771653543304</v>
      </c>
      <c r="W64" s="10">
        <f t="shared" si="25"/>
        <v>37.401574803149607</v>
      </c>
      <c r="X64" s="137"/>
      <c r="Y64" s="137"/>
      <c r="Z64" s="10">
        <f t="shared" si="25"/>
        <v>25.354330708661418</v>
      </c>
      <c r="AA64" s="10">
        <f t="shared" si="25"/>
        <v>27.322834645669293</v>
      </c>
      <c r="AB64" s="111"/>
      <c r="AC64" s="97"/>
      <c r="AD64" s="92"/>
    </row>
    <row r="65" spans="1:33" s="110" customFormat="1" x14ac:dyDescent="0.2">
      <c r="A65" s="92"/>
      <c r="B65" s="11">
        <v>97</v>
      </c>
      <c r="C65" s="24"/>
      <c r="D65" s="24"/>
      <c r="E65" s="11">
        <v>81</v>
      </c>
      <c r="F65" s="11">
        <v>86</v>
      </c>
      <c r="G65" s="11">
        <v>96</v>
      </c>
      <c r="H65" s="11">
        <v>97</v>
      </c>
      <c r="I65" s="11">
        <v>100</v>
      </c>
      <c r="J65" s="136"/>
      <c r="K65" s="136"/>
      <c r="L65" s="11">
        <f t="shared" si="26"/>
        <v>66.8</v>
      </c>
      <c r="M65" s="11">
        <v>71.8</v>
      </c>
      <c r="N65" s="97"/>
      <c r="O65" s="97"/>
      <c r="P65" s="11">
        <v>38</v>
      </c>
      <c r="Q65" s="29"/>
      <c r="R65" s="10">
        <f t="shared" si="25"/>
        <v>0</v>
      </c>
      <c r="S65" s="10">
        <f t="shared" si="25"/>
        <v>31.889763779527559</v>
      </c>
      <c r="T65" s="10">
        <f t="shared" si="25"/>
        <v>33.85826771653543</v>
      </c>
      <c r="U65" s="10">
        <f t="shared" si="25"/>
        <v>37.795275590551178</v>
      </c>
      <c r="V65" s="10">
        <f t="shared" ref="V65:Y66" si="27">H65/2.54</f>
        <v>38.188976377952756</v>
      </c>
      <c r="W65" s="10">
        <f t="shared" si="27"/>
        <v>39.370078740157481</v>
      </c>
      <c r="X65" s="137"/>
      <c r="Y65" s="137"/>
      <c r="Z65" s="10">
        <f t="shared" si="25"/>
        <v>26.299212598425196</v>
      </c>
      <c r="AA65" s="10">
        <f t="shared" si="25"/>
        <v>28.26771653543307</v>
      </c>
      <c r="AB65" s="111"/>
      <c r="AC65" s="97"/>
      <c r="AD65" s="92"/>
    </row>
    <row r="66" spans="1:33" s="110" customFormat="1" x14ac:dyDescent="0.2">
      <c r="A66" s="92"/>
      <c r="B66" s="11">
        <v>102</v>
      </c>
      <c r="C66" s="24"/>
      <c r="D66" s="24"/>
      <c r="E66" s="11">
        <v>81</v>
      </c>
      <c r="F66" s="11">
        <v>86</v>
      </c>
      <c r="G66" s="11">
        <v>96</v>
      </c>
      <c r="H66" s="11">
        <v>102</v>
      </c>
      <c r="I66" s="11">
        <v>105</v>
      </c>
      <c r="J66" s="136"/>
      <c r="K66" s="136"/>
      <c r="L66" s="11">
        <f t="shared" si="26"/>
        <v>69.2</v>
      </c>
      <c r="M66" s="11">
        <v>74.2</v>
      </c>
      <c r="N66" s="97"/>
      <c r="O66" s="97"/>
      <c r="P66" s="11">
        <v>40</v>
      </c>
      <c r="Q66" s="29"/>
      <c r="R66" s="10">
        <f t="shared" si="25"/>
        <v>0</v>
      </c>
      <c r="S66" s="10">
        <f t="shared" si="25"/>
        <v>31.889763779527559</v>
      </c>
      <c r="T66" s="10">
        <f t="shared" si="25"/>
        <v>33.85826771653543</v>
      </c>
      <c r="U66" s="10">
        <f t="shared" si="25"/>
        <v>37.795275590551178</v>
      </c>
      <c r="V66" s="10">
        <f t="shared" si="27"/>
        <v>40.15748031496063</v>
      </c>
      <c r="W66" s="10">
        <f t="shared" si="27"/>
        <v>41.338582677165356</v>
      </c>
      <c r="X66" s="137"/>
      <c r="Y66" s="137"/>
      <c r="Z66" s="10">
        <f t="shared" si="25"/>
        <v>27.244094488188978</v>
      </c>
      <c r="AA66" s="10">
        <f t="shared" si="25"/>
        <v>29.212598425196852</v>
      </c>
      <c r="AB66" s="111"/>
      <c r="AC66" s="97"/>
      <c r="AD66" s="92"/>
    </row>
    <row r="67" spans="1:33" s="22" customFormat="1" ht="15" customHeight="1" x14ac:dyDescent="0.2">
      <c r="A67"/>
      <c r="B67" s="27"/>
      <c r="C67" s="21"/>
      <c r="D67" s="21"/>
      <c r="E67" s="21"/>
      <c r="F67" s="21"/>
      <c r="G67" s="21"/>
      <c r="H67" s="21"/>
      <c r="I67" s="27"/>
      <c r="J67" s="21"/>
      <c r="K67" s="27"/>
      <c r="L67" s="21"/>
      <c r="M67" s="27"/>
      <c r="N67" s="21"/>
      <c r="O67" s="8"/>
      <c r="P67" s="27"/>
      <c r="Q67" s="21"/>
      <c r="R67" s="21"/>
      <c r="S67" s="21"/>
      <c r="T67" s="21"/>
      <c r="U67" s="21"/>
      <c r="V67" s="21"/>
      <c r="W67" s="27"/>
      <c r="X67" s="21"/>
      <c r="Y67" s="27"/>
      <c r="Z67" s="21"/>
      <c r="AA67" s="27"/>
      <c r="AB67" s="23"/>
      <c r="AC67" s="8"/>
      <c r="AD67"/>
    </row>
    <row r="68" spans="1:33" s="22" customFormat="1" x14ac:dyDescent="0.2">
      <c r="A68" s="33" t="s">
        <v>5</v>
      </c>
      <c r="B68" s="33" t="s">
        <v>49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"/>
      <c r="N68" s="3"/>
      <c r="O68" s="33" t="s">
        <v>5</v>
      </c>
      <c r="P68" s="33" t="s">
        <v>50</v>
      </c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"/>
      <c r="AC68"/>
      <c r="AD68"/>
    </row>
    <row r="69" spans="1:33" s="22" customForma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"/>
      <c r="N69" s="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"/>
      <c r="AC69"/>
      <c r="AD69"/>
    </row>
    <row r="70" spans="1:33" s="22" customForma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"/>
      <c r="N70" s="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"/>
      <c r="AC70"/>
      <c r="AD70"/>
    </row>
    <row r="71" spans="1:33" s="22" customForma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"/>
      <c r="N71" s="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"/>
      <c r="AC71"/>
      <c r="AD71"/>
    </row>
    <row r="72" spans="1:33" s="22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D72"/>
    </row>
    <row r="73" spans="1:33" s="22" customFormat="1" ht="26" x14ac:dyDescent="0.3">
      <c r="A73" s="67" t="s">
        <v>53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C73"/>
      <c r="AD73"/>
      <c r="AG73" s="22">
        <v>1</v>
      </c>
    </row>
    <row r="74" spans="1:33" s="22" customFormat="1" ht="15" customHeight="1" x14ac:dyDescent="0.2">
      <c r="L74"/>
      <c r="M74"/>
      <c r="N74"/>
      <c r="AC74"/>
      <c r="AD74"/>
    </row>
    <row r="75" spans="1:33" x14ac:dyDescent="0.2">
      <c r="B75" s="68"/>
      <c r="C75" s="38"/>
      <c r="D75" s="38"/>
      <c r="E75" s="38"/>
      <c r="F75" s="38"/>
      <c r="G75" s="38"/>
      <c r="H75" s="38"/>
      <c r="I75" s="38"/>
      <c r="J75" s="38"/>
      <c r="K75" s="38"/>
      <c r="P75" s="68"/>
      <c r="Q75" s="38"/>
      <c r="R75" s="38"/>
      <c r="S75" s="38"/>
      <c r="T75" s="38"/>
      <c r="U75" s="38"/>
      <c r="V75" s="38"/>
      <c r="W75" s="38"/>
      <c r="X75" s="38"/>
      <c r="Y75" s="38"/>
      <c r="AA75" s="22"/>
      <c r="AB75" s="22"/>
      <c r="AC75" s="22"/>
      <c r="AD75" s="22"/>
      <c r="AE75" s="22"/>
      <c r="AF75">
        <v>1</v>
      </c>
    </row>
    <row r="76" spans="1:33" s="78" customFormat="1" ht="15" customHeight="1" x14ac:dyDescent="0.2">
      <c r="B76" s="31" t="s">
        <v>89</v>
      </c>
      <c r="C76" s="94" t="s">
        <v>87</v>
      </c>
      <c r="D76" s="95"/>
      <c r="E76" s="96"/>
      <c r="F76" s="61" t="s">
        <v>3</v>
      </c>
      <c r="G76" s="61" t="s">
        <v>35</v>
      </c>
      <c r="H76" s="61" t="s">
        <v>4</v>
      </c>
      <c r="I76" s="61" t="s">
        <v>36</v>
      </c>
      <c r="J76" s="142"/>
      <c r="K76" s="142"/>
      <c r="P76" s="31" t="s">
        <v>89</v>
      </c>
      <c r="Q76" s="94" t="s">
        <v>87</v>
      </c>
      <c r="R76" s="95"/>
      <c r="S76" s="96"/>
      <c r="T76" s="61" t="s">
        <v>3</v>
      </c>
      <c r="U76" s="61" t="s">
        <v>35</v>
      </c>
      <c r="V76" s="61" t="s">
        <v>4</v>
      </c>
      <c r="W76" s="61" t="s">
        <v>36</v>
      </c>
      <c r="X76" s="142"/>
      <c r="Y76" s="142"/>
      <c r="AA76" s="109"/>
      <c r="AB76" s="109"/>
      <c r="AC76" s="109"/>
      <c r="AD76" s="109"/>
      <c r="AE76" s="109"/>
    </row>
    <row r="77" spans="1:33" s="78" customFormat="1" ht="16" x14ac:dyDescent="0.2">
      <c r="B77" s="31"/>
      <c r="C77" s="112"/>
      <c r="D77" s="113" t="s">
        <v>54</v>
      </c>
      <c r="E77" s="114"/>
      <c r="F77" s="66"/>
      <c r="G77" s="66"/>
      <c r="H77" s="66"/>
      <c r="I77" s="66"/>
      <c r="J77" s="143"/>
      <c r="K77" s="143"/>
      <c r="P77" s="31"/>
      <c r="Q77" s="112"/>
      <c r="R77" s="113" t="s">
        <v>54</v>
      </c>
      <c r="S77" s="114"/>
      <c r="T77" s="66"/>
      <c r="U77" s="66"/>
      <c r="V77" s="66"/>
      <c r="W77" s="66"/>
      <c r="X77" s="143"/>
      <c r="Y77" s="143"/>
      <c r="AA77" s="109"/>
      <c r="AB77" s="109"/>
      <c r="AC77" s="109"/>
      <c r="AD77" s="109"/>
      <c r="AE77" s="109"/>
    </row>
    <row r="78" spans="1:33" s="78" customFormat="1" ht="27" customHeight="1" x14ac:dyDescent="0.2">
      <c r="B78" s="31"/>
      <c r="C78" s="98"/>
      <c r="D78" s="17" t="s">
        <v>103</v>
      </c>
      <c r="E78" s="98"/>
      <c r="F78" s="62"/>
      <c r="G78" s="62"/>
      <c r="H78" s="62"/>
      <c r="I78" s="62"/>
      <c r="J78" s="144"/>
      <c r="K78" s="144"/>
      <c r="P78" s="31"/>
      <c r="Q78" s="98"/>
      <c r="R78" s="17" t="s">
        <v>103</v>
      </c>
      <c r="S78" s="98"/>
      <c r="T78" s="62"/>
      <c r="U78" s="62"/>
      <c r="V78" s="62"/>
      <c r="W78" s="62"/>
      <c r="X78" s="144"/>
      <c r="Y78" s="144"/>
      <c r="AA78" s="109"/>
      <c r="AB78" s="109"/>
      <c r="AC78" s="109"/>
      <c r="AD78" s="109"/>
      <c r="AE78" s="109"/>
    </row>
    <row r="79" spans="1:33" s="92" customFormat="1" x14ac:dyDescent="0.2">
      <c r="B79" s="11">
        <v>91</v>
      </c>
      <c r="C79" s="24"/>
      <c r="D79" s="11">
        <v>57.8</v>
      </c>
      <c r="E79" s="24"/>
      <c r="F79" s="11">
        <v>92</v>
      </c>
      <c r="G79" s="11">
        <v>99</v>
      </c>
      <c r="H79" s="11">
        <v>76</v>
      </c>
      <c r="I79" s="11">
        <v>95</v>
      </c>
      <c r="J79" s="136"/>
      <c r="K79" s="136"/>
      <c r="P79" s="10">
        <f t="shared" ref="P79:P85" si="28">B79/2.54</f>
        <v>35.826771653543304</v>
      </c>
      <c r="Q79" s="29"/>
      <c r="R79" s="10">
        <f t="shared" ref="R79:R85" si="29">D79/2.54</f>
        <v>22.755905511811022</v>
      </c>
      <c r="S79" s="29"/>
      <c r="T79" s="10">
        <f t="shared" ref="T79:T85" si="30">F79/2.54</f>
        <v>36.220472440944881</v>
      </c>
      <c r="U79" s="10">
        <f t="shared" ref="U79:U85" si="31">G79/2.54</f>
        <v>38.976377952755904</v>
      </c>
      <c r="V79" s="10">
        <f t="shared" ref="V79:V85" si="32">H79/2.54</f>
        <v>29.921259842519685</v>
      </c>
      <c r="W79" s="10">
        <f t="shared" ref="W79:W85" si="33">I79/2.54</f>
        <v>37.401574803149607</v>
      </c>
      <c r="X79" s="137"/>
      <c r="Y79" s="137"/>
      <c r="AA79" s="110"/>
      <c r="AB79" s="110"/>
      <c r="AC79" s="110"/>
      <c r="AD79" s="110"/>
      <c r="AE79" s="110"/>
    </row>
    <row r="80" spans="1:33" s="92" customFormat="1" x14ac:dyDescent="0.2">
      <c r="B80" s="11">
        <v>97</v>
      </c>
      <c r="C80" s="24"/>
      <c r="D80" s="11">
        <v>58.5</v>
      </c>
      <c r="E80" s="24"/>
      <c r="F80" s="11">
        <v>97</v>
      </c>
      <c r="G80" s="11">
        <v>104</v>
      </c>
      <c r="H80" s="11">
        <v>81</v>
      </c>
      <c r="I80" s="11">
        <v>100</v>
      </c>
      <c r="J80" s="136"/>
      <c r="K80" s="136"/>
      <c r="P80" s="10">
        <f t="shared" si="28"/>
        <v>38.188976377952756</v>
      </c>
      <c r="Q80" s="29"/>
      <c r="R80" s="10">
        <f t="shared" si="29"/>
        <v>23.031496062992126</v>
      </c>
      <c r="S80" s="29"/>
      <c r="T80" s="10">
        <f t="shared" si="30"/>
        <v>38.188976377952756</v>
      </c>
      <c r="U80" s="10">
        <f t="shared" si="31"/>
        <v>40.944881889763778</v>
      </c>
      <c r="V80" s="10">
        <f t="shared" si="32"/>
        <v>31.889763779527559</v>
      </c>
      <c r="W80" s="10">
        <f t="shared" si="33"/>
        <v>39.370078740157481</v>
      </c>
      <c r="X80" s="137"/>
      <c r="Y80" s="137"/>
      <c r="AA80" s="110"/>
      <c r="AB80" s="110"/>
      <c r="AC80" s="110"/>
      <c r="AD80" s="110"/>
      <c r="AE80" s="110"/>
    </row>
    <row r="81" spans="1:33" s="92" customFormat="1" x14ac:dyDescent="0.2">
      <c r="B81" s="11">
        <v>102</v>
      </c>
      <c r="C81" s="24"/>
      <c r="D81" s="11">
        <v>59.2</v>
      </c>
      <c r="E81" s="24"/>
      <c r="F81" s="11">
        <v>102</v>
      </c>
      <c r="G81" s="11">
        <v>109</v>
      </c>
      <c r="H81" s="11">
        <v>86</v>
      </c>
      <c r="I81" s="11">
        <v>105</v>
      </c>
      <c r="J81" s="136"/>
      <c r="K81" s="136"/>
      <c r="P81" s="10">
        <f t="shared" si="28"/>
        <v>40.15748031496063</v>
      </c>
      <c r="Q81" s="29"/>
      <c r="R81" s="10">
        <f t="shared" si="29"/>
        <v>23.30708661417323</v>
      </c>
      <c r="S81" s="29"/>
      <c r="T81" s="10">
        <f t="shared" si="30"/>
        <v>40.15748031496063</v>
      </c>
      <c r="U81" s="10">
        <f t="shared" si="31"/>
        <v>42.913385826771652</v>
      </c>
      <c r="V81" s="10">
        <f t="shared" si="32"/>
        <v>33.85826771653543</v>
      </c>
      <c r="W81" s="10">
        <f t="shared" si="33"/>
        <v>41.338582677165356</v>
      </c>
      <c r="X81" s="137"/>
      <c r="Y81" s="137"/>
      <c r="AA81" s="110"/>
      <c r="AB81" s="110"/>
      <c r="AC81" s="110"/>
      <c r="AD81" s="110"/>
      <c r="AE81" s="110"/>
    </row>
    <row r="82" spans="1:33" s="92" customFormat="1" x14ac:dyDescent="0.2">
      <c r="B82" s="11">
        <v>107</v>
      </c>
      <c r="C82" s="24"/>
      <c r="D82" s="11">
        <v>59.9</v>
      </c>
      <c r="E82" s="24"/>
      <c r="F82" s="11">
        <v>107</v>
      </c>
      <c r="G82" s="11">
        <v>114</v>
      </c>
      <c r="H82" s="11">
        <v>92</v>
      </c>
      <c r="I82" s="11">
        <v>110</v>
      </c>
      <c r="J82" s="136"/>
      <c r="K82" s="136"/>
      <c r="P82" s="10">
        <f t="shared" si="28"/>
        <v>42.125984251968504</v>
      </c>
      <c r="Q82" s="29"/>
      <c r="R82" s="10">
        <f t="shared" si="29"/>
        <v>23.58267716535433</v>
      </c>
      <c r="S82" s="29"/>
      <c r="T82" s="10">
        <f t="shared" si="30"/>
        <v>42.125984251968504</v>
      </c>
      <c r="U82" s="10">
        <f t="shared" si="31"/>
        <v>44.881889763779526</v>
      </c>
      <c r="V82" s="10">
        <f t="shared" si="32"/>
        <v>36.220472440944881</v>
      </c>
      <c r="W82" s="10">
        <f t="shared" si="33"/>
        <v>43.30708661417323</v>
      </c>
      <c r="X82" s="137"/>
      <c r="Y82" s="137"/>
      <c r="AA82" s="110"/>
      <c r="AB82" s="110"/>
      <c r="AC82" s="110"/>
      <c r="AD82" s="110"/>
      <c r="AE82" s="110"/>
    </row>
    <row r="83" spans="1:33" s="92" customFormat="1" x14ac:dyDescent="0.2">
      <c r="B83" s="11">
        <v>112</v>
      </c>
      <c r="C83" s="24"/>
      <c r="D83" s="11">
        <v>60.6</v>
      </c>
      <c r="E83" s="24"/>
      <c r="F83" s="11">
        <v>112</v>
      </c>
      <c r="G83" s="11">
        <v>119</v>
      </c>
      <c r="H83" s="11">
        <v>97</v>
      </c>
      <c r="I83" s="11">
        <v>115</v>
      </c>
      <c r="J83" s="136"/>
      <c r="K83" s="136"/>
      <c r="P83" s="10">
        <f t="shared" si="28"/>
        <v>44.094488188976378</v>
      </c>
      <c r="Q83" s="29"/>
      <c r="R83" s="10">
        <f t="shared" si="29"/>
        <v>23.858267716535433</v>
      </c>
      <c r="S83" s="29"/>
      <c r="T83" s="10">
        <f t="shared" si="30"/>
        <v>44.094488188976378</v>
      </c>
      <c r="U83" s="10">
        <f t="shared" si="31"/>
        <v>46.8503937007874</v>
      </c>
      <c r="V83" s="10">
        <f t="shared" si="32"/>
        <v>38.188976377952756</v>
      </c>
      <c r="W83" s="10">
        <f t="shared" si="33"/>
        <v>45.275590551181104</v>
      </c>
      <c r="X83" s="137"/>
      <c r="Y83" s="137"/>
      <c r="AA83" s="110"/>
      <c r="AB83" s="110"/>
      <c r="AC83" s="110"/>
      <c r="AD83" s="110"/>
      <c r="AE83" s="110"/>
    </row>
    <row r="84" spans="1:33" s="92" customFormat="1" x14ac:dyDescent="0.2">
      <c r="B84" s="11">
        <v>117</v>
      </c>
      <c r="C84" s="24"/>
      <c r="D84" s="11">
        <v>61.3</v>
      </c>
      <c r="E84" s="24"/>
      <c r="F84" s="11">
        <v>117</v>
      </c>
      <c r="G84" s="11">
        <v>124</v>
      </c>
      <c r="H84" s="11">
        <v>102</v>
      </c>
      <c r="I84" s="11">
        <v>120</v>
      </c>
      <c r="J84" s="136"/>
      <c r="K84" s="136"/>
      <c r="P84" s="10">
        <f t="shared" si="28"/>
        <v>46.062992125984252</v>
      </c>
      <c r="Q84" s="29"/>
      <c r="R84" s="10">
        <f t="shared" si="29"/>
        <v>24.133858267716533</v>
      </c>
      <c r="S84" s="29"/>
      <c r="T84" s="10">
        <f t="shared" si="30"/>
        <v>46.062992125984252</v>
      </c>
      <c r="U84" s="10">
        <f t="shared" si="31"/>
        <v>48.818897637795274</v>
      </c>
      <c r="V84" s="10">
        <f t="shared" si="32"/>
        <v>40.15748031496063</v>
      </c>
      <c r="W84" s="10">
        <f t="shared" si="33"/>
        <v>47.244094488188978</v>
      </c>
      <c r="X84" s="137"/>
      <c r="Y84" s="137"/>
      <c r="AA84" s="110"/>
      <c r="AB84" s="110"/>
      <c r="AC84" s="110"/>
      <c r="AD84" s="110"/>
      <c r="AE84" s="110"/>
    </row>
    <row r="85" spans="1:33" s="92" customFormat="1" x14ac:dyDescent="0.2">
      <c r="B85" s="11">
        <v>122</v>
      </c>
      <c r="C85" s="24"/>
      <c r="D85" s="11">
        <v>62</v>
      </c>
      <c r="E85" s="24"/>
      <c r="F85" s="11">
        <v>122</v>
      </c>
      <c r="G85" s="11">
        <v>129</v>
      </c>
      <c r="H85" s="11">
        <v>107</v>
      </c>
      <c r="I85" s="11">
        <v>125</v>
      </c>
      <c r="J85" s="136"/>
      <c r="K85" s="136"/>
      <c r="P85" s="10">
        <f t="shared" si="28"/>
        <v>48.031496062992126</v>
      </c>
      <c r="Q85" s="29"/>
      <c r="R85" s="10">
        <f t="shared" si="29"/>
        <v>24.409448818897637</v>
      </c>
      <c r="S85" s="29"/>
      <c r="T85" s="10">
        <f t="shared" si="30"/>
        <v>48.031496062992126</v>
      </c>
      <c r="U85" s="10">
        <f t="shared" si="31"/>
        <v>50.787401574803148</v>
      </c>
      <c r="V85" s="10">
        <f t="shared" si="32"/>
        <v>42.125984251968504</v>
      </c>
      <c r="W85" s="10">
        <f t="shared" si="33"/>
        <v>49.212598425196852</v>
      </c>
      <c r="X85" s="137"/>
      <c r="Y85" s="137"/>
      <c r="AA85" s="110"/>
      <c r="AB85" s="110"/>
      <c r="AC85" s="110"/>
      <c r="AD85" s="110"/>
      <c r="AE85" s="110"/>
    </row>
    <row r="86" spans="1:33" x14ac:dyDescent="0.2">
      <c r="B86" s="2"/>
      <c r="C86" s="2"/>
      <c r="D86" s="2"/>
      <c r="E86" s="2"/>
      <c r="F86" s="1"/>
      <c r="G86" s="2"/>
      <c r="H86" s="1"/>
      <c r="I86" s="2"/>
      <c r="J86" s="1"/>
      <c r="K86" s="2"/>
      <c r="P86" s="2"/>
      <c r="Q86" s="2"/>
      <c r="R86" s="2"/>
      <c r="S86" s="2"/>
      <c r="T86" s="1"/>
      <c r="U86" s="2"/>
      <c r="V86" s="1"/>
      <c r="W86" s="2"/>
      <c r="X86" s="1"/>
      <c r="Y86" s="2"/>
      <c r="AA86" s="22"/>
      <c r="AB86" s="22"/>
      <c r="AC86" s="22"/>
      <c r="AD86" s="22"/>
      <c r="AE86" s="22"/>
    </row>
    <row r="87" spans="1:33" x14ac:dyDescent="0.2">
      <c r="A87" s="33" t="s">
        <v>5</v>
      </c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5"/>
      <c r="M87" s="12"/>
      <c r="N87" s="12"/>
      <c r="O87" s="33" t="s">
        <v>5</v>
      </c>
      <c r="P87" s="63"/>
      <c r="Q87" s="64"/>
      <c r="R87" s="64"/>
      <c r="S87" s="64"/>
      <c r="T87" s="64"/>
      <c r="U87" s="64"/>
      <c r="V87" s="64"/>
      <c r="W87" s="64"/>
      <c r="X87" s="64"/>
      <c r="Y87" s="64"/>
      <c r="Z87" s="65"/>
      <c r="AA87" s="22"/>
      <c r="AB87" s="22"/>
      <c r="AC87" s="22"/>
      <c r="AD87" s="22"/>
      <c r="AE87" s="22"/>
    </row>
    <row r="88" spans="1:33" x14ac:dyDescent="0.2">
      <c r="A88" s="3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5"/>
      <c r="M88" s="12"/>
      <c r="N88" s="12"/>
      <c r="O88" s="33"/>
      <c r="P88" s="63"/>
      <c r="Q88" s="64"/>
      <c r="R88" s="64"/>
      <c r="S88" s="64"/>
      <c r="T88" s="64"/>
      <c r="U88" s="64"/>
      <c r="V88" s="64"/>
      <c r="W88" s="64"/>
      <c r="X88" s="64"/>
      <c r="Y88" s="64"/>
      <c r="Z88" s="65"/>
      <c r="AA88" s="22"/>
      <c r="AB88" s="22"/>
      <c r="AC88" s="22"/>
      <c r="AD88" s="22"/>
      <c r="AE88" s="22"/>
    </row>
    <row r="89" spans="1:33" x14ac:dyDescent="0.2">
      <c r="A89" s="3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5"/>
      <c r="M89" s="12"/>
      <c r="N89" s="12"/>
      <c r="O89" s="33"/>
      <c r="P89" s="63"/>
      <c r="Q89" s="64"/>
      <c r="R89" s="64"/>
      <c r="S89" s="64"/>
      <c r="T89" s="64"/>
      <c r="U89" s="64"/>
      <c r="V89" s="64"/>
      <c r="W89" s="64"/>
      <c r="X89" s="64"/>
      <c r="Y89" s="64"/>
      <c r="Z89" s="65"/>
      <c r="AA89" s="22"/>
      <c r="AB89" s="22"/>
      <c r="AC89" s="22"/>
      <c r="AD89" s="22"/>
      <c r="AE89" s="22"/>
    </row>
    <row r="90" spans="1:33" x14ac:dyDescent="0.2">
      <c r="A90" s="3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5"/>
      <c r="M90" s="12"/>
      <c r="N90" s="12"/>
      <c r="O90" s="33"/>
      <c r="P90" s="63"/>
      <c r="Q90" s="64"/>
      <c r="R90" s="64"/>
      <c r="S90" s="64"/>
      <c r="T90" s="64"/>
      <c r="U90" s="64"/>
      <c r="V90" s="64"/>
      <c r="W90" s="64"/>
      <c r="X90" s="64"/>
      <c r="Y90" s="64"/>
      <c r="Z90" s="65"/>
      <c r="AA90" s="22"/>
      <c r="AB90" s="22"/>
      <c r="AC90" s="22"/>
      <c r="AD90" s="22"/>
      <c r="AE90" s="22"/>
    </row>
    <row r="91" spans="1:3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spans="1:3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spans="1:3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F94" s="76">
        <f>SUM(AF2:AF91)</f>
        <v>5</v>
      </c>
      <c r="AG94" s="76">
        <f>SUM(AG2:AG91)</f>
        <v>3</v>
      </c>
    </row>
    <row r="95" spans="1:3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3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35" ht="15" customHeight="1" x14ac:dyDescent="0.2"/>
  </sheetData>
  <mergeCells count="157">
    <mergeCell ref="B6:B8"/>
    <mergeCell ref="C6:H6"/>
    <mergeCell ref="I6:I8"/>
    <mergeCell ref="J6:J8"/>
    <mergeCell ref="N23:N25"/>
    <mergeCell ref="R23:R25"/>
    <mergeCell ref="B1:K2"/>
    <mergeCell ref="Q1:W2"/>
    <mergeCell ref="AD6:AD8"/>
    <mergeCell ref="C7:D7"/>
    <mergeCell ref="E7:F7"/>
    <mergeCell ref="G7:H7"/>
    <mergeCell ref="S7:T7"/>
    <mergeCell ref="U7:V7"/>
    <mergeCell ref="W7:X7"/>
    <mergeCell ref="S6:X6"/>
    <mergeCell ref="Y6:Y8"/>
    <mergeCell ref="Z6:Z8"/>
    <mergeCell ref="AA6:AA8"/>
    <mergeCell ref="AB6:AB8"/>
    <mergeCell ref="AC6:AC8"/>
    <mergeCell ref="K6:K8"/>
    <mergeCell ref="L6:L8"/>
    <mergeCell ref="M6:M8"/>
    <mergeCell ref="N6:N8"/>
    <mergeCell ref="R6:R8"/>
    <mergeCell ref="A17:A20"/>
    <mergeCell ref="B17:L17"/>
    <mergeCell ref="Q17:Q20"/>
    <mergeCell ref="R17:AB17"/>
    <mergeCell ref="B18:L18"/>
    <mergeCell ref="R18:AB18"/>
    <mergeCell ref="B19:L19"/>
    <mergeCell ref="R19:AB19"/>
    <mergeCell ref="B20:L20"/>
    <mergeCell ref="R20:AB20"/>
    <mergeCell ref="AA23:AA25"/>
    <mergeCell ref="AB23:AB25"/>
    <mergeCell ref="AC23:AC25"/>
    <mergeCell ref="B23:B25"/>
    <mergeCell ref="C23:H23"/>
    <mergeCell ref="I23:I25"/>
    <mergeCell ref="J23:J25"/>
    <mergeCell ref="K23:K25"/>
    <mergeCell ref="L23:L25"/>
    <mergeCell ref="M23:M25"/>
    <mergeCell ref="C24:D24"/>
    <mergeCell ref="E24:F24"/>
    <mergeCell ref="G24:H24"/>
    <mergeCell ref="S24:T24"/>
    <mergeCell ref="U24:V24"/>
    <mergeCell ref="W24:X24"/>
    <mergeCell ref="S23:X23"/>
    <mergeCell ref="Y23:Y25"/>
    <mergeCell ref="Z23:Z25"/>
    <mergeCell ref="B3:AD3"/>
    <mergeCell ref="B36:M36"/>
    <mergeCell ref="R36:AC36"/>
    <mergeCell ref="B42:M42"/>
    <mergeCell ref="P42:AA42"/>
    <mergeCell ref="B43:B44"/>
    <mergeCell ref="C43:G43"/>
    <mergeCell ref="H43:H44"/>
    <mergeCell ref="I43:I44"/>
    <mergeCell ref="J43:J44"/>
    <mergeCell ref="B5:N5"/>
    <mergeCell ref="R5:AD5"/>
    <mergeCell ref="B22:N22"/>
    <mergeCell ref="R22:AD22"/>
    <mergeCell ref="A40:AA40"/>
    <mergeCell ref="A35:A38"/>
    <mergeCell ref="B35:L35"/>
    <mergeCell ref="Q35:Q38"/>
    <mergeCell ref="R35:AB35"/>
    <mergeCell ref="B37:L37"/>
    <mergeCell ref="R37:AB37"/>
    <mergeCell ref="B38:L38"/>
    <mergeCell ref="R38:AB38"/>
    <mergeCell ref="AD23:AD25"/>
    <mergeCell ref="W43:W44"/>
    <mergeCell ref="X43:X44"/>
    <mergeCell ref="Y43:Y44"/>
    <mergeCell ref="Z43:Z44"/>
    <mergeCell ref="AA43:AA44"/>
    <mergeCell ref="A53:A56"/>
    <mergeCell ref="B53:L53"/>
    <mergeCell ref="O53:O56"/>
    <mergeCell ref="P53:Z53"/>
    <mergeCell ref="B54:L54"/>
    <mergeCell ref="K43:K44"/>
    <mergeCell ref="L43:L44"/>
    <mergeCell ref="M43:M44"/>
    <mergeCell ref="P43:P44"/>
    <mergeCell ref="Q43:U43"/>
    <mergeCell ref="V43:V44"/>
    <mergeCell ref="C59:G59"/>
    <mergeCell ref="H59:H60"/>
    <mergeCell ref="I59:I60"/>
    <mergeCell ref="J59:J60"/>
    <mergeCell ref="K59:K60"/>
    <mergeCell ref="P54:Z54"/>
    <mergeCell ref="B55:L55"/>
    <mergeCell ref="P55:Z55"/>
    <mergeCell ref="B56:L56"/>
    <mergeCell ref="P56:Z56"/>
    <mergeCell ref="B58:M58"/>
    <mergeCell ref="P58:AA58"/>
    <mergeCell ref="A73:AA73"/>
    <mergeCell ref="P75:Y75"/>
    <mergeCell ref="B75:K75"/>
    <mergeCell ref="B70:L70"/>
    <mergeCell ref="P70:Z70"/>
    <mergeCell ref="B71:L71"/>
    <mergeCell ref="P71:Z71"/>
    <mergeCell ref="X59:X60"/>
    <mergeCell ref="Y59:Y60"/>
    <mergeCell ref="Z59:Z60"/>
    <mergeCell ref="AA59:AA60"/>
    <mergeCell ref="A68:A71"/>
    <mergeCell ref="B68:L68"/>
    <mergeCell ref="O68:O71"/>
    <mergeCell ref="P68:Z68"/>
    <mergeCell ref="B69:L69"/>
    <mergeCell ref="P69:Z69"/>
    <mergeCell ref="L59:L60"/>
    <mergeCell ref="M59:M60"/>
    <mergeCell ref="P59:P60"/>
    <mergeCell ref="Q59:U59"/>
    <mergeCell ref="V59:V60"/>
    <mergeCell ref="W59:W60"/>
    <mergeCell ref="B59:B60"/>
    <mergeCell ref="X76:X78"/>
    <mergeCell ref="Y76:Y78"/>
    <mergeCell ref="Q76:S76"/>
    <mergeCell ref="T76:T78"/>
    <mergeCell ref="U76:U78"/>
    <mergeCell ref="V76:V78"/>
    <mergeCell ref="B76:B78"/>
    <mergeCell ref="H76:H78"/>
    <mergeCell ref="I76:I78"/>
    <mergeCell ref="J76:J78"/>
    <mergeCell ref="K76:K78"/>
    <mergeCell ref="C76:E76"/>
    <mergeCell ref="F76:F78"/>
    <mergeCell ref="G76:G78"/>
    <mergeCell ref="W76:W78"/>
    <mergeCell ref="P76:P78"/>
    <mergeCell ref="O87:O90"/>
    <mergeCell ref="P88:Z88"/>
    <mergeCell ref="P89:Z89"/>
    <mergeCell ref="P90:Z90"/>
    <mergeCell ref="A87:A90"/>
    <mergeCell ref="B87:L87"/>
    <mergeCell ref="B88:L88"/>
    <mergeCell ref="B89:L89"/>
    <mergeCell ref="B90:L90"/>
    <mergeCell ref="P87:Z87"/>
  </mergeCells>
  <pageMargins left="0.7" right="0.7" top="0.75" bottom="0.75" header="0.3" footer="0.3"/>
  <customProperties>
    <customPr name="layoutContexts" r:id="rId1"/>
    <customPr name="screen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B51"/>
  <sheetViews>
    <sheetView zoomScale="80" zoomScaleNormal="80" workbookViewId="0">
      <selection activeCell="X7" sqref="X7:X18"/>
    </sheetView>
  </sheetViews>
  <sheetFormatPr baseColWidth="10" defaultColWidth="8.83203125" defaultRowHeight="15" x14ac:dyDescent="0.2"/>
  <cols>
    <col min="5" max="6" width="10.5" customWidth="1"/>
    <col min="7" max="7" width="10.1640625" customWidth="1"/>
    <col min="8" max="8" width="11.1640625" customWidth="1"/>
    <col min="9" max="9" width="11.5" customWidth="1"/>
    <col min="11" max="11" width="12.1640625" customWidth="1"/>
    <col min="16" max="16" width="10.1640625" customWidth="1"/>
    <col min="17" max="17" width="10.5" customWidth="1"/>
    <col min="18" max="18" width="10.1640625" customWidth="1"/>
    <col min="19" max="19" width="11.1640625" customWidth="1"/>
    <col min="22" max="22" width="10.33203125" customWidth="1"/>
    <col min="24" max="24" width="11.33203125" customWidth="1"/>
  </cols>
  <sheetData>
    <row r="1" spans="2:28" ht="15" customHeight="1" x14ac:dyDescent="0.2">
      <c r="B1" s="34" t="s">
        <v>6</v>
      </c>
      <c r="C1" s="34"/>
      <c r="D1" s="34"/>
      <c r="E1" s="34"/>
      <c r="F1" s="34"/>
      <c r="G1" s="34"/>
      <c r="H1" s="34"/>
      <c r="I1" s="34"/>
      <c r="J1" s="34"/>
      <c r="K1" s="34"/>
      <c r="O1" s="34" t="s">
        <v>7</v>
      </c>
      <c r="P1" s="34"/>
      <c r="Q1" s="34"/>
      <c r="R1" s="34"/>
      <c r="S1" s="34"/>
      <c r="T1" s="34"/>
      <c r="U1" s="34"/>
      <c r="V1" s="34"/>
      <c r="W1" s="34"/>
      <c r="X1" s="34"/>
      <c r="AA1" t="s">
        <v>95</v>
      </c>
      <c r="AB1" t="s">
        <v>96</v>
      </c>
    </row>
    <row r="2" spans="2:28" ht="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2:28" ht="16" thickBot="1" x14ac:dyDescent="0.25"/>
    <row r="4" spans="2:28" ht="27" thickBot="1" x14ac:dyDescent="0.35">
      <c r="B4" s="35" t="s">
        <v>15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7"/>
      <c r="AB4">
        <v>1</v>
      </c>
    </row>
    <row r="6" spans="2:28" ht="12.7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O6" s="30"/>
      <c r="P6" s="30"/>
      <c r="Q6" s="30"/>
      <c r="R6" s="30"/>
      <c r="S6" s="30"/>
      <c r="T6" s="30"/>
      <c r="U6" s="30"/>
      <c r="V6" s="30"/>
      <c r="W6" s="30"/>
      <c r="X6" s="30"/>
      <c r="AA6">
        <v>1</v>
      </c>
    </row>
    <row r="7" spans="2:28" s="78" customFormat="1" ht="12.75" customHeight="1" x14ac:dyDescent="0.2">
      <c r="B7" s="31"/>
      <c r="C7" s="31" t="s">
        <v>89</v>
      </c>
      <c r="D7" s="102"/>
      <c r="E7" s="104"/>
      <c r="F7" s="104"/>
      <c r="G7" s="104"/>
      <c r="H7" s="32" t="s">
        <v>3</v>
      </c>
      <c r="I7" s="32" t="s">
        <v>31</v>
      </c>
      <c r="J7" s="32" t="s">
        <v>4</v>
      </c>
      <c r="K7" s="32"/>
      <c r="O7" s="31"/>
      <c r="P7" s="31" t="s">
        <v>89</v>
      </c>
      <c r="Q7" s="102"/>
      <c r="R7" s="104"/>
      <c r="S7" s="104"/>
      <c r="T7" s="104"/>
      <c r="U7" s="32" t="s">
        <v>3</v>
      </c>
      <c r="V7" s="32" t="s">
        <v>31</v>
      </c>
      <c r="W7" s="32" t="s">
        <v>4</v>
      </c>
      <c r="X7" s="32"/>
    </row>
    <row r="8" spans="2:28" s="78" customFormat="1" ht="32.25" customHeight="1" x14ac:dyDescent="0.2">
      <c r="B8" s="31"/>
      <c r="C8" s="31"/>
      <c r="D8" s="19"/>
      <c r="E8" s="19"/>
      <c r="F8" s="19"/>
      <c r="G8" s="19"/>
      <c r="H8" s="32"/>
      <c r="I8" s="32"/>
      <c r="J8" s="32"/>
      <c r="K8" s="32"/>
      <c r="O8" s="31"/>
      <c r="P8" s="31"/>
      <c r="Q8" s="19"/>
      <c r="R8" s="19"/>
      <c r="S8" s="19"/>
      <c r="T8" s="19"/>
      <c r="U8" s="32"/>
      <c r="V8" s="32"/>
      <c r="W8" s="32"/>
      <c r="X8" s="32"/>
    </row>
    <row r="9" spans="2:28" s="92" customFormat="1" ht="12.75" customHeight="1" x14ac:dyDescent="0.2">
      <c r="B9" s="10"/>
      <c r="C9" s="11" t="s">
        <v>8</v>
      </c>
      <c r="D9" s="24"/>
      <c r="E9" s="105"/>
      <c r="F9" s="24"/>
      <c r="G9" s="24"/>
      <c r="H9" s="11">
        <v>91</v>
      </c>
      <c r="I9" s="11">
        <v>86</v>
      </c>
      <c r="J9" s="11">
        <v>76</v>
      </c>
      <c r="K9" s="11"/>
      <c r="O9" s="11"/>
      <c r="P9" s="11" t="s">
        <v>8</v>
      </c>
      <c r="Q9" s="29"/>
      <c r="R9" s="29"/>
      <c r="S9" s="29"/>
      <c r="T9" s="29"/>
      <c r="U9" s="10">
        <f>H9/2.54</f>
        <v>35.826771653543304</v>
      </c>
      <c r="V9" s="10">
        <f>I9/2.54</f>
        <v>33.85826771653543</v>
      </c>
      <c r="W9" s="10">
        <f>J9/2.54</f>
        <v>29.921259842519685</v>
      </c>
      <c r="X9" s="10"/>
    </row>
    <row r="10" spans="2:28" s="92" customFormat="1" ht="12.75" customHeight="1" x14ac:dyDescent="0.2">
      <c r="B10" s="10"/>
      <c r="C10" s="80" t="s">
        <v>9</v>
      </c>
      <c r="D10" s="100"/>
      <c r="E10" s="100"/>
      <c r="F10" s="100"/>
      <c r="G10" s="100"/>
      <c r="H10" s="82">
        <v>98</v>
      </c>
      <c r="I10" s="82">
        <v>94</v>
      </c>
      <c r="J10" s="82">
        <v>82</v>
      </c>
      <c r="K10" s="82"/>
      <c r="O10" s="10"/>
      <c r="P10" s="80" t="s">
        <v>9</v>
      </c>
      <c r="Q10" s="47"/>
      <c r="R10" s="47"/>
      <c r="S10" s="47"/>
      <c r="T10" s="47"/>
      <c r="U10" s="50">
        <f t="shared" ref="U10" si="0">H10/2.54</f>
        <v>38.582677165354333</v>
      </c>
      <c r="V10" s="50">
        <f>I10/2.54</f>
        <v>37.00787401574803</v>
      </c>
      <c r="W10" s="50">
        <f>J10/2.54</f>
        <v>32.283464566929133</v>
      </c>
      <c r="X10" s="50"/>
    </row>
    <row r="11" spans="2:28" s="92" customFormat="1" ht="12.75" customHeight="1" x14ac:dyDescent="0.2">
      <c r="B11" s="10"/>
      <c r="C11" s="83"/>
      <c r="D11" s="101"/>
      <c r="E11" s="101"/>
      <c r="F11" s="101"/>
      <c r="G11" s="101"/>
      <c r="H11" s="85"/>
      <c r="I11" s="85"/>
      <c r="J11" s="85"/>
      <c r="K11" s="85"/>
      <c r="O11" s="10"/>
      <c r="P11" s="83"/>
      <c r="Q11" s="49"/>
      <c r="R11" s="49"/>
      <c r="S11" s="49"/>
      <c r="T11" s="49"/>
      <c r="U11" s="51"/>
      <c r="V11" s="51"/>
      <c r="W11" s="51"/>
      <c r="X11" s="51"/>
    </row>
    <row r="12" spans="2:28" s="92" customFormat="1" ht="12.75" customHeight="1" x14ac:dyDescent="0.2">
      <c r="B12" s="10"/>
      <c r="C12" s="13" t="s">
        <v>10</v>
      </c>
      <c r="D12" s="24"/>
      <c r="E12" s="24"/>
      <c r="F12" s="24"/>
      <c r="G12" s="24"/>
      <c r="H12" s="11">
        <v>105</v>
      </c>
      <c r="I12" s="11">
        <v>102</v>
      </c>
      <c r="J12" s="11">
        <v>89</v>
      </c>
      <c r="K12" s="11"/>
      <c r="O12" s="10"/>
      <c r="P12" s="13" t="s">
        <v>10</v>
      </c>
      <c r="Q12" s="29"/>
      <c r="R12" s="29"/>
      <c r="S12" s="29"/>
      <c r="T12" s="29"/>
      <c r="U12" s="10">
        <f t="shared" ref="U12:U13" si="1">H12/2.54</f>
        <v>41.338582677165356</v>
      </c>
      <c r="V12" s="10">
        <f>I12/2.54</f>
        <v>40.15748031496063</v>
      </c>
      <c r="W12" s="10">
        <f>J12/2.54</f>
        <v>35.039370078740156</v>
      </c>
      <c r="X12" s="10"/>
    </row>
    <row r="13" spans="2:28" s="92" customFormat="1" ht="12.75" customHeight="1" x14ac:dyDescent="0.2">
      <c r="B13" s="10"/>
      <c r="C13" s="80" t="s">
        <v>11</v>
      </c>
      <c r="D13" s="100"/>
      <c r="E13" s="100"/>
      <c r="F13" s="100"/>
      <c r="G13" s="100"/>
      <c r="H13" s="82">
        <v>114</v>
      </c>
      <c r="I13" s="82">
        <v>110</v>
      </c>
      <c r="J13" s="82">
        <v>100</v>
      </c>
      <c r="K13" s="82"/>
      <c r="O13" s="10"/>
      <c r="P13" s="80" t="s">
        <v>11</v>
      </c>
      <c r="Q13" s="47"/>
      <c r="R13" s="47"/>
      <c r="S13" s="47"/>
      <c r="T13" s="47"/>
      <c r="U13" s="50">
        <f t="shared" si="1"/>
        <v>44.881889763779526</v>
      </c>
      <c r="V13" s="50">
        <f>I13/2.54</f>
        <v>43.30708661417323</v>
      </c>
      <c r="W13" s="50">
        <f>J13/2.54</f>
        <v>39.370078740157481</v>
      </c>
      <c r="X13" s="50"/>
    </row>
    <row r="14" spans="2:28" s="92" customFormat="1" ht="12.75" customHeight="1" x14ac:dyDescent="0.2">
      <c r="B14" s="10"/>
      <c r="C14" s="83"/>
      <c r="D14" s="101"/>
      <c r="E14" s="101"/>
      <c r="F14" s="101"/>
      <c r="G14" s="101"/>
      <c r="H14" s="85"/>
      <c r="I14" s="85"/>
      <c r="J14" s="85"/>
      <c r="K14" s="85"/>
      <c r="O14" s="10"/>
      <c r="P14" s="83"/>
      <c r="Q14" s="49"/>
      <c r="R14" s="49"/>
      <c r="S14" s="49"/>
      <c r="T14" s="49"/>
      <c r="U14" s="51"/>
      <c r="V14" s="51"/>
      <c r="W14" s="51"/>
      <c r="X14" s="51"/>
    </row>
    <row r="15" spans="2:28" s="92" customFormat="1" ht="12.75" customHeight="1" x14ac:dyDescent="0.2">
      <c r="B15" s="10"/>
      <c r="C15" s="80" t="s">
        <v>12</v>
      </c>
      <c r="D15" s="100"/>
      <c r="E15" s="100"/>
      <c r="F15" s="100"/>
      <c r="G15" s="100"/>
      <c r="H15" s="82">
        <v>123</v>
      </c>
      <c r="I15" s="82">
        <v>118</v>
      </c>
      <c r="J15" s="82">
        <v>108</v>
      </c>
      <c r="K15" s="82"/>
      <c r="O15" s="10"/>
      <c r="P15" s="80" t="s">
        <v>12</v>
      </c>
      <c r="Q15" s="47"/>
      <c r="R15" s="47"/>
      <c r="S15" s="47"/>
      <c r="T15" s="47"/>
      <c r="U15" s="50">
        <f t="shared" ref="U15:W15" si="2">H15/2.54</f>
        <v>48.425196850393704</v>
      </c>
      <c r="V15" s="50">
        <f t="shared" si="2"/>
        <v>46.45669291338583</v>
      </c>
      <c r="W15" s="50">
        <f t="shared" si="2"/>
        <v>42.519685039370081</v>
      </c>
      <c r="X15" s="50"/>
    </row>
    <row r="16" spans="2:28" s="92" customFormat="1" ht="12.75" customHeight="1" x14ac:dyDescent="0.2">
      <c r="B16" s="10"/>
      <c r="C16" s="83"/>
      <c r="D16" s="101"/>
      <c r="E16" s="101"/>
      <c r="F16" s="101"/>
      <c r="G16" s="101"/>
      <c r="H16" s="85"/>
      <c r="I16" s="85"/>
      <c r="J16" s="85"/>
      <c r="K16" s="85"/>
      <c r="O16" s="10"/>
      <c r="P16" s="83"/>
      <c r="Q16" s="49"/>
      <c r="R16" s="49"/>
      <c r="S16" s="49"/>
      <c r="T16" s="49"/>
      <c r="U16" s="51"/>
      <c r="V16" s="51"/>
      <c r="W16" s="51"/>
      <c r="X16" s="51"/>
    </row>
    <row r="17" spans="1:28" s="92" customFormat="1" ht="12.75" customHeight="1" x14ac:dyDescent="0.2">
      <c r="B17" s="10"/>
      <c r="C17" s="80" t="s">
        <v>13</v>
      </c>
      <c r="D17" s="100"/>
      <c r="E17" s="100"/>
      <c r="F17" s="100"/>
      <c r="G17" s="100"/>
      <c r="H17" s="82">
        <v>130</v>
      </c>
      <c r="I17" s="82">
        <v>126</v>
      </c>
      <c r="J17" s="82">
        <v>115</v>
      </c>
      <c r="K17" s="82"/>
      <c r="O17" s="10"/>
      <c r="P17" s="80" t="s">
        <v>13</v>
      </c>
      <c r="Q17" s="47"/>
      <c r="R17" s="47"/>
      <c r="S17" s="47"/>
      <c r="T17" s="47"/>
      <c r="U17" s="50">
        <f t="shared" ref="U17:W17" si="3">H17/2.54</f>
        <v>51.181102362204726</v>
      </c>
      <c r="V17" s="50">
        <f t="shared" si="3"/>
        <v>49.606299212598422</v>
      </c>
      <c r="W17" s="50">
        <f t="shared" si="3"/>
        <v>45.275590551181104</v>
      </c>
      <c r="X17" s="50"/>
    </row>
    <row r="18" spans="1:28" s="92" customFormat="1" ht="12.75" customHeight="1" x14ac:dyDescent="0.2">
      <c r="B18" s="10"/>
      <c r="C18" s="83"/>
      <c r="D18" s="101"/>
      <c r="E18" s="101"/>
      <c r="F18" s="101"/>
      <c r="G18" s="101"/>
      <c r="H18" s="85"/>
      <c r="I18" s="85"/>
      <c r="J18" s="85"/>
      <c r="K18" s="85"/>
      <c r="O18" s="10"/>
      <c r="P18" s="83"/>
      <c r="Q18" s="49"/>
      <c r="R18" s="49"/>
      <c r="S18" s="49"/>
      <c r="T18" s="49"/>
      <c r="U18" s="51"/>
      <c r="V18" s="51"/>
      <c r="W18" s="51"/>
      <c r="X18" s="51"/>
    </row>
    <row r="19" spans="1:28" x14ac:dyDescent="0.2">
      <c r="B19" s="1"/>
      <c r="C19" s="2"/>
      <c r="D19" s="2"/>
      <c r="E19" s="2"/>
      <c r="F19" s="2"/>
      <c r="G19" s="2"/>
      <c r="H19" s="1"/>
      <c r="I19" s="1"/>
      <c r="J19" s="2"/>
      <c r="K19" s="2"/>
      <c r="O19" s="1"/>
      <c r="P19" s="2"/>
      <c r="Q19" s="2"/>
      <c r="R19" s="2"/>
      <c r="S19" s="2"/>
      <c r="T19" s="2"/>
      <c r="U19" s="1"/>
      <c r="V19" s="1"/>
      <c r="W19" s="1"/>
      <c r="X19" s="2"/>
    </row>
    <row r="20" spans="1:28" x14ac:dyDescent="0.2">
      <c r="A20" s="33" t="s">
        <v>5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"/>
      <c r="M20" s="3"/>
      <c r="N20" s="33" t="s">
        <v>5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8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"/>
      <c r="M21" s="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8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"/>
      <c r="M22" s="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8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"/>
      <c r="M23" s="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6" spans="1:28" ht="16" thickBot="1" x14ac:dyDescent="0.25"/>
    <row r="27" spans="1:28" ht="27" thickBot="1" x14ac:dyDescent="0.35">
      <c r="B27" s="35" t="s">
        <v>86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AB27">
        <v>1</v>
      </c>
    </row>
    <row r="29" spans="1:28" x14ac:dyDescent="0.2">
      <c r="B29" s="43" t="s">
        <v>55</v>
      </c>
      <c r="C29" s="43"/>
      <c r="D29" s="43"/>
      <c r="E29" s="43"/>
      <c r="F29" s="44" t="s">
        <v>56</v>
      </c>
      <c r="G29" s="46" t="s">
        <v>57</v>
      </c>
      <c r="AA29">
        <v>1</v>
      </c>
    </row>
    <row r="30" spans="1:28" x14ac:dyDescent="0.2">
      <c r="B30" s="15" t="s">
        <v>58</v>
      </c>
      <c r="C30" s="15" t="s">
        <v>59</v>
      </c>
      <c r="D30" s="15" t="s">
        <v>60</v>
      </c>
      <c r="E30" s="15" t="s">
        <v>61</v>
      </c>
      <c r="F30" s="45"/>
      <c r="G30" s="46"/>
    </row>
    <row r="31" spans="1:28" s="92" customFormat="1" ht="16" x14ac:dyDescent="0.2">
      <c r="B31" s="115" t="s">
        <v>62</v>
      </c>
      <c r="C31" s="115" t="s">
        <v>63</v>
      </c>
      <c r="D31" s="115" t="s">
        <v>64</v>
      </c>
      <c r="E31" s="115" t="s">
        <v>62</v>
      </c>
      <c r="F31" s="116" t="s">
        <v>9</v>
      </c>
      <c r="G31" s="116" t="s">
        <v>10</v>
      </c>
    </row>
    <row r="32" spans="1:28" s="92" customFormat="1" ht="16" x14ac:dyDescent="0.2">
      <c r="B32" s="115" t="s">
        <v>65</v>
      </c>
      <c r="C32" s="115" t="s">
        <v>66</v>
      </c>
      <c r="D32" s="115" t="s">
        <v>67</v>
      </c>
      <c r="E32" s="115" t="s">
        <v>65</v>
      </c>
      <c r="F32" s="116"/>
      <c r="G32" s="116"/>
    </row>
    <row r="33" spans="1:9" s="92" customFormat="1" ht="16" x14ac:dyDescent="0.2">
      <c r="B33" s="115" t="s">
        <v>63</v>
      </c>
      <c r="C33" s="28" t="s">
        <v>68</v>
      </c>
      <c r="D33" s="28" t="s">
        <v>69</v>
      </c>
      <c r="E33" s="28" t="s">
        <v>63</v>
      </c>
      <c r="F33" s="116"/>
      <c r="G33" s="116"/>
    </row>
    <row r="34" spans="1:9" s="92" customFormat="1" ht="16" x14ac:dyDescent="0.2">
      <c r="B34" s="115" t="s">
        <v>66</v>
      </c>
      <c r="C34" s="28" t="s">
        <v>70</v>
      </c>
      <c r="D34" s="28" t="s">
        <v>71</v>
      </c>
      <c r="E34" s="28" t="s">
        <v>66</v>
      </c>
      <c r="F34" s="116"/>
      <c r="G34" s="116"/>
    </row>
    <row r="35" spans="1:9" s="92" customFormat="1" ht="16" x14ac:dyDescent="0.2">
      <c r="B35" s="115" t="s">
        <v>68</v>
      </c>
      <c r="C35" s="28" t="s">
        <v>72</v>
      </c>
      <c r="D35" s="28" t="s">
        <v>73</v>
      </c>
      <c r="E35" s="28" t="s">
        <v>68</v>
      </c>
      <c r="F35" s="116" t="s">
        <v>10</v>
      </c>
      <c r="G35" s="116"/>
    </row>
    <row r="36" spans="1:9" s="92" customFormat="1" ht="16" x14ac:dyDescent="0.2">
      <c r="B36" s="115" t="s">
        <v>70</v>
      </c>
      <c r="C36" s="28" t="s">
        <v>74</v>
      </c>
      <c r="D36" s="28" t="s">
        <v>75</v>
      </c>
      <c r="E36" s="28" t="s">
        <v>70</v>
      </c>
      <c r="F36" s="116"/>
      <c r="G36" s="116"/>
    </row>
    <row r="37" spans="1:9" s="92" customFormat="1" x14ac:dyDescent="0.2">
      <c r="B37" s="28" t="s">
        <v>72</v>
      </c>
      <c r="C37" s="28" t="s">
        <v>76</v>
      </c>
      <c r="D37" s="28" t="s">
        <v>77</v>
      </c>
      <c r="E37" s="28" t="s">
        <v>72</v>
      </c>
      <c r="F37" s="116"/>
      <c r="G37" s="116"/>
    </row>
    <row r="38" spans="1:9" s="92" customFormat="1" x14ac:dyDescent="0.2">
      <c r="B38" s="28" t="s">
        <v>74</v>
      </c>
      <c r="C38" s="28" t="s">
        <v>78</v>
      </c>
      <c r="D38" s="28" t="s">
        <v>79</v>
      </c>
      <c r="E38" s="28" t="s">
        <v>74</v>
      </c>
      <c r="F38" s="116"/>
      <c r="G38" s="116"/>
    </row>
    <row r="39" spans="1:9" s="92" customFormat="1" x14ac:dyDescent="0.2">
      <c r="B39" s="28" t="s">
        <v>76</v>
      </c>
      <c r="C39" s="28" t="s">
        <v>80</v>
      </c>
      <c r="D39" s="28" t="s">
        <v>81</v>
      </c>
      <c r="E39" s="28" t="s">
        <v>76</v>
      </c>
      <c r="F39" s="116" t="s">
        <v>11</v>
      </c>
      <c r="G39" s="116"/>
    </row>
    <row r="40" spans="1:9" s="92" customFormat="1" x14ac:dyDescent="0.2">
      <c r="B40" s="28" t="s">
        <v>78</v>
      </c>
      <c r="C40" s="28" t="s">
        <v>82</v>
      </c>
      <c r="D40" s="28" t="s">
        <v>83</v>
      </c>
      <c r="E40" s="28" t="s">
        <v>78</v>
      </c>
      <c r="F40" s="116"/>
      <c r="G40" s="116" t="s">
        <v>11</v>
      </c>
    </row>
    <row r="41" spans="1:9" s="92" customFormat="1" x14ac:dyDescent="0.2">
      <c r="B41" s="28" t="s">
        <v>80</v>
      </c>
      <c r="C41" s="28" t="s">
        <v>84</v>
      </c>
      <c r="D41" s="28" t="s">
        <v>85</v>
      </c>
      <c r="E41" s="28" t="s">
        <v>80</v>
      </c>
      <c r="F41" s="116"/>
      <c r="G41" s="116"/>
    </row>
    <row r="42" spans="1:9" s="92" customFormat="1" x14ac:dyDescent="0.2">
      <c r="B42" s="117">
        <v>12</v>
      </c>
      <c r="C42" s="117">
        <v>13</v>
      </c>
      <c r="D42" s="117">
        <v>47.5</v>
      </c>
      <c r="E42" s="117">
        <v>12</v>
      </c>
      <c r="F42" s="116" t="s">
        <v>12</v>
      </c>
      <c r="G42" s="116"/>
    </row>
    <row r="43" spans="1:9" s="92" customFormat="1" x14ac:dyDescent="0.2">
      <c r="B43" s="117">
        <v>13</v>
      </c>
      <c r="C43" s="117">
        <v>14</v>
      </c>
      <c r="D43" s="117">
        <v>48.5</v>
      </c>
      <c r="E43" s="117">
        <v>13</v>
      </c>
      <c r="F43" s="116"/>
      <c r="G43" s="116"/>
    </row>
    <row r="45" spans="1:9" x14ac:dyDescent="0.2">
      <c r="A45" s="33" t="s">
        <v>5</v>
      </c>
      <c r="B45" s="39"/>
      <c r="C45" s="39"/>
      <c r="D45" s="39"/>
      <c r="E45" s="39"/>
      <c r="F45" s="39"/>
      <c r="G45" s="39"/>
      <c r="H45" s="39"/>
      <c r="I45" s="39"/>
    </row>
    <row r="46" spans="1:9" x14ac:dyDescent="0.2">
      <c r="A46" s="33"/>
      <c r="B46" s="40"/>
      <c r="C46" s="41"/>
      <c r="D46" s="41"/>
      <c r="E46" s="41"/>
      <c r="F46" s="41"/>
      <c r="G46" s="41"/>
      <c r="H46" s="41"/>
      <c r="I46" s="42"/>
    </row>
    <row r="47" spans="1:9" x14ac:dyDescent="0.2">
      <c r="A47" s="33"/>
      <c r="B47" s="40"/>
      <c r="C47" s="41"/>
      <c r="D47" s="41"/>
      <c r="E47" s="41"/>
      <c r="F47" s="41"/>
      <c r="G47" s="41"/>
      <c r="H47" s="41"/>
      <c r="I47" s="42"/>
    </row>
    <row r="48" spans="1:9" x14ac:dyDescent="0.2">
      <c r="A48" s="33"/>
      <c r="B48" s="39"/>
      <c r="C48" s="39"/>
      <c r="D48" s="39"/>
      <c r="E48" s="39"/>
      <c r="F48" s="39"/>
      <c r="G48" s="39"/>
      <c r="H48" s="39"/>
      <c r="I48" s="39"/>
    </row>
    <row r="51" spans="27:28" x14ac:dyDescent="0.2">
      <c r="AA51" s="76">
        <f>SUM(AA3:AA50)</f>
        <v>2</v>
      </c>
      <c r="AB51" s="76">
        <f>SUM(AB3:AB50)</f>
        <v>2</v>
      </c>
    </row>
  </sheetData>
  <mergeCells count="116">
    <mergeCell ref="B1:K2"/>
    <mergeCell ref="O1:X2"/>
    <mergeCell ref="B4:X4"/>
    <mergeCell ref="B6:K6"/>
    <mergeCell ref="O6:X6"/>
    <mergeCell ref="B7:B8"/>
    <mergeCell ref="C7:C8"/>
    <mergeCell ref="D7:G7"/>
    <mergeCell ref="H7:H8"/>
    <mergeCell ref="J7:J8"/>
    <mergeCell ref="I7:I8"/>
    <mergeCell ref="K7:K8"/>
    <mergeCell ref="O7:O8"/>
    <mergeCell ref="P7:P8"/>
    <mergeCell ref="Q7:T7"/>
    <mergeCell ref="U7:U8"/>
    <mergeCell ref="W7:W8"/>
    <mergeCell ref="V7:V8"/>
    <mergeCell ref="X7:X8"/>
    <mergeCell ref="H10:H11"/>
    <mergeCell ref="J10:J11"/>
    <mergeCell ref="I10:I11"/>
    <mergeCell ref="K10:K11"/>
    <mergeCell ref="P10:P11"/>
    <mergeCell ref="C10:C11"/>
    <mergeCell ref="D10:D11"/>
    <mergeCell ref="E10:E11"/>
    <mergeCell ref="F10:F11"/>
    <mergeCell ref="G10:G11"/>
    <mergeCell ref="W13:W14"/>
    <mergeCell ref="V13:V14"/>
    <mergeCell ref="X13:X14"/>
    <mergeCell ref="W10:W11"/>
    <mergeCell ref="V10:V11"/>
    <mergeCell ref="X10:X11"/>
    <mergeCell ref="C13:C14"/>
    <mergeCell ref="D13:D14"/>
    <mergeCell ref="E13:E14"/>
    <mergeCell ref="F13:F14"/>
    <mergeCell ref="G13:G14"/>
    <mergeCell ref="H13:H14"/>
    <mergeCell ref="J13:J14"/>
    <mergeCell ref="I13:I14"/>
    <mergeCell ref="K13:K14"/>
    <mergeCell ref="P13:P14"/>
    <mergeCell ref="Q13:Q14"/>
    <mergeCell ref="R13:R14"/>
    <mergeCell ref="S13:S14"/>
    <mergeCell ref="Q10:Q11"/>
    <mergeCell ref="R10:R11"/>
    <mergeCell ref="S10:S11"/>
    <mergeCell ref="T10:T11"/>
    <mergeCell ref="U10:U11"/>
    <mergeCell ref="K15:K16"/>
    <mergeCell ref="P15:P16"/>
    <mergeCell ref="C15:C16"/>
    <mergeCell ref="D15:D16"/>
    <mergeCell ref="E15:E16"/>
    <mergeCell ref="F15:F16"/>
    <mergeCell ref="G15:G16"/>
    <mergeCell ref="T13:T14"/>
    <mergeCell ref="U13:U14"/>
    <mergeCell ref="W15:W16"/>
    <mergeCell ref="V15:V16"/>
    <mergeCell ref="X15:X16"/>
    <mergeCell ref="C17:C18"/>
    <mergeCell ref="D17:D18"/>
    <mergeCell ref="E17:E18"/>
    <mergeCell ref="F17:F18"/>
    <mergeCell ref="G17:G18"/>
    <mergeCell ref="H17:H18"/>
    <mergeCell ref="J17:J18"/>
    <mergeCell ref="I17:I18"/>
    <mergeCell ref="K17:K18"/>
    <mergeCell ref="P17:P18"/>
    <mergeCell ref="Q17:Q18"/>
    <mergeCell ref="R17:R18"/>
    <mergeCell ref="S17:S18"/>
    <mergeCell ref="Q15:Q16"/>
    <mergeCell ref="R15:R16"/>
    <mergeCell ref="S15:S16"/>
    <mergeCell ref="T15:T16"/>
    <mergeCell ref="U15:U16"/>
    <mergeCell ref="H15:H16"/>
    <mergeCell ref="J15:J16"/>
    <mergeCell ref="I15:I16"/>
    <mergeCell ref="T17:T18"/>
    <mergeCell ref="U17:U18"/>
    <mergeCell ref="W17:W18"/>
    <mergeCell ref="V17:V18"/>
    <mergeCell ref="X17:X18"/>
    <mergeCell ref="A20:A23"/>
    <mergeCell ref="B20:K20"/>
    <mergeCell ref="N20:N23"/>
    <mergeCell ref="O20:X20"/>
    <mergeCell ref="B21:K21"/>
    <mergeCell ref="O21:X21"/>
    <mergeCell ref="B22:K22"/>
    <mergeCell ref="O22:X22"/>
    <mergeCell ref="B23:K23"/>
    <mergeCell ref="O23:X23"/>
    <mergeCell ref="A45:A48"/>
    <mergeCell ref="B45:I45"/>
    <mergeCell ref="B46:I46"/>
    <mergeCell ref="B47:I47"/>
    <mergeCell ref="B48:I48"/>
    <mergeCell ref="B27:V27"/>
    <mergeCell ref="B29:E29"/>
    <mergeCell ref="F29:F30"/>
    <mergeCell ref="G29:G30"/>
    <mergeCell ref="F31:F34"/>
    <mergeCell ref="G31:G39"/>
    <mergeCell ref="F35:F38"/>
    <mergeCell ref="F39:F41"/>
    <mergeCell ref="G40:G43"/>
    <mergeCell ref="F42:F43"/>
  </mergeCells>
  <pageMargins left="0.7" right="0.7" top="0.75" bottom="0.75" header="0.3" footer="0.3"/>
  <customProperties>
    <customPr name="layoutContexts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1D6-79BE-6E4D-B876-A60565B904A2}">
  <sheetPr>
    <tabColor rgb="FF92D050"/>
  </sheetPr>
  <dimension ref="A1:R242"/>
  <sheetViews>
    <sheetView tabSelected="1" workbookViewId="0">
      <selection activeCell="A2" sqref="A2"/>
    </sheetView>
  </sheetViews>
  <sheetFormatPr baseColWidth="10" defaultRowHeight="15" x14ac:dyDescent="0.2"/>
  <cols>
    <col min="1" max="1" width="34.33203125" style="78" customWidth="1"/>
    <col min="2" max="2" width="63.6640625" customWidth="1"/>
    <col min="3" max="3" width="13.1640625" customWidth="1"/>
    <col min="11" max="16" width="10.83203125" style="129"/>
  </cols>
  <sheetData>
    <row r="1" spans="1:16" x14ac:dyDescent="0.2">
      <c r="C1" s="78" t="s">
        <v>137</v>
      </c>
    </row>
    <row r="2" spans="1:16" x14ac:dyDescent="0.2">
      <c r="A2" s="78" t="s">
        <v>136</v>
      </c>
      <c r="B2">
        <v>1</v>
      </c>
    </row>
    <row r="3" spans="1:16" x14ac:dyDescent="0.2">
      <c r="A3" s="78" t="s">
        <v>122</v>
      </c>
      <c r="B3" t="s">
        <v>111</v>
      </c>
    </row>
    <row r="4" spans="1:16" x14ac:dyDescent="0.2">
      <c r="A4" s="78" t="s">
        <v>112</v>
      </c>
      <c r="B4" t="s">
        <v>146</v>
      </c>
      <c r="C4">
        <v>1</v>
      </c>
      <c r="K4" s="150"/>
      <c r="L4" s="150"/>
      <c r="M4" s="150"/>
      <c r="N4" s="150"/>
      <c r="O4" s="150"/>
      <c r="P4" s="150"/>
    </row>
    <row r="5" spans="1:16" x14ac:dyDescent="0.2">
      <c r="B5" t="s">
        <v>167</v>
      </c>
      <c r="C5">
        <v>2</v>
      </c>
      <c r="K5" s="150"/>
      <c r="L5" s="150"/>
      <c r="M5" s="150"/>
      <c r="N5" s="150"/>
      <c r="O5" s="150"/>
      <c r="P5" s="150"/>
    </row>
    <row r="6" spans="1:16" x14ac:dyDescent="0.2">
      <c r="B6" t="s">
        <v>168</v>
      </c>
      <c r="C6">
        <v>3</v>
      </c>
      <c r="K6" s="150"/>
      <c r="L6" s="150"/>
      <c r="M6" s="150"/>
      <c r="N6" s="150"/>
      <c r="O6" s="150"/>
      <c r="P6" s="150"/>
    </row>
    <row r="7" spans="1:16" x14ac:dyDescent="0.2">
      <c r="B7" t="s">
        <v>169</v>
      </c>
      <c r="C7">
        <v>4</v>
      </c>
    </row>
    <row r="8" spans="1:16" ht="48" x14ac:dyDescent="0.2">
      <c r="A8" s="78" t="s">
        <v>139</v>
      </c>
      <c r="B8" s="22" t="s">
        <v>143</v>
      </c>
    </row>
    <row r="9" spans="1:16" ht="64" x14ac:dyDescent="0.2">
      <c r="A9" s="78" t="s">
        <v>144</v>
      </c>
      <c r="B9" s="22" t="s">
        <v>145</v>
      </c>
    </row>
    <row r="10" spans="1:16" ht="96" x14ac:dyDescent="0.2">
      <c r="A10" s="78" t="s">
        <v>151</v>
      </c>
      <c r="B10" s="22" t="s">
        <v>152</v>
      </c>
    </row>
    <row r="11" spans="1:16" ht="16" x14ac:dyDescent="0.2">
      <c r="A11" s="78" t="s">
        <v>159</v>
      </c>
      <c r="B11" s="22" t="s">
        <v>166</v>
      </c>
    </row>
    <row r="12" spans="1:16" ht="96" x14ac:dyDescent="0.2">
      <c r="A12" s="78" t="s">
        <v>155</v>
      </c>
      <c r="B12" s="22" t="s">
        <v>156</v>
      </c>
    </row>
    <row r="13" spans="1:16" ht="16" x14ac:dyDescent="0.2">
      <c r="A13" s="78" t="s">
        <v>165</v>
      </c>
      <c r="B13" s="22" t="s">
        <v>164</v>
      </c>
    </row>
    <row r="14" spans="1:16" ht="80" x14ac:dyDescent="0.2">
      <c r="A14" s="78" t="s">
        <v>153</v>
      </c>
      <c r="B14" s="22" t="s">
        <v>157</v>
      </c>
    </row>
    <row r="15" spans="1:16" ht="16" x14ac:dyDescent="0.2">
      <c r="A15" s="78" t="s">
        <v>162</v>
      </c>
      <c r="B15" s="22" t="s">
        <v>163</v>
      </c>
    </row>
    <row r="16" spans="1:16" ht="96" x14ac:dyDescent="0.2">
      <c r="A16" s="78" t="s">
        <v>154</v>
      </c>
      <c r="B16" s="22" t="s">
        <v>158</v>
      </c>
    </row>
    <row r="17" spans="1:3" ht="16" x14ac:dyDescent="0.2">
      <c r="A17" s="78" t="s">
        <v>161</v>
      </c>
      <c r="B17" s="22" t="s">
        <v>160</v>
      </c>
    </row>
    <row r="18" spans="1:3" x14ac:dyDescent="0.2">
      <c r="B18" s="22"/>
    </row>
    <row r="19" spans="1:3" x14ac:dyDescent="0.2">
      <c r="A19" s="78" t="s">
        <v>136</v>
      </c>
      <c r="B19">
        <v>2</v>
      </c>
    </row>
    <row r="20" spans="1:3" x14ac:dyDescent="0.2">
      <c r="A20" s="78" t="s">
        <v>122</v>
      </c>
      <c r="B20" t="s">
        <v>116</v>
      </c>
    </row>
    <row r="21" spans="1:3" x14ac:dyDescent="0.2">
      <c r="A21" s="78" t="s">
        <v>112</v>
      </c>
      <c r="B21" t="s">
        <v>113</v>
      </c>
      <c r="C21">
        <v>5</v>
      </c>
    </row>
    <row r="22" spans="1:3" x14ac:dyDescent="0.2">
      <c r="B22" t="s">
        <v>114</v>
      </c>
      <c r="C22">
        <v>6</v>
      </c>
    </row>
    <row r="23" spans="1:3" x14ac:dyDescent="0.2">
      <c r="B23" t="s">
        <v>115</v>
      </c>
      <c r="C23">
        <v>7</v>
      </c>
    </row>
    <row r="24" spans="1:3" ht="32" x14ac:dyDescent="0.2">
      <c r="A24" s="78" t="s">
        <v>139</v>
      </c>
      <c r="B24" s="22" t="s">
        <v>170</v>
      </c>
    </row>
    <row r="25" spans="1:3" x14ac:dyDescent="0.2">
      <c r="A25" s="153" t="s">
        <v>144</v>
      </c>
      <c r="B25" s="151"/>
    </row>
    <row r="26" spans="1:3" ht="80" x14ac:dyDescent="0.2">
      <c r="A26" s="77" t="s">
        <v>151</v>
      </c>
      <c r="B26" s="152" t="s">
        <v>171</v>
      </c>
    </row>
    <row r="27" spans="1:3" ht="16" x14ac:dyDescent="0.2">
      <c r="A27" s="77" t="s">
        <v>159</v>
      </c>
      <c r="B27" s="151" t="s">
        <v>172</v>
      </c>
    </row>
    <row r="28" spans="1:3" ht="80" x14ac:dyDescent="0.2">
      <c r="A28" s="77" t="s">
        <v>155</v>
      </c>
      <c r="B28" s="152" t="s">
        <v>171</v>
      </c>
    </row>
    <row r="29" spans="1:3" ht="16" x14ac:dyDescent="0.2">
      <c r="A29" s="77" t="s">
        <v>165</v>
      </c>
      <c r="B29" s="151" t="s">
        <v>172</v>
      </c>
    </row>
    <row r="30" spans="1:3" ht="80" x14ac:dyDescent="0.2">
      <c r="A30" s="77" t="s">
        <v>153</v>
      </c>
      <c r="B30" s="152" t="s">
        <v>171</v>
      </c>
    </row>
    <row r="31" spans="1:3" ht="16" x14ac:dyDescent="0.2">
      <c r="A31" s="77" t="s">
        <v>162</v>
      </c>
      <c r="B31" s="151" t="s">
        <v>172</v>
      </c>
    </row>
    <row r="32" spans="1:3" x14ac:dyDescent="0.2">
      <c r="B32" s="22"/>
    </row>
    <row r="33" spans="1:3" x14ac:dyDescent="0.2">
      <c r="A33" s="78" t="s">
        <v>136</v>
      </c>
      <c r="B33">
        <v>3</v>
      </c>
    </row>
    <row r="34" spans="1:3" x14ac:dyDescent="0.2">
      <c r="A34" s="78" t="s">
        <v>122</v>
      </c>
      <c r="B34" t="s">
        <v>117</v>
      </c>
    </row>
    <row r="35" spans="1:3" x14ac:dyDescent="0.2">
      <c r="A35" s="78" t="s">
        <v>112</v>
      </c>
      <c r="B35" t="s">
        <v>113</v>
      </c>
      <c r="C35">
        <v>8</v>
      </c>
    </row>
    <row r="36" spans="1:3" x14ac:dyDescent="0.2">
      <c r="B36" t="s">
        <v>173</v>
      </c>
      <c r="C36">
        <v>9</v>
      </c>
    </row>
    <row r="37" spans="1:3" x14ac:dyDescent="0.2">
      <c r="B37" t="s">
        <v>114</v>
      </c>
      <c r="C37">
        <v>10</v>
      </c>
    </row>
    <row r="38" spans="1:3" x14ac:dyDescent="0.2">
      <c r="B38" t="s">
        <v>115</v>
      </c>
      <c r="C38">
        <v>11</v>
      </c>
    </row>
    <row r="39" spans="1:3" ht="48" x14ac:dyDescent="0.2">
      <c r="A39" s="78" t="s">
        <v>139</v>
      </c>
      <c r="B39" s="22" t="s">
        <v>174</v>
      </c>
    </row>
    <row r="40" spans="1:3" ht="16" x14ac:dyDescent="0.2">
      <c r="A40" s="153" t="s">
        <v>144</v>
      </c>
      <c r="B40" s="154" t="s">
        <v>175</v>
      </c>
    </row>
    <row r="41" spans="1:3" ht="80" x14ac:dyDescent="0.2">
      <c r="A41" s="77" t="s">
        <v>151</v>
      </c>
      <c r="B41" s="152" t="s">
        <v>171</v>
      </c>
    </row>
    <row r="42" spans="1:3" ht="16" x14ac:dyDescent="0.2">
      <c r="A42" s="77" t="s">
        <v>159</v>
      </c>
      <c r="B42" s="151" t="s">
        <v>172</v>
      </c>
    </row>
    <row r="43" spans="1:3" ht="80" x14ac:dyDescent="0.2">
      <c r="A43" s="77" t="s">
        <v>176</v>
      </c>
      <c r="B43" s="152" t="s">
        <v>171</v>
      </c>
    </row>
    <row r="44" spans="1:3" ht="16" x14ac:dyDescent="0.2">
      <c r="A44" s="77" t="s">
        <v>177</v>
      </c>
      <c r="B44" s="151" t="s">
        <v>172</v>
      </c>
    </row>
    <row r="45" spans="1:3" ht="80" x14ac:dyDescent="0.2">
      <c r="A45" s="77" t="s">
        <v>155</v>
      </c>
      <c r="B45" s="152" t="s">
        <v>171</v>
      </c>
    </row>
    <row r="46" spans="1:3" ht="16" x14ac:dyDescent="0.2">
      <c r="A46" s="77" t="s">
        <v>165</v>
      </c>
      <c r="B46" s="151" t="s">
        <v>172</v>
      </c>
    </row>
    <row r="47" spans="1:3" ht="80" x14ac:dyDescent="0.2">
      <c r="A47" s="77" t="s">
        <v>153</v>
      </c>
      <c r="B47" s="152" t="s">
        <v>171</v>
      </c>
    </row>
    <row r="48" spans="1:3" ht="16" x14ac:dyDescent="0.2">
      <c r="A48" s="77" t="s">
        <v>162</v>
      </c>
      <c r="B48" s="151" t="s">
        <v>172</v>
      </c>
    </row>
    <row r="50" spans="1:3" x14ac:dyDescent="0.2">
      <c r="A50" s="78" t="s">
        <v>136</v>
      </c>
      <c r="B50">
        <v>4</v>
      </c>
    </row>
    <row r="51" spans="1:3" x14ac:dyDescent="0.2">
      <c r="A51" s="78" t="s">
        <v>122</v>
      </c>
      <c r="B51" t="s">
        <v>118</v>
      </c>
    </row>
    <row r="52" spans="1:3" x14ac:dyDescent="0.2">
      <c r="A52" s="78" t="s">
        <v>112</v>
      </c>
      <c r="B52" t="s">
        <v>113</v>
      </c>
      <c r="C52">
        <v>12</v>
      </c>
    </row>
    <row r="53" spans="1:3" x14ac:dyDescent="0.2">
      <c r="B53" t="s">
        <v>114</v>
      </c>
      <c r="C53">
        <v>13</v>
      </c>
    </row>
    <row r="54" spans="1:3" x14ac:dyDescent="0.2">
      <c r="B54" t="s">
        <v>115</v>
      </c>
      <c r="C54">
        <v>14</v>
      </c>
    </row>
    <row r="55" spans="1:3" ht="48" x14ac:dyDescent="0.2">
      <c r="A55" s="78" t="s">
        <v>139</v>
      </c>
      <c r="B55" s="22" t="s">
        <v>174</v>
      </c>
    </row>
    <row r="56" spans="1:3" ht="16" x14ac:dyDescent="0.2">
      <c r="A56" s="153" t="s">
        <v>144</v>
      </c>
      <c r="B56" s="154" t="s">
        <v>175</v>
      </c>
    </row>
    <row r="57" spans="1:3" ht="80" x14ac:dyDescent="0.2">
      <c r="A57" s="77" t="s">
        <v>151</v>
      </c>
      <c r="B57" s="152" t="s">
        <v>171</v>
      </c>
    </row>
    <row r="58" spans="1:3" ht="16" x14ac:dyDescent="0.2">
      <c r="A58" s="77" t="s">
        <v>159</v>
      </c>
      <c r="B58" s="151" t="s">
        <v>172</v>
      </c>
    </row>
    <row r="59" spans="1:3" ht="80" x14ac:dyDescent="0.2">
      <c r="A59" s="77" t="s">
        <v>155</v>
      </c>
      <c r="B59" s="152" t="s">
        <v>171</v>
      </c>
    </row>
    <row r="60" spans="1:3" ht="16" x14ac:dyDescent="0.2">
      <c r="A60" s="77" t="s">
        <v>165</v>
      </c>
      <c r="B60" s="151" t="s">
        <v>172</v>
      </c>
    </row>
    <row r="61" spans="1:3" ht="80" x14ac:dyDescent="0.2">
      <c r="A61" s="77" t="s">
        <v>153</v>
      </c>
      <c r="B61" s="152" t="s">
        <v>171</v>
      </c>
    </row>
    <row r="62" spans="1:3" ht="16" x14ac:dyDescent="0.2">
      <c r="A62" s="77" t="s">
        <v>162</v>
      </c>
      <c r="B62" s="151" t="s">
        <v>172</v>
      </c>
    </row>
    <row r="64" spans="1:3" x14ac:dyDescent="0.2">
      <c r="A64" s="78" t="s">
        <v>136</v>
      </c>
      <c r="B64">
        <v>5</v>
      </c>
    </row>
    <row r="65" spans="1:3" x14ac:dyDescent="0.2">
      <c r="A65" s="78" t="s">
        <v>122</v>
      </c>
      <c r="B65" t="s">
        <v>123</v>
      </c>
    </row>
    <row r="66" spans="1:3" x14ac:dyDescent="0.2">
      <c r="A66" s="78" t="s">
        <v>112</v>
      </c>
      <c r="B66" t="s">
        <v>113</v>
      </c>
      <c r="C66">
        <v>15</v>
      </c>
    </row>
    <row r="67" spans="1:3" x14ac:dyDescent="0.2">
      <c r="B67" t="s">
        <v>114</v>
      </c>
      <c r="C67">
        <v>16</v>
      </c>
    </row>
    <row r="68" spans="1:3" x14ac:dyDescent="0.2">
      <c r="B68" t="s">
        <v>115</v>
      </c>
      <c r="C68">
        <v>17</v>
      </c>
    </row>
    <row r="69" spans="1:3" ht="48" x14ac:dyDescent="0.2">
      <c r="A69" s="78" t="s">
        <v>139</v>
      </c>
      <c r="B69" s="22" t="s">
        <v>174</v>
      </c>
    </row>
    <row r="70" spans="1:3" ht="16" x14ac:dyDescent="0.2">
      <c r="A70" s="153" t="s">
        <v>144</v>
      </c>
      <c r="B70" s="154" t="s">
        <v>175</v>
      </c>
    </row>
    <row r="71" spans="1:3" ht="80" x14ac:dyDescent="0.2">
      <c r="A71" s="77" t="s">
        <v>151</v>
      </c>
      <c r="B71" s="152" t="s">
        <v>171</v>
      </c>
    </row>
    <row r="72" spans="1:3" ht="16" x14ac:dyDescent="0.2">
      <c r="A72" s="77" t="s">
        <v>159</v>
      </c>
      <c r="B72" s="151" t="s">
        <v>172</v>
      </c>
    </row>
    <row r="73" spans="1:3" ht="80" x14ac:dyDescent="0.2">
      <c r="A73" s="77" t="s">
        <v>155</v>
      </c>
      <c r="B73" s="152" t="s">
        <v>171</v>
      </c>
    </row>
    <row r="74" spans="1:3" ht="16" x14ac:dyDescent="0.2">
      <c r="A74" s="77" t="s">
        <v>165</v>
      </c>
      <c r="B74" s="151" t="s">
        <v>172</v>
      </c>
    </row>
    <row r="75" spans="1:3" ht="80" x14ac:dyDescent="0.2">
      <c r="A75" s="77" t="s">
        <v>153</v>
      </c>
      <c r="B75" s="152" t="s">
        <v>171</v>
      </c>
    </row>
    <row r="76" spans="1:3" ht="16" x14ac:dyDescent="0.2">
      <c r="A76" s="77" t="s">
        <v>162</v>
      </c>
      <c r="B76" s="151" t="s">
        <v>172</v>
      </c>
    </row>
    <row r="78" spans="1:3" x14ac:dyDescent="0.2">
      <c r="A78" s="78" t="s">
        <v>136</v>
      </c>
      <c r="B78">
        <v>6</v>
      </c>
    </row>
    <row r="79" spans="1:3" x14ac:dyDescent="0.2">
      <c r="A79" s="78" t="s">
        <v>122</v>
      </c>
      <c r="B79" t="s">
        <v>119</v>
      </c>
    </row>
    <row r="80" spans="1:3" x14ac:dyDescent="0.2">
      <c r="A80" s="78" t="s">
        <v>112</v>
      </c>
      <c r="B80" t="s">
        <v>113</v>
      </c>
      <c r="C80">
        <v>18</v>
      </c>
    </row>
    <row r="81" spans="1:3" x14ac:dyDescent="0.2">
      <c r="B81" t="s">
        <v>121</v>
      </c>
      <c r="C81">
        <v>19</v>
      </c>
    </row>
    <row r="82" spans="1:3" x14ac:dyDescent="0.2">
      <c r="B82" t="s">
        <v>114</v>
      </c>
      <c r="C82">
        <v>20</v>
      </c>
    </row>
    <row r="83" spans="1:3" x14ac:dyDescent="0.2">
      <c r="B83" t="s">
        <v>115</v>
      </c>
      <c r="C83">
        <v>21</v>
      </c>
    </row>
    <row r="84" spans="1:3" ht="48" x14ac:dyDescent="0.2">
      <c r="A84" s="78" t="s">
        <v>139</v>
      </c>
      <c r="B84" s="22" t="s">
        <v>174</v>
      </c>
    </row>
    <row r="85" spans="1:3" ht="16" x14ac:dyDescent="0.2">
      <c r="A85" s="153" t="s">
        <v>144</v>
      </c>
      <c r="B85" s="154" t="s">
        <v>175</v>
      </c>
    </row>
    <row r="86" spans="1:3" ht="80" x14ac:dyDescent="0.2">
      <c r="A86" s="77" t="s">
        <v>151</v>
      </c>
      <c r="B86" s="152" t="s">
        <v>171</v>
      </c>
    </row>
    <row r="87" spans="1:3" ht="16" x14ac:dyDescent="0.2">
      <c r="A87" s="77" t="s">
        <v>159</v>
      </c>
      <c r="B87" s="151" t="s">
        <v>172</v>
      </c>
    </row>
    <row r="88" spans="1:3" ht="80" x14ac:dyDescent="0.2">
      <c r="A88" s="77" t="s">
        <v>176</v>
      </c>
      <c r="B88" s="152" t="s">
        <v>171</v>
      </c>
    </row>
    <row r="89" spans="1:3" ht="16" x14ac:dyDescent="0.2">
      <c r="A89" s="77" t="s">
        <v>177</v>
      </c>
      <c r="B89" s="151" t="s">
        <v>172</v>
      </c>
    </row>
    <row r="90" spans="1:3" ht="80" x14ac:dyDescent="0.2">
      <c r="A90" s="77" t="s">
        <v>155</v>
      </c>
      <c r="B90" s="152" t="s">
        <v>171</v>
      </c>
    </row>
    <row r="91" spans="1:3" ht="16" x14ac:dyDescent="0.2">
      <c r="A91" s="77" t="s">
        <v>165</v>
      </c>
      <c r="B91" s="151" t="s">
        <v>172</v>
      </c>
    </row>
    <row r="92" spans="1:3" ht="80" x14ac:dyDescent="0.2">
      <c r="A92" s="77" t="s">
        <v>153</v>
      </c>
      <c r="B92" s="152" t="s">
        <v>171</v>
      </c>
    </row>
    <row r="93" spans="1:3" ht="16" x14ac:dyDescent="0.2">
      <c r="A93" s="77" t="s">
        <v>162</v>
      </c>
      <c r="B93" s="151" t="s">
        <v>172</v>
      </c>
    </row>
    <row r="95" spans="1:3" x14ac:dyDescent="0.2">
      <c r="A95" s="78" t="s">
        <v>136</v>
      </c>
      <c r="B95">
        <v>7</v>
      </c>
    </row>
    <row r="96" spans="1:3" x14ac:dyDescent="0.2">
      <c r="A96" s="78" t="s">
        <v>122</v>
      </c>
      <c r="B96" t="s">
        <v>118</v>
      </c>
    </row>
    <row r="97" spans="1:5" x14ac:dyDescent="0.2">
      <c r="A97" s="78" t="s">
        <v>112</v>
      </c>
      <c r="B97" t="s">
        <v>113</v>
      </c>
      <c r="C97">
        <v>22</v>
      </c>
    </row>
    <row r="98" spans="1:5" x14ac:dyDescent="0.2">
      <c r="B98" t="s">
        <v>114</v>
      </c>
      <c r="C98">
        <v>23</v>
      </c>
    </row>
    <row r="99" spans="1:5" x14ac:dyDescent="0.2">
      <c r="B99" t="s">
        <v>115</v>
      </c>
      <c r="C99">
        <v>24</v>
      </c>
    </row>
    <row r="100" spans="1:5" ht="48" x14ac:dyDescent="0.2">
      <c r="A100" s="78" t="s">
        <v>139</v>
      </c>
      <c r="B100" s="22" t="s">
        <v>174</v>
      </c>
    </row>
    <row r="101" spans="1:5" ht="16" x14ac:dyDescent="0.2">
      <c r="A101" s="153" t="s">
        <v>144</v>
      </c>
      <c r="B101" s="154" t="s">
        <v>175</v>
      </c>
    </row>
    <row r="102" spans="1:5" ht="80" x14ac:dyDescent="0.2">
      <c r="A102" s="77" t="s">
        <v>151</v>
      </c>
      <c r="B102" s="152" t="s">
        <v>171</v>
      </c>
    </row>
    <row r="103" spans="1:5" ht="16" x14ac:dyDescent="0.2">
      <c r="A103" s="77" t="s">
        <v>159</v>
      </c>
      <c r="B103" s="151" t="s">
        <v>172</v>
      </c>
    </row>
    <row r="104" spans="1:5" ht="80" x14ac:dyDescent="0.2">
      <c r="A104" s="77" t="s">
        <v>155</v>
      </c>
      <c r="B104" s="152" t="s">
        <v>171</v>
      </c>
    </row>
    <row r="105" spans="1:5" ht="16" x14ac:dyDescent="0.2">
      <c r="A105" s="77" t="s">
        <v>165</v>
      </c>
      <c r="B105" s="151" t="s">
        <v>172</v>
      </c>
    </row>
    <row r="106" spans="1:5" ht="80" x14ac:dyDescent="0.2">
      <c r="A106" s="77" t="s">
        <v>153</v>
      </c>
      <c r="B106" s="152" t="s">
        <v>171</v>
      </c>
    </row>
    <row r="107" spans="1:5" ht="16" x14ac:dyDescent="0.2">
      <c r="A107" s="77" t="s">
        <v>162</v>
      </c>
      <c r="B107" s="151" t="s">
        <v>172</v>
      </c>
    </row>
    <row r="109" spans="1:5" x14ac:dyDescent="0.2">
      <c r="A109" s="78" t="s">
        <v>136</v>
      </c>
      <c r="B109">
        <v>8</v>
      </c>
    </row>
    <row r="110" spans="1:5" x14ac:dyDescent="0.2">
      <c r="A110" s="78" t="s">
        <v>122</v>
      </c>
      <c r="B110" t="s">
        <v>120</v>
      </c>
    </row>
    <row r="111" spans="1:5" x14ac:dyDescent="0.2">
      <c r="A111" s="78" t="s">
        <v>112</v>
      </c>
      <c r="B111" s="128" t="s">
        <v>124</v>
      </c>
      <c r="C111">
        <v>25</v>
      </c>
      <c r="E111" s="76"/>
    </row>
    <row r="112" spans="1:5" ht="16" x14ac:dyDescent="0.2">
      <c r="A112" s="78" t="s">
        <v>139</v>
      </c>
      <c r="B112" s="155" t="s">
        <v>178</v>
      </c>
    </row>
    <row r="113" spans="1:18" ht="16" x14ac:dyDescent="0.2">
      <c r="A113" s="153" t="s">
        <v>144</v>
      </c>
      <c r="B113" s="154" t="s">
        <v>175</v>
      </c>
    </row>
    <row r="115" spans="1:18" x14ac:dyDescent="0.2">
      <c r="A115" s="78" t="s">
        <v>136</v>
      </c>
      <c r="B115" s="130">
        <v>9</v>
      </c>
      <c r="C115" s="130"/>
      <c r="D115" s="130"/>
      <c r="E115" s="130"/>
      <c r="F115" s="130"/>
      <c r="G115" s="130"/>
      <c r="H115" s="130"/>
      <c r="K115" s="130"/>
      <c r="L115" s="130"/>
      <c r="M115" s="130"/>
      <c r="N115" s="130"/>
      <c r="O115" s="130"/>
      <c r="P115" s="130"/>
      <c r="Q115" s="130"/>
      <c r="R115" s="130"/>
    </row>
    <row r="116" spans="1:18" x14ac:dyDescent="0.2">
      <c r="A116" s="78" t="s">
        <v>122</v>
      </c>
      <c r="B116" s="131" t="s">
        <v>180</v>
      </c>
      <c r="C116" s="131"/>
      <c r="D116" s="131"/>
      <c r="F116" s="131"/>
      <c r="G116" s="131"/>
      <c r="H116" s="131"/>
      <c r="K116" s="131"/>
      <c r="L116" s="131"/>
      <c r="M116" s="131"/>
      <c r="N116" s="131"/>
      <c r="O116" s="131"/>
      <c r="P116" s="131"/>
      <c r="Q116" s="131"/>
      <c r="R116" s="131"/>
    </row>
    <row r="117" spans="1:18" x14ac:dyDescent="0.2">
      <c r="A117" s="78" t="s">
        <v>112</v>
      </c>
      <c r="B117" s="132" t="s">
        <v>124</v>
      </c>
      <c r="C117" s="133">
        <v>26</v>
      </c>
      <c r="D117" s="133"/>
      <c r="E117" s="133"/>
      <c r="F117" s="133"/>
      <c r="G117" s="133"/>
      <c r="H117" s="133"/>
      <c r="K117" s="133"/>
      <c r="L117" s="133"/>
      <c r="M117" s="133"/>
      <c r="N117" s="133"/>
      <c r="O117" s="133"/>
      <c r="P117" s="133"/>
      <c r="Q117" s="133"/>
      <c r="R117" s="133"/>
    </row>
    <row r="118" spans="1:18" ht="16" x14ac:dyDescent="0.2">
      <c r="A118" s="78" t="s">
        <v>139</v>
      </c>
      <c r="B118" s="155" t="s">
        <v>178</v>
      </c>
    </row>
    <row r="119" spans="1:18" ht="16" x14ac:dyDescent="0.2">
      <c r="A119" s="153" t="s">
        <v>144</v>
      </c>
      <c r="B119" s="156" t="s">
        <v>179</v>
      </c>
    </row>
    <row r="120" spans="1:18" x14ac:dyDescent="0.2">
      <c r="B120" s="133"/>
      <c r="C120" s="133"/>
      <c r="D120" s="133"/>
      <c r="E120" s="133"/>
      <c r="F120" s="133"/>
      <c r="G120" s="133"/>
      <c r="H120" s="133"/>
      <c r="K120" s="133"/>
      <c r="L120" s="133"/>
      <c r="M120" s="133"/>
      <c r="N120" s="133"/>
      <c r="O120" s="133"/>
      <c r="P120" s="133"/>
      <c r="Q120" s="133"/>
      <c r="R120" s="133"/>
    </row>
    <row r="121" spans="1:18" x14ac:dyDescent="0.2">
      <c r="A121" s="78" t="s">
        <v>136</v>
      </c>
      <c r="B121" s="133">
        <v>10</v>
      </c>
      <c r="C121" s="133"/>
      <c r="D121" s="133"/>
      <c r="E121" s="133"/>
      <c r="F121" s="133"/>
      <c r="G121" s="133"/>
      <c r="H121" s="133"/>
      <c r="K121" s="133"/>
      <c r="L121" s="133"/>
      <c r="M121" s="133"/>
      <c r="N121" s="133"/>
      <c r="O121" s="133"/>
      <c r="P121" s="133"/>
      <c r="Q121" s="133"/>
      <c r="R121" s="133"/>
    </row>
    <row r="122" spans="1:18" x14ac:dyDescent="0.2">
      <c r="A122" s="78" t="s">
        <v>122</v>
      </c>
      <c r="B122" s="131" t="s">
        <v>181</v>
      </c>
      <c r="C122" s="131"/>
      <c r="D122" s="131"/>
      <c r="F122" s="131"/>
      <c r="G122" s="131"/>
      <c r="H122" s="131"/>
      <c r="K122" s="131"/>
      <c r="L122" s="131"/>
      <c r="M122" s="131"/>
      <c r="N122" s="131"/>
      <c r="O122" s="131"/>
      <c r="P122" s="131"/>
      <c r="Q122" s="131"/>
      <c r="R122" s="131"/>
    </row>
    <row r="123" spans="1:18" x14ac:dyDescent="0.2">
      <c r="A123" s="78" t="s">
        <v>112</v>
      </c>
      <c r="B123" s="132" t="s">
        <v>124</v>
      </c>
      <c r="C123" s="133">
        <v>27</v>
      </c>
      <c r="D123" s="133"/>
      <c r="E123" s="133"/>
      <c r="F123" s="133"/>
      <c r="G123" s="133"/>
      <c r="H123" s="133"/>
      <c r="K123" s="133"/>
      <c r="L123" s="133"/>
      <c r="M123" s="133"/>
      <c r="N123" s="133"/>
      <c r="O123" s="133"/>
      <c r="P123" s="133"/>
      <c r="Q123" s="133"/>
      <c r="R123" s="133"/>
    </row>
    <row r="124" spans="1:18" ht="16" x14ac:dyDescent="0.2">
      <c r="A124" s="78" t="s">
        <v>139</v>
      </c>
      <c r="B124" s="155" t="s">
        <v>178</v>
      </c>
    </row>
    <row r="125" spans="1:18" ht="16" x14ac:dyDescent="0.2">
      <c r="A125" s="153" t="s">
        <v>144</v>
      </c>
      <c r="B125" s="156" t="s">
        <v>179</v>
      </c>
    </row>
    <row r="126" spans="1:18" x14ac:dyDescent="0.2">
      <c r="B126" s="133"/>
      <c r="C126" s="133"/>
      <c r="D126" s="133"/>
      <c r="E126" s="133"/>
      <c r="F126" s="133"/>
      <c r="G126" s="133"/>
      <c r="H126" s="133"/>
      <c r="K126" s="133"/>
      <c r="L126" s="133"/>
      <c r="M126" s="133"/>
      <c r="N126" s="133"/>
      <c r="O126" s="133"/>
      <c r="P126" s="133"/>
      <c r="Q126" s="133"/>
      <c r="R126" s="133"/>
    </row>
    <row r="127" spans="1:18" x14ac:dyDescent="0.2">
      <c r="A127" s="78" t="s">
        <v>136</v>
      </c>
      <c r="B127" s="133">
        <v>11</v>
      </c>
      <c r="C127" s="133"/>
      <c r="D127" s="133"/>
      <c r="E127" s="133"/>
      <c r="F127" s="133"/>
      <c r="G127" s="133"/>
      <c r="H127" s="133"/>
      <c r="K127" s="133"/>
      <c r="L127" s="133"/>
      <c r="M127" s="133"/>
      <c r="N127" s="133"/>
      <c r="O127" s="133"/>
      <c r="P127" s="133"/>
      <c r="Q127" s="133"/>
      <c r="R127" s="133"/>
    </row>
    <row r="128" spans="1:18" ht="16" customHeight="1" x14ac:dyDescent="0.2">
      <c r="A128" s="78" t="s">
        <v>122</v>
      </c>
      <c r="B128" s="134" t="s">
        <v>181</v>
      </c>
      <c r="C128" s="134"/>
      <c r="D128" s="134"/>
      <c r="F128" s="134"/>
      <c r="G128" s="134"/>
      <c r="H128" s="134"/>
      <c r="K128" s="134"/>
      <c r="L128" s="134"/>
      <c r="M128" s="134"/>
      <c r="N128" s="134"/>
      <c r="O128" s="134"/>
      <c r="P128" s="134"/>
      <c r="Q128" s="134"/>
      <c r="R128" s="134"/>
    </row>
    <row r="129" spans="1:18" x14ac:dyDescent="0.2">
      <c r="A129" s="78" t="s">
        <v>112</v>
      </c>
      <c r="B129" s="132" t="s">
        <v>124</v>
      </c>
      <c r="C129" s="133">
        <v>28</v>
      </c>
      <c r="D129" s="133"/>
      <c r="E129" s="133"/>
      <c r="F129" s="133"/>
      <c r="G129" s="133"/>
      <c r="H129" s="133"/>
      <c r="K129" s="133"/>
      <c r="L129" s="133"/>
      <c r="M129" s="133"/>
      <c r="N129" s="133"/>
      <c r="O129" s="133"/>
      <c r="P129" s="133"/>
      <c r="Q129" s="133"/>
      <c r="R129" s="133"/>
    </row>
    <row r="130" spans="1:18" ht="16" x14ac:dyDescent="0.2">
      <c r="A130" s="78" t="s">
        <v>139</v>
      </c>
      <c r="B130" s="155" t="s">
        <v>178</v>
      </c>
    </row>
    <row r="131" spans="1:18" ht="16" x14ac:dyDescent="0.2">
      <c r="A131" s="153" t="s">
        <v>144</v>
      </c>
      <c r="B131" s="156" t="s">
        <v>179</v>
      </c>
    </row>
    <row r="132" spans="1:18" x14ac:dyDescent="0.2">
      <c r="B132" s="133"/>
      <c r="C132" s="133"/>
      <c r="D132" s="133"/>
      <c r="E132" s="133"/>
      <c r="F132" s="133"/>
      <c r="G132" s="133"/>
      <c r="H132" s="133"/>
      <c r="K132" s="133"/>
      <c r="L132" s="133"/>
      <c r="M132" s="133"/>
      <c r="N132" s="133"/>
      <c r="O132" s="133"/>
      <c r="P132" s="133"/>
      <c r="Q132" s="133"/>
      <c r="R132" s="133"/>
    </row>
    <row r="133" spans="1:18" x14ac:dyDescent="0.2">
      <c r="A133" s="78" t="s">
        <v>136</v>
      </c>
      <c r="B133" s="133">
        <v>12</v>
      </c>
      <c r="C133" s="133"/>
      <c r="D133" s="133"/>
      <c r="E133" s="133"/>
      <c r="F133" s="133"/>
      <c r="G133" s="133"/>
      <c r="H133" s="133"/>
      <c r="K133" s="133"/>
      <c r="L133" s="133"/>
      <c r="M133" s="133"/>
      <c r="N133" s="133"/>
      <c r="O133" s="133"/>
      <c r="P133" s="133"/>
      <c r="Q133" s="133"/>
      <c r="R133" s="133"/>
    </row>
    <row r="134" spans="1:18" x14ac:dyDescent="0.2">
      <c r="A134" s="78" t="s">
        <v>122</v>
      </c>
      <c r="B134" s="131" t="s">
        <v>194</v>
      </c>
      <c r="C134" s="131"/>
      <c r="D134" s="131"/>
      <c r="F134" s="131"/>
      <c r="G134" s="131"/>
      <c r="H134" s="131"/>
      <c r="K134" s="131"/>
      <c r="L134" s="131"/>
      <c r="M134" s="131"/>
      <c r="N134" s="131"/>
      <c r="O134" s="131"/>
      <c r="P134" s="131"/>
      <c r="Q134" s="131"/>
      <c r="R134" s="131"/>
    </row>
    <row r="135" spans="1:18" x14ac:dyDescent="0.2">
      <c r="A135" s="78" t="s">
        <v>112</v>
      </c>
      <c r="B135" s="132" t="s">
        <v>124</v>
      </c>
      <c r="C135" s="133">
        <v>29</v>
      </c>
      <c r="D135" s="133"/>
      <c r="E135" s="133"/>
      <c r="F135" s="133"/>
      <c r="G135" s="133"/>
      <c r="H135" s="133"/>
      <c r="K135" s="133"/>
      <c r="L135" s="133"/>
      <c r="M135" s="133"/>
      <c r="N135" s="133"/>
      <c r="O135" s="133"/>
      <c r="P135" s="133"/>
      <c r="Q135" s="133"/>
      <c r="R135" s="133"/>
    </row>
    <row r="136" spans="1:18" ht="16" x14ac:dyDescent="0.2">
      <c r="A136" s="78" t="s">
        <v>139</v>
      </c>
      <c r="B136" s="155" t="s">
        <v>178</v>
      </c>
    </row>
    <row r="137" spans="1:18" ht="16" x14ac:dyDescent="0.2">
      <c r="A137" s="153" t="s">
        <v>144</v>
      </c>
      <c r="B137" s="156" t="s">
        <v>179</v>
      </c>
    </row>
    <row r="138" spans="1:18" x14ac:dyDescent="0.2">
      <c r="B138" s="133"/>
      <c r="C138" s="133"/>
      <c r="D138" s="133"/>
      <c r="E138" s="133"/>
      <c r="F138" s="133"/>
      <c r="G138" s="133"/>
      <c r="H138" s="133"/>
      <c r="K138" s="133"/>
      <c r="L138" s="133"/>
      <c r="M138" s="133"/>
      <c r="N138" s="133"/>
      <c r="O138" s="133"/>
      <c r="P138" s="133"/>
      <c r="Q138" s="133"/>
      <c r="R138" s="133"/>
    </row>
    <row r="139" spans="1:18" x14ac:dyDescent="0.2">
      <c r="A139" s="78" t="s">
        <v>136</v>
      </c>
      <c r="B139" s="133">
        <v>13</v>
      </c>
      <c r="C139" s="133"/>
      <c r="D139" s="133"/>
      <c r="E139" s="133"/>
      <c r="F139" s="133"/>
      <c r="G139" s="133"/>
      <c r="H139" s="133"/>
      <c r="K139" s="133"/>
      <c r="L139" s="133"/>
      <c r="M139" s="133"/>
      <c r="N139" s="133"/>
      <c r="O139" s="133"/>
      <c r="P139" s="133"/>
      <c r="Q139" s="133"/>
      <c r="R139" s="133"/>
    </row>
    <row r="140" spans="1:18" x14ac:dyDescent="0.2">
      <c r="A140" s="78" t="s">
        <v>122</v>
      </c>
      <c r="B140" s="131" t="s">
        <v>131</v>
      </c>
      <c r="C140" s="131"/>
      <c r="D140" s="131"/>
      <c r="F140" s="131"/>
      <c r="G140" s="131"/>
      <c r="H140" s="131"/>
      <c r="K140" s="131"/>
      <c r="L140" s="131"/>
      <c r="M140" s="131"/>
      <c r="N140" s="131"/>
      <c r="O140" s="131"/>
      <c r="P140" s="131"/>
      <c r="Q140" s="131"/>
      <c r="R140" s="131"/>
    </row>
    <row r="141" spans="1:18" x14ac:dyDescent="0.2">
      <c r="A141" s="78" t="s">
        <v>112</v>
      </c>
      <c r="B141" s="132" t="s">
        <v>124</v>
      </c>
      <c r="C141" s="133">
        <v>30</v>
      </c>
      <c r="D141" s="133"/>
      <c r="E141" s="133"/>
      <c r="F141" s="133"/>
      <c r="G141" s="133"/>
      <c r="H141" s="133"/>
      <c r="K141" s="133"/>
      <c r="L141" s="133"/>
      <c r="M141" s="133"/>
      <c r="N141" s="133"/>
      <c r="O141" s="133"/>
      <c r="P141" s="133"/>
      <c r="Q141" s="133"/>
      <c r="R141" s="133"/>
    </row>
    <row r="142" spans="1:18" ht="16" x14ac:dyDescent="0.2">
      <c r="A142" s="78" t="s">
        <v>139</v>
      </c>
      <c r="B142" s="155" t="s">
        <v>178</v>
      </c>
    </row>
    <row r="143" spans="1:18" ht="16" x14ac:dyDescent="0.2">
      <c r="A143" s="153" t="s">
        <v>144</v>
      </c>
      <c r="B143" s="156" t="s">
        <v>179</v>
      </c>
    </row>
    <row r="144" spans="1:18" x14ac:dyDescent="0.2">
      <c r="B144" s="133"/>
      <c r="C144" s="133"/>
      <c r="D144" s="133"/>
      <c r="E144" s="133"/>
      <c r="F144" s="133"/>
      <c r="G144" s="133"/>
      <c r="H144" s="133"/>
      <c r="K144" s="133"/>
      <c r="L144" s="133"/>
      <c r="M144" s="133"/>
      <c r="N144" s="133"/>
      <c r="O144" s="133"/>
      <c r="P144" s="133"/>
      <c r="Q144" s="133"/>
      <c r="R144" s="133"/>
    </row>
    <row r="145" spans="1:18" x14ac:dyDescent="0.2">
      <c r="A145" s="78" t="s">
        <v>136</v>
      </c>
      <c r="B145" s="133">
        <v>14</v>
      </c>
      <c r="C145" s="133"/>
      <c r="D145" s="133"/>
      <c r="E145" s="133"/>
      <c r="F145" s="133"/>
      <c r="G145" s="133"/>
      <c r="H145" s="133"/>
      <c r="K145" s="133"/>
      <c r="L145" s="133"/>
      <c r="M145" s="133"/>
      <c r="N145" s="133"/>
      <c r="O145" s="133"/>
      <c r="P145" s="133"/>
      <c r="Q145" s="133"/>
      <c r="R145" s="133"/>
    </row>
    <row r="146" spans="1:18" x14ac:dyDescent="0.2">
      <c r="A146" s="78" t="s">
        <v>122</v>
      </c>
      <c r="B146" t="s">
        <v>125</v>
      </c>
    </row>
    <row r="147" spans="1:18" x14ac:dyDescent="0.2">
      <c r="A147" s="78" t="s">
        <v>112</v>
      </c>
      <c r="B147" t="s">
        <v>113</v>
      </c>
      <c r="C147">
        <v>31</v>
      </c>
    </row>
    <row r="148" spans="1:18" x14ac:dyDescent="0.2">
      <c r="B148" t="s">
        <v>114</v>
      </c>
      <c r="C148">
        <v>32</v>
      </c>
    </row>
    <row r="149" spans="1:18" ht="48" x14ac:dyDescent="0.2">
      <c r="A149" s="78" t="s">
        <v>139</v>
      </c>
      <c r="B149" s="22" t="s">
        <v>195</v>
      </c>
    </row>
    <row r="150" spans="1:18" x14ac:dyDescent="0.2">
      <c r="A150" s="153" t="s">
        <v>144</v>
      </c>
      <c r="B150" s="150" t="s">
        <v>34</v>
      </c>
      <c r="C150" s="150"/>
      <c r="D150" s="150"/>
      <c r="E150" s="150"/>
      <c r="F150" s="150"/>
      <c r="G150" s="150"/>
      <c r="H150" s="150"/>
      <c r="K150" s="150"/>
      <c r="L150" s="150"/>
      <c r="M150" s="150"/>
    </row>
    <row r="151" spans="1:18" ht="80" x14ac:dyDescent="0.2">
      <c r="A151" s="77" t="s">
        <v>151</v>
      </c>
      <c r="B151" s="152" t="s">
        <v>171</v>
      </c>
    </row>
    <row r="152" spans="1:18" ht="16" x14ac:dyDescent="0.2">
      <c r="A152" s="77" t="s">
        <v>159</v>
      </c>
      <c r="B152" s="151" t="s">
        <v>172</v>
      </c>
    </row>
    <row r="153" spans="1:18" ht="80" x14ac:dyDescent="0.2">
      <c r="A153" s="77" t="s">
        <v>155</v>
      </c>
      <c r="B153" s="152" t="s">
        <v>171</v>
      </c>
    </row>
    <row r="154" spans="1:18" ht="16" x14ac:dyDescent="0.2">
      <c r="A154" s="77" t="s">
        <v>165</v>
      </c>
      <c r="B154" s="151" t="s">
        <v>172</v>
      </c>
    </row>
    <row r="156" spans="1:18" x14ac:dyDescent="0.2">
      <c r="A156" s="78" t="s">
        <v>136</v>
      </c>
      <c r="B156">
        <v>15</v>
      </c>
    </row>
    <row r="157" spans="1:18" x14ac:dyDescent="0.2">
      <c r="A157" s="78" t="s">
        <v>122</v>
      </c>
      <c r="B157" t="s">
        <v>126</v>
      </c>
    </row>
    <row r="158" spans="1:18" x14ac:dyDescent="0.2">
      <c r="A158" s="78" t="s">
        <v>112</v>
      </c>
      <c r="B158" s="128" t="s">
        <v>124</v>
      </c>
      <c r="C158">
        <v>33</v>
      </c>
    </row>
    <row r="159" spans="1:18" x14ac:dyDescent="0.2">
      <c r="A159" s="78" t="s">
        <v>139</v>
      </c>
      <c r="B159" s="128" t="s">
        <v>178</v>
      </c>
    </row>
    <row r="160" spans="1:18" x14ac:dyDescent="0.2">
      <c r="A160" s="153" t="s">
        <v>144</v>
      </c>
      <c r="B160" s="150" t="s">
        <v>34</v>
      </c>
      <c r="C160" s="150"/>
      <c r="D160" s="150"/>
      <c r="E160" s="150"/>
      <c r="F160" s="150"/>
      <c r="G160" s="150"/>
      <c r="H160" s="150"/>
      <c r="K160" s="150"/>
      <c r="L160" s="150"/>
      <c r="M160" s="150"/>
    </row>
    <row r="162" spans="1:13" x14ac:dyDescent="0.2">
      <c r="A162" s="78" t="s">
        <v>136</v>
      </c>
      <c r="B162">
        <v>16</v>
      </c>
    </row>
    <row r="163" spans="1:13" x14ac:dyDescent="0.2">
      <c r="A163" s="78" t="s">
        <v>122</v>
      </c>
      <c r="B163" t="s">
        <v>127</v>
      </c>
    </row>
    <row r="164" spans="1:13" x14ac:dyDescent="0.2">
      <c r="A164" s="78" t="s">
        <v>112</v>
      </c>
      <c r="B164" s="128" t="s">
        <v>124</v>
      </c>
      <c r="C164">
        <v>34</v>
      </c>
    </row>
    <row r="165" spans="1:13" x14ac:dyDescent="0.2">
      <c r="A165" s="78" t="s">
        <v>139</v>
      </c>
      <c r="B165" s="128" t="s">
        <v>178</v>
      </c>
    </row>
    <row r="166" spans="1:13" x14ac:dyDescent="0.2">
      <c r="A166" s="153" t="s">
        <v>144</v>
      </c>
      <c r="B166" s="150" t="s">
        <v>34</v>
      </c>
      <c r="C166" s="150"/>
      <c r="D166" s="150"/>
      <c r="E166" s="150"/>
      <c r="F166" s="150"/>
      <c r="G166" s="150"/>
      <c r="H166" s="150"/>
      <c r="K166" s="150"/>
      <c r="L166" s="150"/>
      <c r="M166" s="150"/>
    </row>
    <row r="168" spans="1:13" x14ac:dyDescent="0.2">
      <c r="A168" s="78" t="s">
        <v>136</v>
      </c>
      <c r="B168">
        <v>17</v>
      </c>
    </row>
    <row r="169" spans="1:13" x14ac:dyDescent="0.2">
      <c r="A169" s="78" t="s">
        <v>122</v>
      </c>
      <c r="B169" t="s">
        <v>128</v>
      </c>
    </row>
    <row r="170" spans="1:13" x14ac:dyDescent="0.2">
      <c r="A170" s="78" t="s">
        <v>112</v>
      </c>
      <c r="B170" s="128" t="s">
        <v>124</v>
      </c>
      <c r="C170">
        <v>35</v>
      </c>
    </row>
    <row r="171" spans="1:13" x14ac:dyDescent="0.2">
      <c r="A171" s="78" t="s">
        <v>139</v>
      </c>
      <c r="B171" s="128" t="s">
        <v>178</v>
      </c>
    </row>
    <row r="172" spans="1:13" x14ac:dyDescent="0.2">
      <c r="A172" s="153" t="s">
        <v>144</v>
      </c>
      <c r="B172" s="150" t="s">
        <v>34</v>
      </c>
      <c r="C172" s="150"/>
      <c r="D172" s="150"/>
      <c r="E172" s="150"/>
      <c r="F172" s="150"/>
      <c r="G172" s="150"/>
      <c r="H172" s="150"/>
      <c r="K172" s="150"/>
      <c r="L172" s="150"/>
      <c r="M172" s="150"/>
    </row>
    <row r="174" spans="1:13" x14ac:dyDescent="0.2">
      <c r="A174" s="78" t="s">
        <v>136</v>
      </c>
      <c r="B174">
        <v>18</v>
      </c>
    </row>
    <row r="175" spans="1:13" x14ac:dyDescent="0.2">
      <c r="A175" s="78" t="s">
        <v>122</v>
      </c>
      <c r="B175" t="s">
        <v>129</v>
      </c>
    </row>
    <row r="176" spans="1:13" x14ac:dyDescent="0.2">
      <c r="A176" s="78" t="s">
        <v>112</v>
      </c>
      <c r="B176" s="128" t="s">
        <v>124</v>
      </c>
      <c r="C176">
        <v>36</v>
      </c>
    </row>
    <row r="177" spans="1:13" x14ac:dyDescent="0.2">
      <c r="A177" s="78" t="s">
        <v>139</v>
      </c>
      <c r="B177" s="128" t="s">
        <v>178</v>
      </c>
    </row>
    <row r="178" spans="1:13" x14ac:dyDescent="0.2">
      <c r="A178" s="153" t="s">
        <v>144</v>
      </c>
      <c r="B178" s="150" t="s">
        <v>34</v>
      </c>
      <c r="C178" s="150"/>
      <c r="D178" s="150"/>
      <c r="E178" s="150"/>
      <c r="F178" s="150"/>
      <c r="G178" s="150"/>
      <c r="H178" s="150"/>
      <c r="K178" s="150"/>
      <c r="L178" s="150"/>
      <c r="M178" s="150"/>
    </row>
    <row r="180" spans="1:13" x14ac:dyDescent="0.2">
      <c r="A180" s="78" t="s">
        <v>136</v>
      </c>
      <c r="B180">
        <v>19</v>
      </c>
    </row>
    <row r="181" spans="1:13" x14ac:dyDescent="0.2">
      <c r="A181" s="78" t="s">
        <v>122</v>
      </c>
      <c r="B181" t="s">
        <v>130</v>
      </c>
    </row>
    <row r="182" spans="1:13" x14ac:dyDescent="0.2">
      <c r="A182" s="78" t="s">
        <v>112</v>
      </c>
      <c r="B182" s="128" t="s">
        <v>124</v>
      </c>
      <c r="C182">
        <v>37</v>
      </c>
    </row>
    <row r="183" spans="1:13" x14ac:dyDescent="0.2">
      <c r="A183" s="78" t="s">
        <v>139</v>
      </c>
      <c r="B183" s="128" t="s">
        <v>178</v>
      </c>
    </row>
    <row r="184" spans="1:13" x14ac:dyDescent="0.2">
      <c r="A184" s="153" t="s">
        <v>144</v>
      </c>
      <c r="B184" s="150" t="s">
        <v>34</v>
      </c>
      <c r="C184" s="150"/>
      <c r="D184" s="150"/>
      <c r="E184" s="150"/>
      <c r="F184" s="150"/>
      <c r="G184" s="150"/>
      <c r="H184" s="150"/>
      <c r="K184" s="150"/>
      <c r="L184" s="150"/>
      <c r="M184" s="150"/>
    </row>
    <row r="186" spans="1:13" x14ac:dyDescent="0.2">
      <c r="A186" s="78" t="s">
        <v>136</v>
      </c>
      <c r="B186">
        <v>20</v>
      </c>
    </row>
    <row r="187" spans="1:13" x14ac:dyDescent="0.2">
      <c r="A187" s="78" t="s">
        <v>122</v>
      </c>
      <c r="B187" t="s">
        <v>142</v>
      </c>
    </row>
    <row r="188" spans="1:13" x14ac:dyDescent="0.2">
      <c r="A188" s="78" t="s">
        <v>112</v>
      </c>
      <c r="B188" s="128" t="s">
        <v>124</v>
      </c>
      <c r="C188">
        <v>38</v>
      </c>
    </row>
    <row r="189" spans="1:13" x14ac:dyDescent="0.2">
      <c r="A189" s="78" t="s">
        <v>139</v>
      </c>
      <c r="B189" s="128" t="s">
        <v>178</v>
      </c>
    </row>
    <row r="190" spans="1:13" x14ac:dyDescent="0.2">
      <c r="A190" s="153" t="s">
        <v>144</v>
      </c>
      <c r="B190" s="150" t="s">
        <v>34</v>
      </c>
      <c r="C190" s="150"/>
      <c r="D190" s="150"/>
      <c r="E190" s="150"/>
      <c r="F190" s="150"/>
      <c r="G190" s="150"/>
      <c r="H190" s="150"/>
      <c r="K190" s="150"/>
      <c r="L190" s="150"/>
      <c r="M190" s="150"/>
    </row>
    <row r="192" spans="1:13" x14ac:dyDescent="0.2">
      <c r="A192" s="78" t="s">
        <v>136</v>
      </c>
      <c r="B192">
        <v>21</v>
      </c>
    </row>
    <row r="193" spans="1:13" x14ac:dyDescent="0.2">
      <c r="A193" s="78" t="s">
        <v>122</v>
      </c>
      <c r="B193" t="s">
        <v>141</v>
      </c>
    </row>
    <row r="194" spans="1:13" x14ac:dyDescent="0.2">
      <c r="A194" s="78" t="s">
        <v>112</v>
      </c>
      <c r="B194" s="128" t="s">
        <v>124</v>
      </c>
      <c r="C194">
        <v>39</v>
      </c>
    </row>
    <row r="195" spans="1:13" x14ac:dyDescent="0.2">
      <c r="A195" s="78" t="s">
        <v>139</v>
      </c>
      <c r="B195" s="128" t="s">
        <v>178</v>
      </c>
    </row>
    <row r="196" spans="1:13" x14ac:dyDescent="0.2">
      <c r="A196" s="153" t="s">
        <v>144</v>
      </c>
      <c r="B196" s="150" t="s">
        <v>34</v>
      </c>
      <c r="C196" s="150"/>
      <c r="D196" s="150"/>
      <c r="E196" s="150"/>
      <c r="F196" s="150"/>
      <c r="G196" s="150"/>
      <c r="H196" s="150"/>
      <c r="K196" s="150"/>
      <c r="L196" s="150"/>
      <c r="M196" s="150"/>
    </row>
    <row r="198" spans="1:13" x14ac:dyDescent="0.2">
      <c r="A198" s="78" t="s">
        <v>136</v>
      </c>
      <c r="B198">
        <v>22</v>
      </c>
    </row>
    <row r="199" spans="1:13" x14ac:dyDescent="0.2">
      <c r="A199" s="78" t="s">
        <v>122</v>
      </c>
      <c r="B199" t="s">
        <v>131</v>
      </c>
    </row>
    <row r="200" spans="1:13" x14ac:dyDescent="0.2">
      <c r="A200" s="78" t="s">
        <v>112</v>
      </c>
      <c r="B200" s="128" t="s">
        <v>124</v>
      </c>
      <c r="C200">
        <v>40</v>
      </c>
    </row>
    <row r="201" spans="1:13" x14ac:dyDescent="0.2">
      <c r="A201" s="78" t="s">
        <v>139</v>
      </c>
      <c r="B201" s="128" t="s">
        <v>178</v>
      </c>
    </row>
    <row r="202" spans="1:13" x14ac:dyDescent="0.2">
      <c r="A202" s="153" t="s">
        <v>144</v>
      </c>
      <c r="B202" s="157" t="s">
        <v>179</v>
      </c>
      <c r="C202" s="150"/>
      <c r="D202" s="150"/>
      <c r="E202" s="150"/>
      <c r="F202" s="150"/>
      <c r="G202" s="150"/>
      <c r="H202" s="150"/>
      <c r="K202" s="150"/>
      <c r="L202" s="150"/>
      <c r="M202" s="150"/>
    </row>
    <row r="204" spans="1:13" x14ac:dyDescent="0.2">
      <c r="A204" s="78" t="s">
        <v>136</v>
      </c>
      <c r="B204">
        <v>23</v>
      </c>
    </row>
    <row r="205" spans="1:13" x14ac:dyDescent="0.2">
      <c r="A205" s="78" t="s">
        <v>122</v>
      </c>
      <c r="B205" t="s">
        <v>132</v>
      </c>
    </row>
    <row r="206" spans="1:13" x14ac:dyDescent="0.2">
      <c r="A206" s="78" t="s">
        <v>112</v>
      </c>
      <c r="B206" t="s">
        <v>113</v>
      </c>
      <c r="C206">
        <v>41</v>
      </c>
    </row>
    <row r="207" spans="1:13" x14ac:dyDescent="0.2">
      <c r="B207" t="s">
        <v>114</v>
      </c>
      <c r="C207">
        <v>41</v>
      </c>
    </row>
    <row r="208" spans="1:13" ht="48" x14ac:dyDescent="0.2">
      <c r="A208" s="78" t="s">
        <v>139</v>
      </c>
      <c r="B208" s="22" t="s">
        <v>195</v>
      </c>
    </row>
    <row r="209" spans="1:13" x14ac:dyDescent="0.2">
      <c r="A209" s="153" t="s">
        <v>144</v>
      </c>
      <c r="B209" s="150" t="s">
        <v>34</v>
      </c>
      <c r="C209" s="150"/>
      <c r="D209" s="150"/>
      <c r="E209" s="150"/>
      <c r="F209" s="150"/>
      <c r="G209" s="150"/>
      <c r="H209" s="150"/>
      <c r="K209" s="150"/>
      <c r="L209" s="150"/>
      <c r="M209" s="150"/>
    </row>
    <row r="210" spans="1:13" ht="80" x14ac:dyDescent="0.2">
      <c r="A210" s="77" t="s">
        <v>151</v>
      </c>
      <c r="B210" s="152" t="s">
        <v>171</v>
      </c>
    </row>
    <row r="211" spans="1:13" ht="16" x14ac:dyDescent="0.2">
      <c r="A211" s="77" t="s">
        <v>159</v>
      </c>
      <c r="B211" s="151" t="s">
        <v>172</v>
      </c>
    </row>
    <row r="212" spans="1:13" ht="80" x14ac:dyDescent="0.2">
      <c r="A212" s="77" t="s">
        <v>155</v>
      </c>
      <c r="B212" s="152" t="s">
        <v>171</v>
      </c>
    </row>
    <row r="213" spans="1:13" ht="16" x14ac:dyDescent="0.2">
      <c r="A213" s="77" t="s">
        <v>165</v>
      </c>
      <c r="B213" s="151" t="s">
        <v>172</v>
      </c>
    </row>
    <row r="215" spans="1:13" x14ac:dyDescent="0.2">
      <c r="A215" s="78" t="s">
        <v>136</v>
      </c>
      <c r="B215">
        <v>24</v>
      </c>
    </row>
    <row r="216" spans="1:13" x14ac:dyDescent="0.2">
      <c r="A216" s="78" t="s">
        <v>122</v>
      </c>
      <c r="B216" t="s">
        <v>133</v>
      </c>
    </row>
    <row r="217" spans="1:13" x14ac:dyDescent="0.2">
      <c r="A217" s="78" t="s">
        <v>112</v>
      </c>
      <c r="B217" t="s">
        <v>113</v>
      </c>
      <c r="C217">
        <v>43</v>
      </c>
    </row>
    <row r="218" spans="1:13" x14ac:dyDescent="0.2">
      <c r="B218" t="s">
        <v>114</v>
      </c>
      <c r="C218">
        <v>44</v>
      </c>
    </row>
    <row r="219" spans="1:13" ht="48" x14ac:dyDescent="0.2">
      <c r="A219" s="78" t="s">
        <v>139</v>
      </c>
      <c r="B219" s="22" t="s">
        <v>174</v>
      </c>
    </row>
    <row r="220" spans="1:13" x14ac:dyDescent="0.2">
      <c r="A220" s="153" t="s">
        <v>144</v>
      </c>
      <c r="B220" s="150" t="s">
        <v>34</v>
      </c>
      <c r="C220" s="150"/>
      <c r="D220" s="150"/>
      <c r="E220" s="150"/>
      <c r="F220" s="150"/>
      <c r="G220" s="150"/>
      <c r="H220" s="150"/>
      <c r="K220" s="150"/>
      <c r="L220" s="150"/>
      <c r="M220" s="150"/>
    </row>
    <row r="221" spans="1:13" ht="80" x14ac:dyDescent="0.2">
      <c r="A221" s="77" t="s">
        <v>151</v>
      </c>
      <c r="B221" s="152" t="s">
        <v>171</v>
      </c>
    </row>
    <row r="222" spans="1:13" ht="16" x14ac:dyDescent="0.2">
      <c r="A222" s="77" t="s">
        <v>159</v>
      </c>
      <c r="B222" s="151" t="s">
        <v>172</v>
      </c>
    </row>
    <row r="223" spans="1:13" ht="80" x14ac:dyDescent="0.2">
      <c r="A223" s="77" t="s">
        <v>155</v>
      </c>
      <c r="B223" s="152" t="s">
        <v>171</v>
      </c>
    </row>
    <row r="224" spans="1:13" ht="16" x14ac:dyDescent="0.2">
      <c r="A224" s="77" t="s">
        <v>165</v>
      </c>
      <c r="B224" s="151" t="s">
        <v>172</v>
      </c>
    </row>
    <row r="226" spans="1:13" x14ac:dyDescent="0.2">
      <c r="A226" s="78" t="s">
        <v>136</v>
      </c>
      <c r="B226">
        <v>25</v>
      </c>
    </row>
    <row r="227" spans="1:13" x14ac:dyDescent="0.2">
      <c r="A227" s="78" t="s">
        <v>122</v>
      </c>
      <c r="B227" t="s">
        <v>134</v>
      </c>
    </row>
    <row r="228" spans="1:13" x14ac:dyDescent="0.2">
      <c r="A228" s="78" t="s">
        <v>112</v>
      </c>
      <c r="B228" s="128" t="s">
        <v>124</v>
      </c>
      <c r="C228">
        <v>45</v>
      </c>
    </row>
    <row r="229" spans="1:13" x14ac:dyDescent="0.2">
      <c r="A229" s="78" t="s">
        <v>139</v>
      </c>
      <c r="B229" s="128" t="s">
        <v>178</v>
      </c>
    </row>
    <row r="230" spans="1:13" x14ac:dyDescent="0.2">
      <c r="A230" s="153" t="s">
        <v>144</v>
      </c>
      <c r="B230" s="157" t="s">
        <v>179</v>
      </c>
      <c r="C230" s="150"/>
      <c r="D230" s="150"/>
      <c r="E230" s="150"/>
      <c r="F230" s="150"/>
      <c r="G230" s="150"/>
      <c r="H230" s="150"/>
      <c r="K230" s="150"/>
      <c r="L230" s="150"/>
      <c r="M230" s="150"/>
    </row>
    <row r="232" spans="1:13" x14ac:dyDescent="0.2">
      <c r="A232" s="78" t="s">
        <v>136</v>
      </c>
      <c r="B232">
        <v>26</v>
      </c>
    </row>
    <row r="233" spans="1:13" x14ac:dyDescent="0.2">
      <c r="A233" s="78" t="s">
        <v>122</v>
      </c>
      <c r="B233" t="s">
        <v>135</v>
      </c>
    </row>
    <row r="234" spans="1:13" x14ac:dyDescent="0.2">
      <c r="A234" s="78" t="s">
        <v>112</v>
      </c>
      <c r="B234" s="128" t="s">
        <v>124</v>
      </c>
      <c r="C234">
        <v>46</v>
      </c>
    </row>
    <row r="235" spans="1:13" x14ac:dyDescent="0.2">
      <c r="A235" s="78" t="s">
        <v>139</v>
      </c>
      <c r="B235" s="128" t="s">
        <v>178</v>
      </c>
    </row>
    <row r="236" spans="1:13" x14ac:dyDescent="0.2">
      <c r="A236" s="153" t="s">
        <v>144</v>
      </c>
      <c r="B236" s="157" t="s">
        <v>179</v>
      </c>
      <c r="C236" s="150"/>
      <c r="D236" s="150"/>
      <c r="E236" s="150"/>
      <c r="F236" s="150"/>
      <c r="G236" s="150"/>
      <c r="H236" s="150"/>
      <c r="K236" s="150"/>
      <c r="L236" s="150"/>
      <c r="M236" s="150"/>
    </row>
    <row r="238" spans="1:13" x14ac:dyDescent="0.2">
      <c r="A238" s="78" t="s">
        <v>136</v>
      </c>
      <c r="B238" s="149">
        <v>27</v>
      </c>
    </row>
    <row r="239" spans="1:13" x14ac:dyDescent="0.2">
      <c r="A239" s="78" t="s">
        <v>122</v>
      </c>
      <c r="B239" t="s">
        <v>140</v>
      </c>
    </row>
    <row r="240" spans="1:13" x14ac:dyDescent="0.2">
      <c r="A240" s="78" t="s">
        <v>112</v>
      </c>
      <c r="B240" s="128" t="s">
        <v>124</v>
      </c>
      <c r="C240" s="149">
        <v>47</v>
      </c>
    </row>
    <row r="241" spans="1:13" x14ac:dyDescent="0.2">
      <c r="A241" s="78" t="s">
        <v>139</v>
      </c>
      <c r="B241" s="128" t="s">
        <v>178</v>
      </c>
    </row>
    <row r="242" spans="1:13" x14ac:dyDescent="0.2">
      <c r="A242" s="153" t="s">
        <v>144</v>
      </c>
      <c r="B242" s="157" t="s">
        <v>179</v>
      </c>
      <c r="C242" s="150"/>
      <c r="D242" s="150"/>
      <c r="E242" s="150"/>
      <c r="F242" s="150"/>
      <c r="G242" s="150"/>
      <c r="H242" s="150"/>
      <c r="K242" s="150"/>
      <c r="L242" s="150"/>
      <c r="M242" s="1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A199-2998-F74D-9606-06F6DE048C92}">
  <dimension ref="A1:A53"/>
  <sheetViews>
    <sheetView workbookViewId="0">
      <selection activeCell="A32" sqref="A32:XFD32"/>
    </sheetView>
  </sheetViews>
  <sheetFormatPr baseColWidth="10" defaultRowHeight="15" x14ac:dyDescent="0.2"/>
  <cols>
    <col min="1" max="1" width="35.1640625" bestFit="1" customWidth="1"/>
  </cols>
  <sheetData>
    <row r="1" spans="1:1" x14ac:dyDescent="0.2">
      <c r="A1" t="s">
        <v>197</v>
      </c>
    </row>
    <row r="2" spans="1:1" x14ac:dyDescent="0.2">
      <c r="A2" t="s">
        <v>198</v>
      </c>
    </row>
    <row r="3" spans="1:1" x14ac:dyDescent="0.2">
      <c r="A3" t="s">
        <v>199</v>
      </c>
    </row>
    <row r="5" spans="1:1" x14ac:dyDescent="0.2">
      <c r="A5" t="s">
        <v>200</v>
      </c>
    </row>
    <row r="6" spans="1:1" x14ac:dyDescent="0.2">
      <c r="A6" t="s">
        <v>201</v>
      </c>
    </row>
    <row r="7" spans="1:1" x14ac:dyDescent="0.2">
      <c r="A7" t="s">
        <v>202</v>
      </c>
    </row>
    <row r="8" spans="1:1" x14ac:dyDescent="0.2">
      <c r="A8" t="s">
        <v>203</v>
      </c>
    </row>
    <row r="10" spans="1:1" x14ac:dyDescent="0.2">
      <c r="A10" t="s">
        <v>204</v>
      </c>
    </row>
    <row r="11" spans="1:1" x14ac:dyDescent="0.2">
      <c r="A11" t="s">
        <v>205</v>
      </c>
    </row>
    <row r="12" spans="1:1" x14ac:dyDescent="0.2">
      <c r="A12" t="s">
        <v>206</v>
      </c>
    </row>
    <row r="14" spans="1:1" x14ac:dyDescent="0.2">
      <c r="A14" t="s">
        <v>207</v>
      </c>
    </row>
    <row r="15" spans="1:1" x14ac:dyDescent="0.2">
      <c r="A15" t="s">
        <v>208</v>
      </c>
    </row>
    <row r="16" spans="1:1" x14ac:dyDescent="0.2">
      <c r="A16" t="s">
        <v>209</v>
      </c>
    </row>
    <row r="18" spans="1:1" x14ac:dyDescent="0.2">
      <c r="A18" t="s">
        <v>210</v>
      </c>
    </row>
    <row r="19" spans="1:1" x14ac:dyDescent="0.2">
      <c r="A19" t="s">
        <v>211</v>
      </c>
    </row>
    <row r="20" spans="1:1" x14ac:dyDescent="0.2">
      <c r="A20" t="s">
        <v>212</v>
      </c>
    </row>
    <row r="21" spans="1:1" x14ac:dyDescent="0.2">
      <c r="A21" t="s">
        <v>213</v>
      </c>
    </row>
    <row r="23" spans="1:1" x14ac:dyDescent="0.2">
      <c r="A23" t="s">
        <v>214</v>
      </c>
    </row>
    <row r="24" spans="1:1" x14ac:dyDescent="0.2">
      <c r="A24" t="s">
        <v>215</v>
      </c>
    </row>
    <row r="25" spans="1:1" x14ac:dyDescent="0.2">
      <c r="A25" t="s">
        <v>216</v>
      </c>
    </row>
    <row r="27" spans="1:1" x14ac:dyDescent="0.2">
      <c r="A27" t="s">
        <v>217</v>
      </c>
    </row>
    <row r="28" spans="1:1" x14ac:dyDescent="0.2">
      <c r="A28" t="s">
        <v>218</v>
      </c>
    </row>
    <row r="30" spans="1:1" x14ac:dyDescent="0.2">
      <c r="A30" t="s">
        <v>219</v>
      </c>
    </row>
    <row r="31" spans="1:1" x14ac:dyDescent="0.2">
      <c r="A31" t="s">
        <v>220</v>
      </c>
    </row>
    <row r="33" spans="1:1" x14ac:dyDescent="0.2">
      <c r="A33" t="s">
        <v>221</v>
      </c>
    </row>
    <row r="34" spans="1:1" x14ac:dyDescent="0.2">
      <c r="A34" t="s">
        <v>222</v>
      </c>
    </row>
    <row r="41" spans="1:1" x14ac:dyDescent="0.2">
      <c r="A41" s="150"/>
    </row>
    <row r="47" spans="1:1" x14ac:dyDescent="0.2">
      <c r="A47" s="150"/>
    </row>
    <row r="53" spans="1:1" x14ac:dyDescent="0.2">
      <c r="A53" s="1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Shirts</vt:lpstr>
      <vt:lpstr>Trousers</vt:lpstr>
      <vt:lpstr>Jersey knitwear</vt:lpstr>
      <vt:lpstr>Jackets &amp; coats</vt:lpstr>
      <vt:lpstr>Suits</vt:lpstr>
      <vt:lpstr>Accessories</vt:lpstr>
      <vt:lpstr>NOTES</vt:lpstr>
      <vt:lpstr>Fit content and illus req'd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Tiina Ree</dc:creator>
  <cp:lastModifiedBy>Microsoft Office User</cp:lastModifiedBy>
  <dcterms:created xsi:type="dcterms:W3CDTF">2020-07-30T09:19:13Z</dcterms:created>
  <dcterms:modified xsi:type="dcterms:W3CDTF">2020-08-05T10:57:44Z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hecksum">
    <vt:filetime>2020-07-30T09:51:30Z</vt:filetime>
  </property>
</Properties>
</file>