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 activeTab="1"/>
  </bookViews>
  <sheets>
    <sheet name="Sheet1" sheetId="1" r:id="rId1"/>
    <sheet name="Sheet2" sheetId="2" r:id="rId2"/>
    <sheet name="Sayfa1" sheetId="3" r:id="rId3"/>
  </sheets>
  <definedNames>
    <definedName name="solver_adj" localSheetId="0" hidden="1">Sheet1!$B$2:$H$2</definedName>
    <definedName name="solver_adj" localSheetId="1" hidden="1">Sheet2!$B$6:$H$7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Sheet1!$B$2:$H$2</definedName>
    <definedName name="solver_lhs1" localSheetId="1" hidden="1">Sheet2!$B$6:$G$7</definedName>
    <definedName name="solver_lhs2" localSheetId="0" hidden="1">Sheet1!$I$5:$I$11</definedName>
    <definedName name="solver_lhs2" localSheetId="1" hidden="1">Sheet2!$J$11:$J$17</definedName>
    <definedName name="solver_lhs3" localSheetId="1" hidden="1">Sheet2!$J$19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Sheet1!$I$3</definedName>
    <definedName name="solver_opt" localSheetId="1" hidden="1">Sheet2!$I$9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4</definedName>
    <definedName name="solver_rel1" localSheetId="1" hidden="1">4</definedName>
    <definedName name="solver_rel2" localSheetId="0" hidden="1">3</definedName>
    <definedName name="solver_rel2" localSheetId="1" hidden="1">3</definedName>
    <definedName name="solver_rel3" localSheetId="1" hidden="1">1</definedName>
    <definedName name="solver_rhs1" localSheetId="0" hidden="1">"integer"</definedName>
    <definedName name="solver_rhs1" localSheetId="1" hidden="1">"integer"</definedName>
    <definedName name="solver_rhs2" localSheetId="0" hidden="1">Sheet1!$K$5:$K$11</definedName>
    <definedName name="solver_rhs2" localSheetId="1" hidden="1">Sheet2!$L$11:$L$17</definedName>
    <definedName name="solver_rhs3" localSheetId="1" hidden="1">Sheet2!$L$19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2" l="1"/>
  <c r="I52" i="2" l="1"/>
  <c r="I51" i="2"/>
  <c r="I50" i="2"/>
  <c r="I49" i="2"/>
  <c r="I48" i="2"/>
  <c r="I47" i="2"/>
  <c r="I46" i="2"/>
  <c r="I53" i="2" s="1"/>
  <c r="J44" i="2" s="1"/>
  <c r="L42" i="2"/>
  <c r="I42" i="2"/>
  <c r="L41" i="2"/>
  <c r="I41" i="2"/>
  <c r="J41" i="2" s="1"/>
  <c r="L40" i="2"/>
  <c r="I40" i="2"/>
  <c r="J40" i="2" s="1"/>
  <c r="L39" i="2"/>
  <c r="I39" i="2"/>
  <c r="J39" i="2" s="1"/>
  <c r="L38" i="2"/>
  <c r="I38" i="2"/>
  <c r="J38" i="2" s="1"/>
  <c r="L37" i="2"/>
  <c r="I37" i="2"/>
  <c r="J37" i="2" s="1"/>
  <c r="L36" i="2"/>
  <c r="I36" i="2"/>
  <c r="I34" i="2"/>
  <c r="I23" i="3"/>
  <c r="I22" i="3"/>
  <c r="I21" i="3"/>
  <c r="I20" i="3"/>
  <c r="I19" i="3"/>
  <c r="I18" i="3"/>
  <c r="I17" i="3"/>
  <c r="I24" i="3" s="1"/>
  <c r="J15" i="3" s="1"/>
  <c r="L13" i="3"/>
  <c r="I13" i="3"/>
  <c r="J13" i="3" s="1"/>
  <c r="M13" i="3" s="1"/>
  <c r="L12" i="3"/>
  <c r="I12" i="3"/>
  <c r="J12" i="3" s="1"/>
  <c r="M12" i="3" s="1"/>
  <c r="L11" i="3"/>
  <c r="I11" i="3"/>
  <c r="J11" i="3" s="1"/>
  <c r="M11" i="3" s="1"/>
  <c r="L10" i="3"/>
  <c r="I10" i="3"/>
  <c r="J10" i="3" s="1"/>
  <c r="M10" i="3" s="1"/>
  <c r="L9" i="3"/>
  <c r="I9" i="3"/>
  <c r="J9" i="3" s="1"/>
  <c r="M9" i="3" s="1"/>
  <c r="L8" i="3"/>
  <c r="I8" i="3"/>
  <c r="J8" i="3" s="1"/>
  <c r="M8" i="3" s="1"/>
  <c r="L7" i="3"/>
  <c r="I7" i="3"/>
  <c r="J7" i="3" s="1"/>
  <c r="M7" i="3" s="1"/>
  <c r="I5" i="3"/>
  <c r="I43" i="2" l="1"/>
  <c r="L44" i="2" s="1"/>
  <c r="M36" i="2"/>
  <c r="J42" i="2"/>
  <c r="M42" i="2" s="1"/>
  <c r="M40" i="2"/>
  <c r="M38" i="2"/>
  <c r="M37" i="2"/>
  <c r="M39" i="2"/>
  <c r="M41" i="2"/>
  <c r="I14" i="3"/>
  <c r="L15" i="3" s="1"/>
  <c r="L12" i="2"/>
  <c r="L13" i="2"/>
  <c r="L14" i="2"/>
  <c r="L15" i="2"/>
  <c r="L16" i="2"/>
  <c r="L17" i="2"/>
  <c r="L11" i="2"/>
  <c r="I22" i="2"/>
  <c r="I23" i="2"/>
  <c r="I24" i="2"/>
  <c r="I25" i="2"/>
  <c r="I26" i="2"/>
  <c r="I27" i="2"/>
  <c r="I21" i="2"/>
  <c r="I12" i="2"/>
  <c r="I13" i="2"/>
  <c r="I14" i="2"/>
  <c r="I15" i="2"/>
  <c r="I16" i="2"/>
  <c r="I17" i="2"/>
  <c r="I11" i="2"/>
  <c r="I9" i="2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5" i="1"/>
  <c r="L5" i="1" s="1"/>
  <c r="I3" i="1"/>
  <c r="J16" i="2" l="1"/>
  <c r="M16" i="2" s="1"/>
  <c r="J17" i="2"/>
  <c r="M17" i="2" s="1"/>
  <c r="J13" i="2"/>
  <c r="M13" i="2" s="1"/>
  <c r="I28" i="2"/>
  <c r="J19" i="2" s="1"/>
  <c r="J15" i="2"/>
  <c r="M15" i="2" s="1"/>
  <c r="J12" i="2"/>
  <c r="M12" i="2" s="1"/>
  <c r="J14" i="2"/>
  <c r="M14" i="2" s="1"/>
  <c r="J11" i="2"/>
  <c r="M11" i="2" s="1"/>
  <c r="I18" i="2"/>
  <c r="L19" i="2" s="1"/>
</calcChain>
</file>

<file path=xl/sharedStrings.xml><?xml version="1.0" encoding="utf-8"?>
<sst xmlns="http://schemas.openxmlformats.org/spreadsheetml/2006/main" count="160" uniqueCount="38">
  <si>
    <t>İşe Başlayan Kişi</t>
  </si>
  <si>
    <t>Pazartesi</t>
  </si>
  <si>
    <t>Salı</t>
  </si>
  <si>
    <t>Çarşamba</t>
  </si>
  <si>
    <t>Perşembe</t>
  </si>
  <si>
    <t>Cuma</t>
  </si>
  <si>
    <t>Cumartesi</t>
  </si>
  <si>
    <t>Pazar</t>
  </si>
  <si>
    <t>Toplam İşçi Sayısı</t>
  </si>
  <si>
    <t>Toplam Çalışan</t>
  </si>
  <si>
    <t>İşaret</t>
  </si>
  <si>
    <t>&gt;=</t>
  </si>
  <si>
    <t>Kısıt</t>
  </si>
  <si>
    <t>Fazla İşçi Sayısı</t>
  </si>
  <si>
    <t>Tam zamanlı işçiler</t>
  </si>
  <si>
    <t>8 Saat</t>
  </si>
  <si>
    <t>Yarı zamanlı işçiler</t>
  </si>
  <si>
    <t>4 saat</t>
  </si>
  <si>
    <t>50 TL / saat</t>
  </si>
  <si>
    <t>35 TL / saat</t>
  </si>
  <si>
    <t>İşe Başlayan Tam Zamanlı</t>
  </si>
  <si>
    <t>İşe Başlayan Yarı Zamanlı</t>
  </si>
  <si>
    <t>Toplam Tam Zamanlı</t>
  </si>
  <si>
    <t>Toplam Yarı Zamanlı</t>
  </si>
  <si>
    <t>Toplam Tam Zamanlı Saat</t>
  </si>
  <si>
    <t>Toplam Yarı Zamanlı Saat</t>
  </si>
  <si>
    <t>Toplam Saat</t>
  </si>
  <si>
    <t>Fazla Saat Sayısı</t>
  </si>
  <si>
    <t>%25 Kısıtı</t>
  </si>
  <si>
    <t>&lt;=</t>
  </si>
  <si>
    <t xml:space="preserve">8 saat </t>
  </si>
  <si>
    <t>50 TL</t>
  </si>
  <si>
    <t>35 TL</t>
  </si>
  <si>
    <t>Saat</t>
  </si>
  <si>
    <t>TL</t>
  </si>
  <si>
    <t>Toplam Maliyet</t>
  </si>
  <si>
    <t>Fazla Maliyet</t>
  </si>
  <si>
    <t>** Not: Excel surumum eski olduğundan solver özelliğini kullanamadım.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</si>
</sst>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9" fontId="0" fillId="0" borderId="0" xfId="0" applyNumberFormat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5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="130" zoomScaleNormal="130" workbookViewId="0">
      <selection activeCell="K5" sqref="K5:K11"/>
    </sheetView>
  </sheetViews>
  <sheetFormatPr defaultRowHeight="14.4" x14ac:dyDescent="0.3"/>
  <cols>
    <col min="1" max="1" width="15.44140625" bestFit="1" customWidth="1"/>
    <col min="2" max="8" width="12.109375" customWidth="1"/>
    <col min="9" max="9" width="14.33203125" bestFit="1" customWidth="1"/>
    <col min="12" max="12" width="14" bestFit="1" customWidth="1"/>
  </cols>
  <sheetData>
    <row r="1" spans="1:12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2" x14ac:dyDescent="0.3">
      <c r="A2" s="1" t="s">
        <v>0</v>
      </c>
      <c r="B2" s="3">
        <v>2</v>
      </c>
      <c r="C2" s="3">
        <v>3</v>
      </c>
      <c r="D2" s="3">
        <v>3</v>
      </c>
      <c r="E2" s="3">
        <v>7</v>
      </c>
      <c r="F2" s="3">
        <v>0</v>
      </c>
      <c r="G2" s="3">
        <v>4</v>
      </c>
      <c r="H2" s="3">
        <v>4</v>
      </c>
    </row>
    <row r="3" spans="1:12" x14ac:dyDescent="0.3">
      <c r="A3" t="s">
        <v>8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>
        <f>SUMPRODUCT(B3:H3,B2:H2)</f>
        <v>23</v>
      </c>
    </row>
    <row r="4" spans="1:12" x14ac:dyDescent="0.3">
      <c r="B4" s="3"/>
      <c r="C4" s="3"/>
      <c r="D4" s="3"/>
      <c r="E4" s="3"/>
      <c r="F4" s="3"/>
      <c r="G4" s="3"/>
      <c r="H4" s="3"/>
      <c r="I4" s="4" t="s">
        <v>9</v>
      </c>
      <c r="J4" s="3" t="s">
        <v>10</v>
      </c>
      <c r="K4" s="5" t="s">
        <v>12</v>
      </c>
      <c r="L4" s="6" t="s">
        <v>13</v>
      </c>
    </row>
    <row r="5" spans="1:12" ht="15" x14ac:dyDescent="0.25">
      <c r="A5" s="1" t="s">
        <v>1</v>
      </c>
      <c r="B5" s="3">
        <v>1</v>
      </c>
      <c r="C5" s="3"/>
      <c r="D5" s="3"/>
      <c r="E5" s="3">
        <v>1</v>
      </c>
      <c r="F5" s="3">
        <v>1</v>
      </c>
      <c r="G5" s="3">
        <v>1</v>
      </c>
      <c r="H5" s="3">
        <v>1</v>
      </c>
      <c r="I5" s="4">
        <f>SUMPRODUCT(B5:H5,$B$2:$H$2)</f>
        <v>17</v>
      </c>
      <c r="J5" s="3" t="s">
        <v>11</v>
      </c>
      <c r="K5" s="5">
        <v>17</v>
      </c>
      <c r="L5" s="6">
        <f>I5-K5</f>
        <v>0</v>
      </c>
    </row>
    <row r="6" spans="1:12" x14ac:dyDescent="0.3">
      <c r="A6" s="1" t="s">
        <v>2</v>
      </c>
      <c r="B6" s="3">
        <v>1</v>
      </c>
      <c r="C6" s="3">
        <v>1</v>
      </c>
      <c r="D6" s="3"/>
      <c r="E6" s="3"/>
      <c r="F6" s="3">
        <v>1</v>
      </c>
      <c r="G6" s="3">
        <v>1</v>
      </c>
      <c r="H6" s="3">
        <v>1</v>
      </c>
      <c r="I6" s="4">
        <f t="shared" ref="I6:I11" si="0">SUMPRODUCT(B6:H6,$B$2:$H$2)</f>
        <v>13</v>
      </c>
      <c r="J6" s="3" t="s">
        <v>11</v>
      </c>
      <c r="K6" s="5">
        <v>13</v>
      </c>
      <c r="L6" s="6">
        <f t="shared" ref="L6:L11" si="1">I6-K6</f>
        <v>0</v>
      </c>
    </row>
    <row r="7" spans="1:12" x14ac:dyDescent="0.3">
      <c r="A7" s="1" t="s">
        <v>3</v>
      </c>
      <c r="B7" s="3">
        <v>1</v>
      </c>
      <c r="C7" s="3">
        <v>1</v>
      </c>
      <c r="D7" s="3">
        <v>1</v>
      </c>
      <c r="E7" s="3"/>
      <c r="F7" s="3"/>
      <c r="G7" s="3">
        <v>1</v>
      </c>
      <c r="H7" s="3">
        <v>1</v>
      </c>
      <c r="I7" s="4">
        <f t="shared" si="0"/>
        <v>16</v>
      </c>
      <c r="J7" s="3" t="s">
        <v>11</v>
      </c>
      <c r="K7" s="5">
        <v>15</v>
      </c>
      <c r="L7" s="6">
        <f t="shared" si="1"/>
        <v>1</v>
      </c>
    </row>
    <row r="8" spans="1:12" x14ac:dyDescent="0.3">
      <c r="A8" s="1" t="s">
        <v>4</v>
      </c>
      <c r="B8" s="3">
        <v>1</v>
      </c>
      <c r="C8" s="3">
        <v>1</v>
      </c>
      <c r="D8" s="3">
        <v>1</v>
      </c>
      <c r="E8" s="3">
        <v>1</v>
      </c>
      <c r="F8" s="3"/>
      <c r="G8" s="3"/>
      <c r="H8" s="3">
        <v>1</v>
      </c>
      <c r="I8" s="4">
        <f t="shared" si="0"/>
        <v>19</v>
      </c>
      <c r="J8" s="3" t="s">
        <v>11</v>
      </c>
      <c r="K8" s="5">
        <v>19</v>
      </c>
      <c r="L8" s="6">
        <f t="shared" si="1"/>
        <v>0</v>
      </c>
    </row>
    <row r="9" spans="1:12" ht="15" x14ac:dyDescent="0.25">
      <c r="A9" s="1" t="s">
        <v>5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/>
      <c r="H9" s="3"/>
      <c r="I9" s="4">
        <f t="shared" si="0"/>
        <v>15</v>
      </c>
      <c r="J9" s="3" t="s">
        <v>11</v>
      </c>
      <c r="K9" s="5">
        <v>14</v>
      </c>
      <c r="L9" s="6">
        <f t="shared" si="1"/>
        <v>1</v>
      </c>
    </row>
    <row r="10" spans="1:12" ht="15" x14ac:dyDescent="0.25">
      <c r="A10" s="1" t="s">
        <v>6</v>
      </c>
      <c r="B10" s="3"/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/>
      <c r="I10" s="4">
        <f t="shared" si="0"/>
        <v>17</v>
      </c>
      <c r="J10" s="3" t="s">
        <v>11</v>
      </c>
      <c r="K10" s="5">
        <v>16</v>
      </c>
      <c r="L10" s="6">
        <f t="shared" si="1"/>
        <v>1</v>
      </c>
    </row>
    <row r="11" spans="1:12" ht="15" x14ac:dyDescent="0.25">
      <c r="A11" s="1" t="s">
        <v>7</v>
      </c>
      <c r="B11" s="3"/>
      <c r="C11" s="3"/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4">
        <f t="shared" si="0"/>
        <v>18</v>
      </c>
      <c r="J11" s="3" t="s">
        <v>11</v>
      </c>
      <c r="K11" s="5">
        <v>11</v>
      </c>
      <c r="L11" s="6">
        <f t="shared" si="1"/>
        <v>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topLeftCell="A25" zoomScale="85" zoomScaleNormal="85" workbookViewId="0">
      <selection activeCell="J55" sqref="J55"/>
    </sheetView>
  </sheetViews>
  <sheetFormatPr defaultRowHeight="14.4" x14ac:dyDescent="0.3"/>
  <cols>
    <col min="1" max="1" width="23.5546875" bestFit="1" customWidth="1"/>
    <col min="2" max="8" width="14.44140625" customWidth="1"/>
    <col min="10" max="12" width="14.109375" customWidth="1"/>
    <col min="13" max="13" width="14.88671875" bestFit="1" customWidth="1"/>
  </cols>
  <sheetData>
    <row r="1" spans="1:15" x14ac:dyDescent="0.3">
      <c r="A1" t="s">
        <v>14</v>
      </c>
      <c r="C1" t="s">
        <v>15</v>
      </c>
      <c r="D1" t="s">
        <v>18</v>
      </c>
    </row>
    <row r="2" spans="1:15" x14ac:dyDescent="0.3">
      <c r="A2" t="s">
        <v>16</v>
      </c>
      <c r="C2" t="s">
        <v>17</v>
      </c>
      <c r="D2" t="s">
        <v>19</v>
      </c>
      <c r="F2" s="7">
        <v>0.25</v>
      </c>
    </row>
    <row r="5" spans="1:15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1:15" x14ac:dyDescent="0.3">
      <c r="A6" t="s">
        <v>20</v>
      </c>
      <c r="B6" s="3">
        <v>1</v>
      </c>
      <c r="C6" s="3">
        <v>0</v>
      </c>
      <c r="D6" s="3">
        <v>1</v>
      </c>
      <c r="E6" s="3">
        <v>7</v>
      </c>
      <c r="F6" s="3">
        <v>0</v>
      </c>
      <c r="G6" s="3">
        <v>3</v>
      </c>
      <c r="H6" s="3">
        <v>5</v>
      </c>
      <c r="I6" s="3"/>
      <c r="J6" s="3"/>
      <c r="K6" s="3"/>
      <c r="L6" s="3"/>
    </row>
    <row r="7" spans="1:15" x14ac:dyDescent="0.3">
      <c r="A7" t="s">
        <v>21</v>
      </c>
      <c r="B7" s="3">
        <v>1</v>
      </c>
      <c r="C7" s="3">
        <v>8</v>
      </c>
      <c r="D7" s="3">
        <v>0</v>
      </c>
      <c r="E7" s="3">
        <v>1</v>
      </c>
      <c r="F7" s="3">
        <v>0</v>
      </c>
      <c r="G7" s="3">
        <v>1</v>
      </c>
      <c r="H7" s="3">
        <v>0</v>
      </c>
      <c r="I7" s="3"/>
      <c r="J7" s="3"/>
      <c r="K7" s="3"/>
      <c r="L7" s="3"/>
    </row>
    <row r="8" spans="1:15" x14ac:dyDescent="0.3">
      <c r="A8" t="s">
        <v>22</v>
      </c>
      <c r="B8" s="3">
        <v>8</v>
      </c>
      <c r="C8" s="3">
        <v>8</v>
      </c>
      <c r="D8" s="3">
        <v>8</v>
      </c>
      <c r="E8" s="3">
        <v>8</v>
      </c>
      <c r="F8" s="3">
        <v>8</v>
      </c>
      <c r="G8" s="3">
        <v>8</v>
      </c>
      <c r="H8" s="3">
        <v>8</v>
      </c>
      <c r="I8" s="3"/>
      <c r="J8" s="3"/>
      <c r="K8" s="3"/>
      <c r="L8" s="3"/>
    </row>
    <row r="9" spans="1:15" x14ac:dyDescent="0.3">
      <c r="A9" t="s">
        <v>23</v>
      </c>
      <c r="B9" s="3">
        <v>4</v>
      </c>
      <c r="C9" s="3">
        <v>4</v>
      </c>
      <c r="D9" s="3">
        <v>4</v>
      </c>
      <c r="E9" s="3">
        <v>4</v>
      </c>
      <c r="F9" s="3">
        <v>4</v>
      </c>
      <c r="G9" s="3">
        <v>4</v>
      </c>
      <c r="H9" s="3">
        <v>4</v>
      </c>
      <c r="I9" s="3">
        <f>(SUMPRODUCT(B8:H8,B6:H6))+(SUMPRODUCT(B9:H9,B7:H7))</f>
        <v>180</v>
      </c>
      <c r="J9" s="3"/>
      <c r="K9" s="3"/>
      <c r="L9" s="3"/>
    </row>
    <row r="10" spans="1:15" x14ac:dyDescent="0.3">
      <c r="A10" s="8" t="s">
        <v>24</v>
      </c>
      <c r="B10" s="8"/>
      <c r="C10" s="8"/>
      <c r="D10" s="8"/>
      <c r="E10" s="8"/>
      <c r="F10" s="8"/>
      <c r="G10" s="8"/>
      <c r="H10" s="8"/>
      <c r="I10" s="8"/>
      <c r="J10" s="5" t="s">
        <v>26</v>
      </c>
      <c r="K10" s="5" t="s">
        <v>10</v>
      </c>
      <c r="L10" s="6" t="s">
        <v>12</v>
      </c>
      <c r="M10" s="3" t="s">
        <v>27</v>
      </c>
    </row>
    <row r="11" spans="1:15" ht="15" x14ac:dyDescent="0.25">
      <c r="A11" t="s">
        <v>1</v>
      </c>
      <c r="B11" s="3">
        <v>8</v>
      </c>
      <c r="C11" s="3"/>
      <c r="D11" s="3"/>
      <c r="E11" s="3">
        <v>8</v>
      </c>
      <c r="F11" s="3">
        <v>8</v>
      </c>
      <c r="G11" s="3">
        <v>8</v>
      </c>
      <c r="H11" s="3">
        <v>8</v>
      </c>
      <c r="I11" s="3">
        <f>SUMPRODUCT(B11:H11,$B$6:$H$6)</f>
        <v>128</v>
      </c>
      <c r="J11" s="5">
        <f t="shared" ref="J11:J17" si="0">I11+I21</f>
        <v>140</v>
      </c>
      <c r="K11" s="5" t="s">
        <v>11</v>
      </c>
      <c r="L11" s="6">
        <f>O11*N11</f>
        <v>136</v>
      </c>
      <c r="M11" s="3">
        <f>J11-L11</f>
        <v>4</v>
      </c>
      <c r="N11">
        <v>8</v>
      </c>
      <c r="O11" s="5">
        <v>17</v>
      </c>
    </row>
    <row r="12" spans="1:15" x14ac:dyDescent="0.3">
      <c r="A12" t="s">
        <v>2</v>
      </c>
      <c r="B12" s="3">
        <v>8</v>
      </c>
      <c r="C12" s="3">
        <v>8</v>
      </c>
      <c r="D12" s="3"/>
      <c r="E12" s="3"/>
      <c r="F12" s="3">
        <v>8</v>
      </c>
      <c r="G12" s="3">
        <v>8</v>
      </c>
      <c r="H12" s="3">
        <v>8</v>
      </c>
      <c r="I12" s="3">
        <f t="shared" ref="I12:I17" si="1">SUMPRODUCT(B12:H12,$B$6:$H$6)</f>
        <v>72</v>
      </c>
      <c r="J12" s="5">
        <f t="shared" si="0"/>
        <v>112</v>
      </c>
      <c r="K12" s="5" t="s">
        <v>11</v>
      </c>
      <c r="L12" s="6">
        <f t="shared" ref="L12:L17" si="2">O12*N12</f>
        <v>104</v>
      </c>
      <c r="M12" s="3">
        <f t="shared" ref="M12:M17" si="3">J12-L12</f>
        <v>8</v>
      </c>
      <c r="N12">
        <v>8</v>
      </c>
      <c r="O12" s="5">
        <v>13</v>
      </c>
    </row>
    <row r="13" spans="1:15" x14ac:dyDescent="0.3">
      <c r="A13" t="s">
        <v>3</v>
      </c>
      <c r="B13" s="3">
        <v>8</v>
      </c>
      <c r="C13" s="3">
        <v>8</v>
      </c>
      <c r="D13" s="3">
        <v>8</v>
      </c>
      <c r="E13" s="3"/>
      <c r="F13" s="3"/>
      <c r="G13" s="3">
        <v>8</v>
      </c>
      <c r="H13" s="3">
        <v>8</v>
      </c>
      <c r="I13" s="3">
        <f t="shared" si="1"/>
        <v>80</v>
      </c>
      <c r="J13" s="5">
        <f t="shared" si="0"/>
        <v>120</v>
      </c>
      <c r="K13" s="5" t="s">
        <v>11</v>
      </c>
      <c r="L13" s="6">
        <f t="shared" si="2"/>
        <v>120</v>
      </c>
      <c r="M13" s="3">
        <f t="shared" si="3"/>
        <v>0</v>
      </c>
      <c r="N13">
        <v>8</v>
      </c>
      <c r="O13" s="5">
        <v>15</v>
      </c>
    </row>
    <row r="14" spans="1:15" x14ac:dyDescent="0.3">
      <c r="A14" t="s">
        <v>4</v>
      </c>
      <c r="B14" s="3">
        <v>8</v>
      </c>
      <c r="C14" s="3">
        <v>8</v>
      </c>
      <c r="D14" s="3">
        <v>8</v>
      </c>
      <c r="E14" s="3">
        <v>8</v>
      </c>
      <c r="F14" s="3"/>
      <c r="G14" s="3"/>
      <c r="H14" s="3">
        <v>8</v>
      </c>
      <c r="I14" s="3">
        <f t="shared" si="1"/>
        <v>112</v>
      </c>
      <c r="J14" s="5">
        <f t="shared" si="0"/>
        <v>152</v>
      </c>
      <c r="K14" s="5" t="s">
        <v>11</v>
      </c>
      <c r="L14" s="6">
        <f t="shared" si="2"/>
        <v>152</v>
      </c>
      <c r="M14" s="3">
        <f t="shared" si="3"/>
        <v>0</v>
      </c>
      <c r="N14">
        <v>8</v>
      </c>
      <c r="O14" s="5">
        <v>19</v>
      </c>
    </row>
    <row r="15" spans="1:15" ht="15" x14ac:dyDescent="0.25">
      <c r="A15" t="s">
        <v>5</v>
      </c>
      <c r="B15" s="3">
        <v>8</v>
      </c>
      <c r="C15" s="3">
        <v>8</v>
      </c>
      <c r="D15" s="3">
        <v>8</v>
      </c>
      <c r="E15" s="3">
        <v>8</v>
      </c>
      <c r="F15" s="3">
        <v>8</v>
      </c>
      <c r="G15" s="3"/>
      <c r="H15" s="3"/>
      <c r="I15" s="3">
        <f t="shared" si="1"/>
        <v>72</v>
      </c>
      <c r="J15" s="5">
        <f t="shared" si="0"/>
        <v>112</v>
      </c>
      <c r="K15" s="5" t="s">
        <v>11</v>
      </c>
      <c r="L15" s="6">
        <f t="shared" si="2"/>
        <v>112</v>
      </c>
      <c r="M15" s="3">
        <f t="shared" si="3"/>
        <v>0</v>
      </c>
      <c r="N15">
        <v>8</v>
      </c>
      <c r="O15" s="5">
        <v>14</v>
      </c>
    </row>
    <row r="16" spans="1:15" ht="15" x14ac:dyDescent="0.25">
      <c r="A16" t="s">
        <v>6</v>
      </c>
      <c r="B16" s="3"/>
      <c r="C16" s="3">
        <v>8</v>
      </c>
      <c r="D16" s="3">
        <v>8</v>
      </c>
      <c r="E16" s="3">
        <v>8</v>
      </c>
      <c r="F16" s="3">
        <v>8</v>
      </c>
      <c r="G16" s="3">
        <v>8</v>
      </c>
      <c r="H16" s="3"/>
      <c r="I16" s="3">
        <f t="shared" si="1"/>
        <v>88</v>
      </c>
      <c r="J16" s="5">
        <f t="shared" si="0"/>
        <v>128</v>
      </c>
      <c r="K16" s="5" t="s">
        <v>11</v>
      </c>
      <c r="L16" s="6">
        <f t="shared" si="2"/>
        <v>128</v>
      </c>
      <c r="M16" s="3">
        <f t="shared" si="3"/>
        <v>0</v>
      </c>
      <c r="N16">
        <v>8</v>
      </c>
      <c r="O16" s="5">
        <v>16</v>
      </c>
    </row>
    <row r="17" spans="1:18" ht="15" x14ac:dyDescent="0.25">
      <c r="A17" t="s">
        <v>7</v>
      </c>
      <c r="B17" s="3"/>
      <c r="C17" s="3"/>
      <c r="D17" s="3">
        <v>8</v>
      </c>
      <c r="E17" s="3">
        <v>8</v>
      </c>
      <c r="F17" s="3">
        <v>8</v>
      </c>
      <c r="G17" s="3">
        <v>8</v>
      </c>
      <c r="H17" s="3">
        <v>8</v>
      </c>
      <c r="I17" s="3">
        <f t="shared" si="1"/>
        <v>128</v>
      </c>
      <c r="J17" s="5">
        <f t="shared" si="0"/>
        <v>136</v>
      </c>
      <c r="K17" s="5" t="s">
        <v>11</v>
      </c>
      <c r="L17" s="6">
        <f t="shared" si="2"/>
        <v>88</v>
      </c>
      <c r="M17" s="3">
        <f t="shared" si="3"/>
        <v>48</v>
      </c>
      <c r="N17">
        <v>8</v>
      </c>
      <c r="O17" s="5">
        <v>11</v>
      </c>
    </row>
    <row r="18" spans="1:18" ht="15" x14ac:dyDescent="0.25">
      <c r="B18" s="3"/>
      <c r="C18" s="3"/>
      <c r="D18" s="3"/>
      <c r="E18" s="3"/>
      <c r="F18" s="3"/>
      <c r="G18" s="3"/>
      <c r="H18" s="3"/>
      <c r="I18" s="3">
        <f>SUM(I11:I17)</f>
        <v>680</v>
      </c>
    </row>
    <row r="19" spans="1:18" x14ac:dyDescent="0.3">
      <c r="A19" s="9" t="s">
        <v>28</v>
      </c>
      <c r="B19" s="9"/>
      <c r="C19" s="9"/>
      <c r="D19" s="9"/>
      <c r="E19" s="9"/>
      <c r="F19" s="9"/>
      <c r="G19" s="9"/>
      <c r="H19" s="9"/>
      <c r="I19" s="9"/>
      <c r="J19" s="5">
        <f>I28</f>
        <v>220</v>
      </c>
      <c r="K19" s="5" t="s">
        <v>29</v>
      </c>
      <c r="L19" s="6">
        <f>0.25*(I18+I28)</f>
        <v>225</v>
      </c>
    </row>
    <row r="20" spans="1:18" x14ac:dyDescent="0.3">
      <c r="A20" s="8" t="s">
        <v>25</v>
      </c>
      <c r="B20" s="8"/>
      <c r="C20" s="8"/>
      <c r="D20" s="8"/>
      <c r="E20" s="8"/>
      <c r="F20" s="8"/>
      <c r="G20" s="8"/>
      <c r="H20" s="8"/>
      <c r="I20" s="8"/>
    </row>
    <row r="21" spans="1:18" ht="15" x14ac:dyDescent="0.25">
      <c r="A21" t="s">
        <v>1</v>
      </c>
      <c r="B21" s="3">
        <v>4</v>
      </c>
      <c r="C21" s="3"/>
      <c r="D21" s="3"/>
      <c r="E21" s="3">
        <v>4</v>
      </c>
      <c r="F21" s="3">
        <v>4</v>
      </c>
      <c r="G21" s="3">
        <v>4</v>
      </c>
      <c r="H21" s="3">
        <v>4</v>
      </c>
      <c r="I21" s="3">
        <f>SUMPRODUCT(B21:H21,$B$7:$H$7)</f>
        <v>12</v>
      </c>
      <c r="J21" s="3"/>
      <c r="K21" s="3"/>
      <c r="L21" s="3"/>
    </row>
    <row r="22" spans="1:18" x14ac:dyDescent="0.3">
      <c r="A22" t="s">
        <v>2</v>
      </c>
      <c r="B22" s="3">
        <v>4</v>
      </c>
      <c r="C22" s="3">
        <v>4</v>
      </c>
      <c r="D22" s="3"/>
      <c r="E22" s="3"/>
      <c r="F22" s="3">
        <v>4</v>
      </c>
      <c r="G22" s="3">
        <v>4</v>
      </c>
      <c r="H22" s="3">
        <v>4</v>
      </c>
      <c r="I22" s="3">
        <f t="shared" ref="I22:I27" si="4">SUMPRODUCT(B22:H22,$B$7:$H$7)</f>
        <v>40</v>
      </c>
      <c r="J22" s="3"/>
      <c r="K22" s="3"/>
      <c r="L22" s="3"/>
    </row>
    <row r="23" spans="1:18" x14ac:dyDescent="0.3">
      <c r="A23" t="s">
        <v>3</v>
      </c>
      <c r="B23" s="3">
        <v>4</v>
      </c>
      <c r="C23" s="3">
        <v>4</v>
      </c>
      <c r="D23" s="3">
        <v>4</v>
      </c>
      <c r="E23" s="3"/>
      <c r="F23" s="3"/>
      <c r="G23" s="3">
        <v>4</v>
      </c>
      <c r="H23" s="3">
        <v>4</v>
      </c>
      <c r="I23" s="3">
        <f t="shared" si="4"/>
        <v>40</v>
      </c>
      <c r="J23" s="3"/>
      <c r="K23" s="3"/>
      <c r="L23" s="3"/>
    </row>
    <row r="24" spans="1:18" x14ac:dyDescent="0.3">
      <c r="A24" t="s">
        <v>4</v>
      </c>
      <c r="B24" s="3">
        <v>4</v>
      </c>
      <c r="C24" s="3">
        <v>4</v>
      </c>
      <c r="D24" s="3">
        <v>4</v>
      </c>
      <c r="E24" s="3">
        <v>4</v>
      </c>
      <c r="F24" s="3"/>
      <c r="G24" s="3"/>
      <c r="H24" s="3">
        <v>4</v>
      </c>
      <c r="I24" s="3">
        <f t="shared" si="4"/>
        <v>40</v>
      </c>
      <c r="J24" s="3"/>
      <c r="K24" s="3"/>
      <c r="L24" s="3"/>
    </row>
    <row r="25" spans="1:18" ht="15" x14ac:dyDescent="0.25">
      <c r="A25" t="s">
        <v>5</v>
      </c>
      <c r="B25" s="3">
        <v>4</v>
      </c>
      <c r="C25" s="3">
        <v>4</v>
      </c>
      <c r="D25" s="3">
        <v>4</v>
      </c>
      <c r="E25" s="3">
        <v>4</v>
      </c>
      <c r="F25" s="3">
        <v>4</v>
      </c>
      <c r="G25" s="3"/>
      <c r="H25" s="3"/>
      <c r="I25" s="3">
        <f t="shared" si="4"/>
        <v>40</v>
      </c>
      <c r="J25" s="3"/>
      <c r="K25" s="3"/>
      <c r="L25" s="3"/>
    </row>
    <row r="26" spans="1:18" ht="15" x14ac:dyDescent="0.25">
      <c r="A26" t="s">
        <v>6</v>
      </c>
      <c r="B26" s="3"/>
      <c r="C26" s="3">
        <v>4</v>
      </c>
      <c r="D26" s="3">
        <v>4</v>
      </c>
      <c r="E26" s="3">
        <v>4</v>
      </c>
      <c r="F26" s="3">
        <v>4</v>
      </c>
      <c r="G26" s="3">
        <v>4</v>
      </c>
      <c r="H26" s="3"/>
      <c r="I26" s="3">
        <f t="shared" si="4"/>
        <v>40</v>
      </c>
      <c r="J26" s="3"/>
      <c r="K26" s="3"/>
      <c r="L26" s="3"/>
    </row>
    <row r="27" spans="1:18" ht="15" x14ac:dyDescent="0.25">
      <c r="A27" t="s">
        <v>7</v>
      </c>
      <c r="B27" s="3"/>
      <c r="C27" s="3"/>
      <c r="D27" s="3">
        <v>4</v>
      </c>
      <c r="E27" s="3">
        <v>4</v>
      </c>
      <c r="F27" s="3">
        <v>4</v>
      </c>
      <c r="G27" s="3">
        <v>4</v>
      </c>
      <c r="H27" s="3">
        <v>4</v>
      </c>
      <c r="I27" s="3">
        <f t="shared" si="4"/>
        <v>8</v>
      </c>
      <c r="J27" s="3"/>
      <c r="K27" s="3"/>
      <c r="L27" s="3"/>
    </row>
    <row r="28" spans="1:18" x14ac:dyDescent="0.3">
      <c r="I28" s="3">
        <f>SUM(I21:I27)</f>
        <v>220</v>
      </c>
    </row>
    <row r="30" spans="1:18" x14ac:dyDescent="0.3"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P30" s="3"/>
      <c r="Q30" s="3" t="s">
        <v>33</v>
      </c>
      <c r="R30" s="3" t="s">
        <v>34</v>
      </c>
    </row>
    <row r="31" spans="1:18" x14ac:dyDescent="0.3">
      <c r="A31" t="s">
        <v>20</v>
      </c>
      <c r="B31" s="3">
        <v>1</v>
      </c>
      <c r="C31" s="3">
        <v>0</v>
      </c>
      <c r="D31" s="3">
        <v>1</v>
      </c>
      <c r="E31" s="3">
        <v>7</v>
      </c>
      <c r="F31" s="3">
        <v>0</v>
      </c>
      <c r="G31" s="3">
        <v>3</v>
      </c>
      <c r="H31" s="3">
        <v>5</v>
      </c>
      <c r="I31" s="3"/>
      <c r="J31" s="3"/>
      <c r="K31" s="3"/>
      <c r="L31" s="3"/>
      <c r="P31" s="3"/>
      <c r="Q31" s="3">
        <v>8</v>
      </c>
      <c r="R31" s="3">
        <v>50</v>
      </c>
    </row>
    <row r="32" spans="1:18" x14ac:dyDescent="0.3">
      <c r="A32" t="s">
        <v>21</v>
      </c>
      <c r="B32" s="3">
        <v>1</v>
      </c>
      <c r="C32" s="3">
        <v>8</v>
      </c>
      <c r="D32" s="3">
        <v>0</v>
      </c>
      <c r="E32" s="3">
        <v>1</v>
      </c>
      <c r="F32" s="3">
        <v>0</v>
      </c>
      <c r="G32" s="3">
        <v>1</v>
      </c>
      <c r="H32" s="3">
        <v>0</v>
      </c>
      <c r="I32" s="3"/>
      <c r="J32" s="3"/>
      <c r="K32" s="3"/>
      <c r="L32" s="3"/>
      <c r="P32" s="3"/>
      <c r="Q32" s="3">
        <v>4</v>
      </c>
      <c r="R32" s="3">
        <v>35</v>
      </c>
    </row>
    <row r="33" spans="1:18" x14ac:dyDescent="0.3">
      <c r="A33" t="s">
        <v>22</v>
      </c>
      <c r="B33" s="3">
        <v>8</v>
      </c>
      <c r="C33" s="3">
        <v>8</v>
      </c>
      <c r="D33" s="3">
        <v>8</v>
      </c>
      <c r="E33" s="3">
        <v>8</v>
      </c>
      <c r="F33" s="3">
        <v>8</v>
      </c>
      <c r="G33" s="3">
        <v>8</v>
      </c>
      <c r="H33" s="3">
        <v>8</v>
      </c>
      <c r="I33" s="3"/>
      <c r="J33" s="3"/>
      <c r="K33" s="3"/>
      <c r="L33" s="3"/>
      <c r="P33" s="3"/>
      <c r="Q33" s="3"/>
      <c r="R33" s="3"/>
    </row>
    <row r="34" spans="1:18" x14ac:dyDescent="0.3">
      <c r="A34" t="s">
        <v>23</v>
      </c>
      <c r="B34" s="3">
        <v>4</v>
      </c>
      <c r="C34" s="3">
        <v>4</v>
      </c>
      <c r="D34" s="3">
        <v>4</v>
      </c>
      <c r="E34" s="3">
        <v>4</v>
      </c>
      <c r="F34" s="3">
        <v>4</v>
      </c>
      <c r="G34" s="3">
        <v>4</v>
      </c>
      <c r="H34" s="3">
        <v>4</v>
      </c>
      <c r="I34" s="3">
        <f>(SUMPRODUCT(B33:H33,B31:H31))+(SUMPRODUCT(B34:H34,B32:H32))</f>
        <v>180</v>
      </c>
      <c r="J34" s="3"/>
      <c r="K34" s="3"/>
      <c r="L34" s="3"/>
    </row>
    <row r="35" spans="1:18" x14ac:dyDescent="0.3">
      <c r="A35" s="8" t="s">
        <v>24</v>
      </c>
      <c r="B35" s="8"/>
      <c r="C35" s="8"/>
      <c r="D35" s="8"/>
      <c r="E35" s="8"/>
      <c r="F35" s="8"/>
      <c r="G35" s="8"/>
      <c r="H35" s="8"/>
      <c r="I35" s="8"/>
      <c r="J35" s="5" t="s">
        <v>35</v>
      </c>
      <c r="K35" s="5" t="s">
        <v>10</v>
      </c>
      <c r="L35" s="6" t="s">
        <v>12</v>
      </c>
      <c r="M35" s="3" t="s">
        <v>36</v>
      </c>
    </row>
    <row r="36" spans="1:18" x14ac:dyDescent="0.3">
      <c r="A36" t="s">
        <v>1</v>
      </c>
      <c r="B36" s="3">
        <v>8</v>
      </c>
      <c r="C36" s="3"/>
      <c r="D36" s="3"/>
      <c r="E36" s="3">
        <v>8</v>
      </c>
      <c r="F36" s="3">
        <v>8</v>
      </c>
      <c r="G36" s="3">
        <v>8</v>
      </c>
      <c r="H36" s="3">
        <v>8</v>
      </c>
      <c r="I36" s="3">
        <f>SUMPRODUCT(B36:H36,$B$6:$H$6)</f>
        <v>128</v>
      </c>
      <c r="J36" s="5">
        <f>I36*+$R31+I46*$R32</f>
        <v>6820</v>
      </c>
      <c r="K36" s="5" t="s">
        <v>11</v>
      </c>
      <c r="L36" s="6">
        <f>O36*N36</f>
        <v>136</v>
      </c>
      <c r="M36" s="3">
        <f>J36-L36</f>
        <v>6684</v>
      </c>
      <c r="N36">
        <v>8</v>
      </c>
      <c r="O36" s="5">
        <v>17</v>
      </c>
    </row>
    <row r="37" spans="1:18" x14ac:dyDescent="0.3">
      <c r="A37" t="s">
        <v>2</v>
      </c>
      <c r="B37" s="3">
        <v>8</v>
      </c>
      <c r="C37" s="3">
        <v>8</v>
      </c>
      <c r="D37" s="3"/>
      <c r="E37" s="3"/>
      <c r="F37" s="3">
        <v>8</v>
      </c>
      <c r="G37" s="3">
        <v>8</v>
      </c>
      <c r="H37" s="3">
        <v>8</v>
      </c>
      <c r="I37" s="3">
        <f t="shared" ref="I37:I42" si="5">SUMPRODUCT(B37:H37,$B$6:$H$6)</f>
        <v>72</v>
      </c>
      <c r="J37" s="5">
        <f>I37*R31+I47*R32</f>
        <v>5000</v>
      </c>
      <c r="K37" s="5" t="s">
        <v>11</v>
      </c>
      <c r="L37" s="6">
        <f t="shared" ref="L37:L42" si="6">O37*N37</f>
        <v>104</v>
      </c>
      <c r="M37" s="3">
        <f t="shared" ref="M37:M42" si="7">J37-L37</f>
        <v>4896</v>
      </c>
      <c r="N37">
        <v>8</v>
      </c>
      <c r="O37" s="5">
        <v>13</v>
      </c>
    </row>
    <row r="38" spans="1:18" x14ac:dyDescent="0.3">
      <c r="A38" t="s">
        <v>3</v>
      </c>
      <c r="B38" s="3">
        <v>8</v>
      </c>
      <c r="C38" s="3">
        <v>8</v>
      </c>
      <c r="D38" s="3">
        <v>8</v>
      </c>
      <c r="E38" s="3"/>
      <c r="F38" s="3"/>
      <c r="G38" s="3">
        <v>8</v>
      </c>
      <c r="H38" s="3">
        <v>8</v>
      </c>
      <c r="I38" s="3">
        <f t="shared" si="5"/>
        <v>80</v>
      </c>
      <c r="J38" s="5">
        <f>I38*R31+I48*R32</f>
        <v>5400</v>
      </c>
      <c r="K38" s="5" t="s">
        <v>11</v>
      </c>
      <c r="L38" s="6">
        <f t="shared" si="6"/>
        <v>120</v>
      </c>
      <c r="M38" s="3">
        <f t="shared" si="7"/>
        <v>5280</v>
      </c>
      <c r="N38">
        <v>8</v>
      </c>
      <c r="O38" s="5">
        <v>15</v>
      </c>
    </row>
    <row r="39" spans="1:18" x14ac:dyDescent="0.3">
      <c r="A39" t="s">
        <v>4</v>
      </c>
      <c r="B39" s="3">
        <v>8</v>
      </c>
      <c r="C39" s="3">
        <v>8</v>
      </c>
      <c r="D39" s="3">
        <v>8</v>
      </c>
      <c r="E39" s="3">
        <v>8</v>
      </c>
      <c r="F39" s="3"/>
      <c r="G39" s="3"/>
      <c r="H39" s="3">
        <v>8</v>
      </c>
      <c r="I39" s="3">
        <f t="shared" si="5"/>
        <v>112</v>
      </c>
      <c r="J39" s="5">
        <f>I39*R31+I49*R32</f>
        <v>7000</v>
      </c>
      <c r="K39" s="5" t="s">
        <v>11</v>
      </c>
      <c r="L39" s="6">
        <f t="shared" si="6"/>
        <v>152</v>
      </c>
      <c r="M39" s="3">
        <f t="shared" si="7"/>
        <v>6848</v>
      </c>
      <c r="N39">
        <v>8</v>
      </c>
      <c r="O39" s="5">
        <v>19</v>
      </c>
    </row>
    <row r="40" spans="1:18" x14ac:dyDescent="0.3">
      <c r="A40" t="s">
        <v>5</v>
      </c>
      <c r="B40" s="3">
        <v>8</v>
      </c>
      <c r="C40" s="3">
        <v>8</v>
      </c>
      <c r="D40" s="3">
        <v>8</v>
      </c>
      <c r="E40" s="3">
        <v>8</v>
      </c>
      <c r="F40" s="3">
        <v>8</v>
      </c>
      <c r="G40" s="3"/>
      <c r="H40" s="3"/>
      <c r="I40" s="3">
        <f t="shared" si="5"/>
        <v>72</v>
      </c>
      <c r="J40" s="5">
        <f>I40*R31+I50*R32</f>
        <v>5000</v>
      </c>
      <c r="K40" s="5" t="s">
        <v>11</v>
      </c>
      <c r="L40" s="6">
        <f t="shared" si="6"/>
        <v>112</v>
      </c>
      <c r="M40" s="3">
        <f t="shared" si="7"/>
        <v>4888</v>
      </c>
      <c r="N40">
        <v>8</v>
      </c>
      <c r="O40" s="5">
        <v>14</v>
      </c>
    </row>
    <row r="41" spans="1:18" x14ac:dyDescent="0.3">
      <c r="A41" t="s">
        <v>6</v>
      </c>
      <c r="B41" s="3"/>
      <c r="C41" s="3">
        <v>8</v>
      </c>
      <c r="D41" s="3">
        <v>8</v>
      </c>
      <c r="E41" s="3">
        <v>8</v>
      </c>
      <c r="F41" s="3">
        <v>8</v>
      </c>
      <c r="G41" s="3">
        <v>8</v>
      </c>
      <c r="H41" s="3"/>
      <c r="I41" s="3">
        <f t="shared" si="5"/>
        <v>88</v>
      </c>
      <c r="J41" s="5">
        <f>I41*R31+I51*R32</f>
        <v>5800</v>
      </c>
      <c r="K41" s="5" t="s">
        <v>11</v>
      </c>
      <c r="L41" s="6">
        <f t="shared" si="6"/>
        <v>128</v>
      </c>
      <c r="M41" s="3">
        <f t="shared" si="7"/>
        <v>5672</v>
      </c>
      <c r="N41">
        <v>8</v>
      </c>
      <c r="O41" s="5">
        <v>16</v>
      </c>
    </row>
    <row r="42" spans="1:18" x14ac:dyDescent="0.3">
      <c r="A42" t="s">
        <v>7</v>
      </c>
      <c r="B42" s="3"/>
      <c r="C42" s="3"/>
      <c r="D42" s="3">
        <v>8</v>
      </c>
      <c r="E42" s="3">
        <v>8</v>
      </c>
      <c r="F42" s="3">
        <v>8</v>
      </c>
      <c r="G42" s="3">
        <v>8</v>
      </c>
      <c r="H42" s="3">
        <v>8</v>
      </c>
      <c r="I42" s="3">
        <f t="shared" si="5"/>
        <v>128</v>
      </c>
      <c r="J42" s="5">
        <f>I42*R31+I52*R32</f>
        <v>6680</v>
      </c>
      <c r="K42" s="5" t="s">
        <v>11</v>
      </c>
      <c r="L42" s="6">
        <f t="shared" si="6"/>
        <v>88</v>
      </c>
      <c r="M42" s="3">
        <f t="shared" si="7"/>
        <v>6592</v>
      </c>
      <c r="N42">
        <v>8</v>
      </c>
      <c r="O42" s="5">
        <v>11</v>
      </c>
    </row>
    <row r="43" spans="1:18" x14ac:dyDescent="0.3">
      <c r="B43" s="3"/>
      <c r="C43" s="3"/>
      <c r="D43" s="3"/>
      <c r="E43" s="3"/>
      <c r="F43" s="3"/>
      <c r="G43" s="3"/>
      <c r="H43" s="3"/>
      <c r="I43" s="3">
        <f>SUM(I36:I42)</f>
        <v>680</v>
      </c>
    </row>
    <row r="44" spans="1:18" x14ac:dyDescent="0.3">
      <c r="A44" s="9" t="s">
        <v>28</v>
      </c>
      <c r="B44" s="9"/>
      <c r="C44" s="9"/>
      <c r="D44" s="9"/>
      <c r="E44" s="9"/>
      <c r="F44" s="9"/>
      <c r="G44" s="9"/>
      <c r="H44" s="9"/>
      <c r="I44" s="9"/>
      <c r="J44" s="5">
        <f>I53</f>
        <v>220</v>
      </c>
      <c r="K44" s="5" t="s">
        <v>29</v>
      </c>
      <c r="L44" s="6">
        <f>0.25*(I43+I53)</f>
        <v>225</v>
      </c>
    </row>
    <row r="45" spans="1:18" x14ac:dyDescent="0.3">
      <c r="A45" s="8" t="s">
        <v>25</v>
      </c>
      <c r="B45" s="8"/>
      <c r="C45" s="8"/>
      <c r="D45" s="8"/>
      <c r="E45" s="8"/>
      <c r="F45" s="8"/>
      <c r="G45" s="8"/>
      <c r="H45" s="8"/>
      <c r="I45" s="8"/>
    </row>
    <row r="46" spans="1:18" x14ac:dyDescent="0.3">
      <c r="A46" t="s">
        <v>1</v>
      </c>
      <c r="B46" s="3">
        <v>4</v>
      </c>
      <c r="C46" s="3"/>
      <c r="D46" s="3"/>
      <c r="E46" s="3">
        <v>4</v>
      </c>
      <c r="F46" s="3">
        <v>4</v>
      </c>
      <c r="G46" s="3">
        <v>4</v>
      </c>
      <c r="H46" s="3">
        <v>4</v>
      </c>
      <c r="I46" s="3">
        <f>SUMPRODUCT(B46:H46,$B$7:$H$7)</f>
        <v>12</v>
      </c>
      <c r="J46" s="3"/>
      <c r="K46" s="3"/>
      <c r="L46" s="3"/>
    </row>
    <row r="47" spans="1:18" x14ac:dyDescent="0.3">
      <c r="A47" t="s">
        <v>2</v>
      </c>
      <c r="B47" s="3">
        <v>4</v>
      </c>
      <c r="C47" s="3">
        <v>4</v>
      </c>
      <c r="D47" s="3"/>
      <c r="E47" s="3"/>
      <c r="F47" s="3">
        <v>4</v>
      </c>
      <c r="G47" s="3">
        <v>4</v>
      </c>
      <c r="H47" s="3">
        <v>4</v>
      </c>
      <c r="I47" s="3">
        <f t="shared" ref="I47:I52" si="8">SUMPRODUCT(B47:H47,$B$7:$H$7)</f>
        <v>40</v>
      </c>
      <c r="J47" s="10"/>
      <c r="K47" s="10"/>
      <c r="L47" s="10" t="s">
        <v>37</v>
      </c>
      <c r="M47" s="11"/>
      <c r="N47" s="11"/>
    </row>
    <row r="48" spans="1:18" x14ac:dyDescent="0.3">
      <c r="A48" t="s">
        <v>3</v>
      </c>
      <c r="B48" s="3">
        <v>4</v>
      </c>
      <c r="C48" s="3">
        <v>4</v>
      </c>
      <c r="D48" s="3">
        <v>4</v>
      </c>
      <c r="E48" s="3"/>
      <c r="F48" s="3"/>
      <c r="G48" s="3">
        <v>4</v>
      </c>
      <c r="H48" s="3">
        <v>4</v>
      </c>
      <c r="I48" s="3">
        <f t="shared" si="8"/>
        <v>40</v>
      </c>
      <c r="J48" s="3"/>
      <c r="K48" s="3"/>
      <c r="L48" s="3"/>
    </row>
    <row r="49" spans="1:12" x14ac:dyDescent="0.3">
      <c r="A49" t="s">
        <v>4</v>
      </c>
      <c r="B49" s="3">
        <v>4</v>
      </c>
      <c r="C49" s="3">
        <v>4</v>
      </c>
      <c r="D49" s="3">
        <v>4</v>
      </c>
      <c r="E49" s="3">
        <v>4</v>
      </c>
      <c r="F49" s="3"/>
      <c r="G49" s="3"/>
      <c r="H49" s="3">
        <v>4</v>
      </c>
      <c r="I49" s="3">
        <f t="shared" si="8"/>
        <v>40</v>
      </c>
      <c r="J49" s="3"/>
      <c r="K49" s="3"/>
      <c r="L49" s="3"/>
    </row>
    <row r="50" spans="1:12" x14ac:dyDescent="0.3">
      <c r="A50" t="s">
        <v>5</v>
      </c>
      <c r="B50" s="3">
        <v>4</v>
      </c>
      <c r="C50" s="3">
        <v>4</v>
      </c>
      <c r="D50" s="3">
        <v>4</v>
      </c>
      <c r="E50" s="3">
        <v>4</v>
      </c>
      <c r="F50" s="3">
        <v>4</v>
      </c>
      <c r="G50" s="3"/>
      <c r="H50" s="3"/>
      <c r="I50" s="3">
        <f t="shared" si="8"/>
        <v>40</v>
      </c>
      <c r="J50" s="3"/>
      <c r="K50" s="3"/>
      <c r="L50" s="3"/>
    </row>
    <row r="51" spans="1:12" x14ac:dyDescent="0.3">
      <c r="A51" t="s">
        <v>6</v>
      </c>
      <c r="B51" s="3"/>
      <c r="C51" s="3">
        <v>4</v>
      </c>
      <c r="D51" s="3">
        <v>4</v>
      </c>
      <c r="E51" s="3">
        <v>4</v>
      </c>
      <c r="F51" s="3">
        <v>4</v>
      </c>
      <c r="G51" s="3">
        <v>4</v>
      </c>
      <c r="H51" s="3"/>
      <c r="I51" s="3">
        <f t="shared" si="8"/>
        <v>40</v>
      </c>
      <c r="J51" s="3"/>
      <c r="K51" s="3"/>
      <c r="L51" s="3"/>
    </row>
    <row r="52" spans="1:12" x14ac:dyDescent="0.3">
      <c r="A52" t="s">
        <v>7</v>
      </c>
      <c r="B52" s="3"/>
      <c r="C52" s="3"/>
      <c r="D52" s="3">
        <v>4</v>
      </c>
      <c r="E52" s="3">
        <v>4</v>
      </c>
      <c r="F52" s="3">
        <v>4</v>
      </c>
      <c r="G52" s="3">
        <v>4</v>
      </c>
      <c r="H52" s="3">
        <v>4</v>
      </c>
      <c r="I52" s="3">
        <f t="shared" si="8"/>
        <v>8</v>
      </c>
      <c r="J52" s="3"/>
      <c r="K52" s="3"/>
      <c r="L52" s="3"/>
    </row>
    <row r="53" spans="1:12" x14ac:dyDescent="0.3">
      <c r="I53" s="3">
        <f>SUM(I46:I52)</f>
        <v>220</v>
      </c>
    </row>
  </sheetData>
  <mergeCells count="6">
    <mergeCell ref="A45:I45"/>
    <mergeCell ref="A10:I10"/>
    <mergeCell ref="A20:I20"/>
    <mergeCell ref="A19:I19"/>
    <mergeCell ref="A35:I35"/>
    <mergeCell ref="A44:I4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Q1" sqref="Q1:R2"/>
    </sheetView>
  </sheetViews>
  <sheetFormatPr defaultRowHeight="14.4" x14ac:dyDescent="0.3"/>
  <sheetData>
    <row r="1" spans="1:18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Q1" t="s">
        <v>30</v>
      </c>
      <c r="R1" t="s">
        <v>31</v>
      </c>
    </row>
    <row r="2" spans="1:18" x14ac:dyDescent="0.3">
      <c r="A2" t="s">
        <v>20</v>
      </c>
      <c r="B2" s="3">
        <v>1</v>
      </c>
      <c r="C2" s="3">
        <v>0</v>
      </c>
      <c r="D2" s="3">
        <v>1</v>
      </c>
      <c r="E2" s="3">
        <v>7</v>
      </c>
      <c r="F2" s="3">
        <v>1</v>
      </c>
      <c r="G2" s="3">
        <v>3</v>
      </c>
      <c r="H2" s="3">
        <v>5</v>
      </c>
      <c r="I2" s="3"/>
      <c r="J2" s="3"/>
      <c r="K2" s="3"/>
      <c r="L2" s="3"/>
      <c r="Q2" t="s">
        <v>17</v>
      </c>
      <c r="R2" t="s">
        <v>32</v>
      </c>
    </row>
    <row r="3" spans="1:18" x14ac:dyDescent="0.3">
      <c r="A3" t="s">
        <v>21</v>
      </c>
      <c r="B3" s="3">
        <v>1</v>
      </c>
      <c r="C3" s="3">
        <v>8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/>
      <c r="J3" s="3"/>
      <c r="K3" s="3"/>
      <c r="L3" s="3"/>
    </row>
    <row r="4" spans="1:18" x14ac:dyDescent="0.3">
      <c r="A4" t="s">
        <v>22</v>
      </c>
      <c r="B4" s="3">
        <v>8</v>
      </c>
      <c r="C4" s="3">
        <v>8</v>
      </c>
      <c r="D4" s="3">
        <v>8</v>
      </c>
      <c r="E4" s="3">
        <v>8</v>
      </c>
      <c r="F4" s="3">
        <v>8</v>
      </c>
      <c r="G4" s="3">
        <v>8</v>
      </c>
      <c r="H4" s="3">
        <v>8</v>
      </c>
      <c r="I4" s="3"/>
      <c r="J4" s="3"/>
      <c r="K4" s="3"/>
      <c r="L4" s="3"/>
    </row>
    <row r="5" spans="1:18" x14ac:dyDescent="0.3">
      <c r="A5" t="s">
        <v>23</v>
      </c>
      <c r="B5" s="3">
        <v>4</v>
      </c>
      <c r="C5" s="3">
        <v>4</v>
      </c>
      <c r="D5" s="3">
        <v>4</v>
      </c>
      <c r="E5" s="3">
        <v>4</v>
      </c>
      <c r="F5" s="3">
        <v>4</v>
      </c>
      <c r="G5" s="3">
        <v>4</v>
      </c>
      <c r="H5" s="3">
        <v>4</v>
      </c>
      <c r="I5" s="3">
        <f>(SUMPRODUCT(B4:H4,B2:H2))+(SUMPRODUCT(B5:H5,B3:H3))</f>
        <v>192</v>
      </c>
      <c r="J5" s="3"/>
      <c r="K5" s="3"/>
      <c r="L5" s="3"/>
    </row>
    <row r="6" spans="1:18" x14ac:dyDescent="0.3">
      <c r="A6" s="8" t="s">
        <v>24</v>
      </c>
      <c r="B6" s="8"/>
      <c r="C6" s="8"/>
      <c r="D6" s="8"/>
      <c r="E6" s="8"/>
      <c r="F6" s="8"/>
      <c r="G6" s="8"/>
      <c r="H6" s="8"/>
      <c r="I6" s="8"/>
      <c r="J6" s="5" t="s">
        <v>26</v>
      </c>
      <c r="K6" s="5" t="s">
        <v>10</v>
      </c>
      <c r="L6" s="6" t="s">
        <v>12</v>
      </c>
      <c r="M6" s="3" t="s">
        <v>27</v>
      </c>
    </row>
    <row r="7" spans="1:18" x14ac:dyDescent="0.3">
      <c r="A7" t="s">
        <v>1</v>
      </c>
      <c r="B7" s="3">
        <v>8</v>
      </c>
      <c r="C7" s="3"/>
      <c r="D7" s="3"/>
      <c r="E7" s="3">
        <v>8</v>
      </c>
      <c r="F7" s="3">
        <v>8</v>
      </c>
      <c r="G7" s="3">
        <v>8</v>
      </c>
      <c r="H7" s="3">
        <v>8</v>
      </c>
      <c r="I7" s="3">
        <f>SUMPRODUCT(B7:H7,$B$6:$H$6)</f>
        <v>0</v>
      </c>
      <c r="J7" s="5">
        <f t="shared" ref="J7:J13" si="0">I7+I17</f>
        <v>160</v>
      </c>
      <c r="K7" s="5" t="s">
        <v>11</v>
      </c>
      <c r="L7" s="6">
        <f>O7*N7</f>
        <v>136</v>
      </c>
      <c r="M7" s="3">
        <f>J7-L7</f>
        <v>24</v>
      </c>
      <c r="N7">
        <v>8</v>
      </c>
      <c r="O7" s="5">
        <v>17</v>
      </c>
    </row>
    <row r="8" spans="1:18" x14ac:dyDescent="0.3">
      <c r="A8" t="s">
        <v>2</v>
      </c>
      <c r="B8" s="3">
        <v>8</v>
      </c>
      <c r="C8" s="3">
        <v>8</v>
      </c>
      <c r="D8" s="3"/>
      <c r="E8" s="3"/>
      <c r="F8" s="3">
        <v>8</v>
      </c>
      <c r="G8" s="3">
        <v>8</v>
      </c>
      <c r="H8" s="3">
        <v>8</v>
      </c>
      <c r="I8" s="3">
        <f t="shared" ref="I8:I13" si="1">SUMPRODUCT(B8:H8,$B$6:$H$6)</f>
        <v>0</v>
      </c>
      <c r="J8" s="5">
        <f t="shared" si="0"/>
        <v>128</v>
      </c>
      <c r="K8" s="5" t="s">
        <v>11</v>
      </c>
      <c r="L8" s="6">
        <f t="shared" ref="L8:L13" si="2">O8*N8</f>
        <v>104</v>
      </c>
      <c r="M8" s="3">
        <f t="shared" ref="M8:M13" si="3">J8-L8</f>
        <v>24</v>
      </c>
      <c r="N8">
        <v>8</v>
      </c>
      <c r="O8" s="5">
        <v>13</v>
      </c>
    </row>
    <row r="9" spans="1:18" x14ac:dyDescent="0.3">
      <c r="A9" t="s">
        <v>3</v>
      </c>
      <c r="B9" s="3">
        <v>8</v>
      </c>
      <c r="C9" s="3">
        <v>8</v>
      </c>
      <c r="D9" s="3">
        <v>8</v>
      </c>
      <c r="E9" s="3"/>
      <c r="F9" s="3"/>
      <c r="G9" s="3">
        <v>8</v>
      </c>
      <c r="H9" s="3">
        <v>8</v>
      </c>
      <c r="I9" s="3">
        <f t="shared" si="1"/>
        <v>0</v>
      </c>
      <c r="J9" s="5">
        <f t="shared" si="0"/>
        <v>96</v>
      </c>
      <c r="K9" s="5" t="s">
        <v>11</v>
      </c>
      <c r="L9" s="6">
        <f t="shared" si="2"/>
        <v>120</v>
      </c>
      <c r="M9" s="3">
        <f t="shared" si="3"/>
        <v>-24</v>
      </c>
      <c r="N9">
        <v>8</v>
      </c>
      <c r="O9" s="5">
        <v>15</v>
      </c>
    </row>
    <row r="10" spans="1:18" x14ac:dyDescent="0.3">
      <c r="A10" t="s">
        <v>4</v>
      </c>
      <c r="B10" s="3">
        <v>8</v>
      </c>
      <c r="C10" s="3">
        <v>8</v>
      </c>
      <c r="D10" s="3">
        <v>8</v>
      </c>
      <c r="E10" s="3">
        <v>8</v>
      </c>
      <c r="F10" s="3"/>
      <c r="G10" s="3"/>
      <c r="H10" s="3">
        <v>8</v>
      </c>
      <c r="I10" s="3">
        <f t="shared" si="1"/>
        <v>0</v>
      </c>
      <c r="J10" s="5">
        <f t="shared" si="0"/>
        <v>96</v>
      </c>
      <c r="K10" s="5" t="s">
        <v>11</v>
      </c>
      <c r="L10" s="6">
        <f t="shared" si="2"/>
        <v>152</v>
      </c>
      <c r="M10" s="3">
        <f t="shared" si="3"/>
        <v>-56</v>
      </c>
      <c r="N10">
        <v>8</v>
      </c>
      <c r="O10" s="5">
        <v>19</v>
      </c>
    </row>
    <row r="11" spans="1:18" x14ac:dyDescent="0.3">
      <c r="A11" t="s">
        <v>5</v>
      </c>
      <c r="B11" s="3">
        <v>8</v>
      </c>
      <c r="C11" s="3">
        <v>8</v>
      </c>
      <c r="D11" s="3">
        <v>8</v>
      </c>
      <c r="E11" s="3">
        <v>8</v>
      </c>
      <c r="F11" s="3">
        <v>8</v>
      </c>
      <c r="G11" s="3"/>
      <c r="H11" s="3"/>
      <c r="I11" s="3">
        <f t="shared" si="1"/>
        <v>0</v>
      </c>
      <c r="J11" s="5">
        <f t="shared" si="0"/>
        <v>96</v>
      </c>
      <c r="K11" s="5" t="s">
        <v>11</v>
      </c>
      <c r="L11" s="6">
        <f t="shared" si="2"/>
        <v>112</v>
      </c>
      <c r="M11" s="3">
        <f t="shared" si="3"/>
        <v>-16</v>
      </c>
      <c r="N11">
        <v>8</v>
      </c>
      <c r="O11" s="5">
        <v>14</v>
      </c>
    </row>
    <row r="12" spans="1:18" x14ac:dyDescent="0.3">
      <c r="A12" t="s">
        <v>6</v>
      </c>
      <c r="B12" s="3"/>
      <c r="C12" s="3">
        <v>8</v>
      </c>
      <c r="D12" s="3">
        <v>8</v>
      </c>
      <c r="E12" s="3">
        <v>8</v>
      </c>
      <c r="F12" s="3">
        <v>8</v>
      </c>
      <c r="G12" s="3">
        <v>8</v>
      </c>
      <c r="H12" s="3"/>
      <c r="I12" s="3">
        <f t="shared" si="1"/>
        <v>0</v>
      </c>
      <c r="J12" s="5">
        <f t="shared" si="0"/>
        <v>96</v>
      </c>
      <c r="K12" s="5" t="s">
        <v>11</v>
      </c>
      <c r="L12" s="6">
        <f t="shared" si="2"/>
        <v>128</v>
      </c>
      <c r="M12" s="3">
        <f t="shared" si="3"/>
        <v>-32</v>
      </c>
      <c r="N12">
        <v>8</v>
      </c>
      <c r="O12" s="5">
        <v>16</v>
      </c>
    </row>
    <row r="13" spans="1:18" x14ac:dyDescent="0.3">
      <c r="A13" t="s">
        <v>7</v>
      </c>
      <c r="B13" s="3"/>
      <c r="C13" s="3"/>
      <c r="D13" s="3">
        <v>8</v>
      </c>
      <c r="E13" s="3">
        <v>8</v>
      </c>
      <c r="F13" s="3">
        <v>8</v>
      </c>
      <c r="G13" s="3">
        <v>8</v>
      </c>
      <c r="H13" s="3">
        <v>8</v>
      </c>
      <c r="I13" s="3">
        <f t="shared" si="1"/>
        <v>0</v>
      </c>
      <c r="J13" s="5">
        <f t="shared" si="0"/>
        <v>128</v>
      </c>
      <c r="K13" s="5" t="s">
        <v>11</v>
      </c>
      <c r="L13" s="6">
        <f t="shared" si="2"/>
        <v>88</v>
      </c>
      <c r="M13" s="3">
        <f t="shared" si="3"/>
        <v>40</v>
      </c>
      <c r="N13">
        <v>8</v>
      </c>
      <c r="O13" s="5">
        <v>11</v>
      </c>
    </row>
    <row r="14" spans="1:18" x14ac:dyDescent="0.3">
      <c r="B14" s="3"/>
      <c r="C14" s="3"/>
      <c r="D14" s="3"/>
      <c r="E14" s="3"/>
      <c r="F14" s="3"/>
      <c r="G14" s="3"/>
      <c r="H14" s="3"/>
      <c r="I14" s="3">
        <f>SUM(I7:I13)</f>
        <v>0</v>
      </c>
    </row>
    <row r="15" spans="1:18" x14ac:dyDescent="0.3">
      <c r="A15" s="9" t="s">
        <v>28</v>
      </c>
      <c r="B15" s="9"/>
      <c r="C15" s="9"/>
      <c r="D15" s="9"/>
      <c r="E15" s="9"/>
      <c r="F15" s="9"/>
      <c r="G15" s="9"/>
      <c r="H15" s="9"/>
      <c r="I15" s="9"/>
      <c r="J15" s="5">
        <f>I24</f>
        <v>800</v>
      </c>
      <c r="K15" s="5" t="s">
        <v>29</v>
      </c>
      <c r="L15" s="6">
        <f>0.25*(I14+I24)</f>
        <v>200</v>
      </c>
    </row>
    <row r="16" spans="1:18" x14ac:dyDescent="0.3">
      <c r="A16" s="8" t="s">
        <v>25</v>
      </c>
      <c r="B16" s="8"/>
      <c r="C16" s="8"/>
      <c r="D16" s="8"/>
      <c r="E16" s="8"/>
      <c r="F16" s="8"/>
      <c r="G16" s="8"/>
      <c r="H16" s="8"/>
      <c r="I16" s="8"/>
    </row>
    <row r="17" spans="1:12" x14ac:dyDescent="0.3">
      <c r="A17" t="s">
        <v>1</v>
      </c>
      <c r="B17" s="3">
        <v>4</v>
      </c>
      <c r="C17" s="3"/>
      <c r="D17" s="3"/>
      <c r="E17" s="3">
        <v>4</v>
      </c>
      <c r="F17" s="3">
        <v>4</v>
      </c>
      <c r="G17" s="3">
        <v>4</v>
      </c>
      <c r="H17" s="3">
        <v>4</v>
      </c>
      <c r="I17" s="3">
        <f>SUMPRODUCT(B17:H17,$B$7:$H$7)</f>
        <v>160</v>
      </c>
      <c r="J17" s="3"/>
      <c r="K17" s="3"/>
      <c r="L17" s="3"/>
    </row>
    <row r="18" spans="1:12" x14ac:dyDescent="0.3">
      <c r="A18" t="s">
        <v>2</v>
      </c>
      <c r="B18" s="3">
        <v>4</v>
      </c>
      <c r="C18" s="3">
        <v>4</v>
      </c>
      <c r="D18" s="3"/>
      <c r="E18" s="3"/>
      <c r="F18" s="3">
        <v>4</v>
      </c>
      <c r="G18" s="3">
        <v>4</v>
      </c>
      <c r="H18" s="3">
        <v>4</v>
      </c>
      <c r="I18" s="3">
        <f t="shared" ref="I18:I23" si="4">SUMPRODUCT(B18:H18,$B$7:$H$7)</f>
        <v>128</v>
      </c>
      <c r="J18" s="3"/>
      <c r="K18" s="3"/>
      <c r="L18" s="3"/>
    </row>
    <row r="19" spans="1:12" x14ac:dyDescent="0.3">
      <c r="A19" t="s">
        <v>3</v>
      </c>
      <c r="B19" s="3">
        <v>4</v>
      </c>
      <c r="C19" s="3">
        <v>4</v>
      </c>
      <c r="D19" s="3">
        <v>4</v>
      </c>
      <c r="E19" s="3"/>
      <c r="F19" s="3"/>
      <c r="G19" s="3">
        <v>4</v>
      </c>
      <c r="H19" s="3">
        <v>4</v>
      </c>
      <c r="I19" s="3">
        <f t="shared" si="4"/>
        <v>96</v>
      </c>
      <c r="J19" s="3"/>
      <c r="K19" s="3"/>
      <c r="L19" s="3"/>
    </row>
    <row r="20" spans="1:12" x14ac:dyDescent="0.3">
      <c r="A20" t="s">
        <v>4</v>
      </c>
      <c r="B20" s="3">
        <v>4</v>
      </c>
      <c r="C20" s="3">
        <v>4</v>
      </c>
      <c r="D20" s="3">
        <v>4</v>
      </c>
      <c r="E20" s="3">
        <v>4</v>
      </c>
      <c r="F20" s="3"/>
      <c r="G20" s="3"/>
      <c r="H20" s="3">
        <v>4</v>
      </c>
      <c r="I20" s="3">
        <f t="shared" si="4"/>
        <v>96</v>
      </c>
      <c r="J20" s="3"/>
      <c r="K20" s="3"/>
      <c r="L20" s="3"/>
    </row>
    <row r="21" spans="1:12" x14ac:dyDescent="0.3">
      <c r="A21" t="s">
        <v>5</v>
      </c>
      <c r="B21" s="3">
        <v>4</v>
      </c>
      <c r="C21" s="3">
        <v>4</v>
      </c>
      <c r="D21" s="3">
        <v>4</v>
      </c>
      <c r="E21" s="3">
        <v>4</v>
      </c>
      <c r="F21" s="3">
        <v>4</v>
      </c>
      <c r="G21" s="3"/>
      <c r="H21" s="3"/>
      <c r="I21" s="3">
        <f t="shared" si="4"/>
        <v>96</v>
      </c>
      <c r="J21" s="3"/>
      <c r="K21" s="3"/>
      <c r="L21" s="3"/>
    </row>
    <row r="22" spans="1:12" x14ac:dyDescent="0.3">
      <c r="A22" t="s">
        <v>6</v>
      </c>
      <c r="B22" s="3"/>
      <c r="C22" s="3">
        <v>4</v>
      </c>
      <c r="D22" s="3">
        <v>4</v>
      </c>
      <c r="E22" s="3">
        <v>4</v>
      </c>
      <c r="F22" s="3">
        <v>4</v>
      </c>
      <c r="G22" s="3">
        <v>4</v>
      </c>
      <c r="H22" s="3"/>
      <c r="I22" s="3">
        <f t="shared" si="4"/>
        <v>96</v>
      </c>
      <c r="J22" s="3"/>
      <c r="K22" s="3"/>
      <c r="L22" s="3"/>
    </row>
    <row r="23" spans="1:12" x14ac:dyDescent="0.3">
      <c r="A23" t="s">
        <v>7</v>
      </c>
      <c r="B23" s="3"/>
      <c r="C23" s="3"/>
      <c r="D23" s="3">
        <v>4</v>
      </c>
      <c r="E23" s="3">
        <v>4</v>
      </c>
      <c r="F23" s="3">
        <v>4</v>
      </c>
      <c r="G23" s="3">
        <v>4</v>
      </c>
      <c r="H23" s="3">
        <v>4</v>
      </c>
      <c r="I23" s="3">
        <f t="shared" si="4"/>
        <v>128</v>
      </c>
      <c r="J23" s="3"/>
      <c r="K23" s="3"/>
      <c r="L23" s="3"/>
    </row>
    <row r="24" spans="1:12" x14ac:dyDescent="0.3">
      <c r="I24" s="3">
        <f>SUM(I17:I23)</f>
        <v>800</v>
      </c>
    </row>
  </sheetData>
  <mergeCells count="3">
    <mergeCell ref="A6:I6"/>
    <mergeCell ref="A15:I15"/>
    <mergeCell ref="A16: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Sheet1</vt:lpstr>
      <vt:lpstr>Sheet2</vt:lpstr>
      <vt:lpstr>Sayfa1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</dc:creator>
  <cp:lastModifiedBy>Acer</cp:lastModifiedBy>
  <dcterms:created xsi:type="dcterms:W3CDTF">2022-11-05T07:10:46Z</dcterms:created>
  <dcterms:modified xsi:type="dcterms:W3CDTF">2022-11-05T19:58:25Z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2022-11-05T07:36:16Z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d1ea4e4d-45d0-42b6-8722-f42131f89390</vt:lpwstr>
  </property>
  <property fmtid="{D5CDD505-2E9C-101B-9397-08002B2CF9AE}" pid="8" name="MSIP_Label_736915f3-2f02-4945-8997-f2963298db46_ContentBits">
    <vt:lpwstr>1</vt:lpwstr>
  </property>
</Properties>
</file>