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https://d.docs.live.net/f63d9160b6e2931e/Desktop/Excel assinments/"/>
    </mc:Choice>
  </mc:AlternateContent>
  <xr:revisionPtr revIDLastSave="1" documentId="11_A74D26430C8A1A6EF190F85ACB4A9E200BDA941C" xr6:coauthVersionLast="47" xr6:coauthVersionMax="47" xr10:uidLastSave="{FA06C37B-0D28-4FF2-B7BD-137E7E4DA420}"/>
  <bookViews>
    <workbookView xWindow="-110" yWindow="-110" windowWidth="19420" windowHeight="10300" xr2:uid="{00000000-000D-0000-FFFF-FFFF00000000}"/>
  </bookViews>
  <sheets>
    <sheet name="Logical Functio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G0lwczDma5Bc8UoK8IQl2GNwTsoM6RPy3RHVcI3D+x8="/>
    </ext>
  </extLst>
</workbook>
</file>

<file path=xl/calcChain.xml><?xml version="1.0" encoding="utf-8"?>
<calcChain xmlns="http://schemas.openxmlformats.org/spreadsheetml/2006/main">
  <c r="L16" i="1" l="1"/>
  <c r="L32" i="1"/>
  <c r="L21" i="1"/>
  <c r="L22" i="1"/>
  <c r="L23" i="1"/>
  <c r="L24" i="1"/>
  <c r="L25" i="1"/>
  <c r="L27" i="1"/>
  <c r="L28" i="1"/>
  <c r="L29" i="1"/>
  <c r="L30" i="1"/>
  <c r="L31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11" i="1"/>
  <c r="L12" i="1"/>
  <c r="L13" i="1"/>
  <c r="L14" i="1"/>
  <c r="L15" i="1"/>
  <c r="L17" i="1"/>
  <c r="L18" i="1"/>
  <c r="L19" i="1"/>
  <c r="L20" i="1"/>
  <c r="L10" i="1"/>
  <c r="N11" i="1" l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10" i="1"/>
</calcChain>
</file>

<file path=xl/sharedStrings.xml><?xml version="1.0" encoding="utf-8"?>
<sst xmlns="http://schemas.openxmlformats.org/spreadsheetml/2006/main" count="243" uniqueCount="102">
  <si>
    <t>Add new column for each task</t>
  </si>
  <si>
    <t>Write 'Eligible for Gift', in front of Females having Salary less than 50000</t>
  </si>
  <si>
    <t>Employees having Salary less than 30000 and belong to CCD department, Get 9000 as Bonus</t>
  </si>
  <si>
    <t>Employees joined before 1980 , write them as 'Retired'</t>
  </si>
  <si>
    <t>Employees belong to Sales or Marketing Department with Basic Salary &lt; 45000 get Bonus of 25000</t>
  </si>
  <si>
    <t>Gift everyone 1500 rs. Amazon Voucher, except Director and CEO</t>
  </si>
  <si>
    <t>C_Code</t>
  </si>
  <si>
    <t>FirstName</t>
  </si>
  <si>
    <t>LastName</t>
  </si>
  <si>
    <t>Joining Date</t>
  </si>
  <si>
    <t>Gender</t>
  </si>
  <si>
    <t>M_Status</t>
  </si>
  <si>
    <t>Department</t>
  </si>
  <si>
    <t>Basic Salary</t>
  </si>
  <si>
    <t>Region</t>
  </si>
  <si>
    <t>Stan</t>
  </si>
  <si>
    <t>Serrao</t>
  </si>
  <si>
    <t>Male</t>
  </si>
  <si>
    <t>Married</t>
  </si>
  <si>
    <t>Finance</t>
  </si>
  <si>
    <t>North</t>
  </si>
  <si>
    <t>Melwyn</t>
  </si>
  <si>
    <t>Crasto</t>
  </si>
  <si>
    <t>Marketing</t>
  </si>
  <si>
    <t>Sachin</t>
  </si>
  <si>
    <t>Bangera</t>
  </si>
  <si>
    <t>Female</t>
  </si>
  <si>
    <t>Single</t>
  </si>
  <si>
    <t>Digital Marketing</t>
  </si>
  <si>
    <t>Rajesh</t>
  </si>
  <si>
    <t>Bohra</t>
  </si>
  <si>
    <t>South</t>
  </si>
  <si>
    <t>Tulsidas</t>
  </si>
  <si>
    <t>Shetty</t>
  </si>
  <si>
    <t>Dedhia</t>
  </si>
  <si>
    <t>Director</t>
  </si>
  <si>
    <t>Heena</t>
  </si>
  <si>
    <t>Dongre</t>
  </si>
  <si>
    <t>Inside Sales</t>
  </si>
  <si>
    <t>Mid West</t>
  </si>
  <si>
    <t>Yashraj</t>
  </si>
  <si>
    <t>Vaidya</t>
  </si>
  <si>
    <t>CCD</t>
  </si>
  <si>
    <t>Rajeev</t>
  </si>
  <si>
    <t>Singh</t>
  </si>
  <si>
    <t>Sales</t>
  </si>
  <si>
    <t>East</t>
  </si>
  <si>
    <t>Ram</t>
  </si>
  <si>
    <t>Ambradkar</t>
  </si>
  <si>
    <t>FLM</t>
  </si>
  <si>
    <t>Piyush</t>
  </si>
  <si>
    <t>Shah</t>
  </si>
  <si>
    <t>Dhiren</t>
  </si>
  <si>
    <t>Sheth</t>
  </si>
  <si>
    <t>Sudesh</t>
  </si>
  <si>
    <t>Pillai</t>
  </si>
  <si>
    <t>Jagjit</t>
  </si>
  <si>
    <t>Kahlon</t>
  </si>
  <si>
    <t>Ruffina</t>
  </si>
  <si>
    <t>Joshi</t>
  </si>
  <si>
    <t>CEO</t>
  </si>
  <si>
    <t>Boneca</t>
  </si>
  <si>
    <t>Rego</t>
  </si>
  <si>
    <t>Venitha</t>
  </si>
  <si>
    <t>Dinesh</t>
  </si>
  <si>
    <t>Dhanuka</t>
  </si>
  <si>
    <t>Gururaj</t>
  </si>
  <si>
    <t>Learning &amp; Development</t>
  </si>
  <si>
    <t>D</t>
  </si>
  <si>
    <t>Kulkarni</t>
  </si>
  <si>
    <t>Sharadchandra</t>
  </si>
  <si>
    <t>Riswadkar</t>
  </si>
  <si>
    <t>Ashok</t>
  </si>
  <si>
    <t>Samtaney</t>
  </si>
  <si>
    <t>Yogesh</t>
  </si>
  <si>
    <t>Mansharamani</t>
  </si>
  <si>
    <t>Nitin</t>
  </si>
  <si>
    <t>Patki</t>
  </si>
  <si>
    <t>Operations</t>
  </si>
  <si>
    <t>Prem</t>
  </si>
  <si>
    <t>Pherwani</t>
  </si>
  <si>
    <t>Bobby</t>
  </si>
  <si>
    <t>Tanna</t>
  </si>
  <si>
    <t>Kamdar</t>
  </si>
  <si>
    <t>Haria</t>
  </si>
  <si>
    <t>Rajeesh</t>
  </si>
  <si>
    <t>C</t>
  </si>
  <si>
    <t>Raju</t>
  </si>
  <si>
    <t>Manek</t>
  </si>
  <si>
    <t>Kawdoor</t>
  </si>
  <si>
    <t>Shankar</t>
  </si>
  <si>
    <t>Praful</t>
  </si>
  <si>
    <t>Savla</t>
  </si>
  <si>
    <t>Simon</t>
  </si>
  <si>
    <t>Rodrigues</t>
  </si>
  <si>
    <t>Jitendra</t>
  </si>
  <si>
    <t>Thacker</t>
  </si>
  <si>
    <t>Vishnu</t>
  </si>
  <si>
    <t>Desai</t>
  </si>
  <si>
    <t>Dattatray</t>
  </si>
  <si>
    <t>Satish</t>
  </si>
  <si>
    <t>Pasari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</si>
</sst>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scheme val="minor"/>
    </font>
    <font>
      <b/>
      <sz val="12"/>
      <color rgb="FFFF0000"/>
      <name val="Calibri"/>
    </font>
    <font>
      <sz val="11"/>
      <color rgb="FFFF0000"/>
      <name val="Calibri"/>
    </font>
    <font>
      <b/>
      <sz val="11"/>
      <color theme="1"/>
      <name val="Calibri"/>
    </font>
    <font>
      <sz val="11"/>
      <color theme="1"/>
      <name val="Calibri"/>
    </font>
    <font>
      <b/>
      <sz val="12"/>
      <color theme="0"/>
      <name val="Calibri"/>
      <family val="2"/>
    </font>
    <font>
      <sz val="12"/>
      <color theme="0"/>
      <name val="Calibri"/>
      <family val="2"/>
    </font>
    <font>
      <b/>
      <sz val="11"/>
      <color theme="2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/>
    <xf numFmtId="0" fontId="3" fillId="2" borderId="1" xfId="0" applyFont="1" applyFill="1" applyBorder="1"/>
    <xf numFmtId="0" fontId="3" fillId="0" borderId="0" xfId="0" applyFont="1"/>
    <xf numFmtId="0" fontId="4" fillId="0" borderId="1" xfId="0" applyFont="1" applyBorder="1" applyAlignment="1">
      <alignment horizontal="center"/>
    </xf>
    <xf numFmtId="0" fontId="4" fillId="0" borderId="1" xfId="0" quotePrefix="1" applyFont="1" applyBorder="1"/>
    <xf numFmtId="15" fontId="4" fillId="0" borderId="1" xfId="0" applyNumberFormat="1" applyFont="1" applyBorder="1" applyAlignment="1">
      <alignment horizontal="center"/>
    </xf>
    <xf numFmtId="0" fontId="4" fillId="0" borderId="1" xfId="0" quotePrefix="1" applyFont="1" applyBorder="1" applyAlignment="1">
      <alignment horizontal="center"/>
    </xf>
    <xf numFmtId="0" fontId="4" fillId="0" borderId="1" xfId="0" applyFont="1" applyBorder="1"/>
    <xf numFmtId="0" fontId="4" fillId="2" borderId="1" xfId="0" applyFont="1" applyFill="1" applyBorder="1"/>
    <xf numFmtId="0" fontId="4" fillId="0" borderId="0" xfId="0" applyFont="1"/>
    <xf numFmtId="0" fontId="5" fillId="3" borderId="1" xfId="0" applyFont="1" applyFill="1" applyBorder="1"/>
    <xf numFmtId="0" fontId="6" fillId="3" borderId="1" xfId="0" applyFont="1" applyFill="1" applyBorder="1"/>
    <xf numFmtId="0" fontId="7" fillId="3" borderId="1" xfId="0" applyFont="1" applyFill="1" applyBorder="1"/>
  </cellXfs>
  <cellStyles count="1">
    <cellStyle name="Normal" xfId="0" builtinId="0"/>
  </cellStyles>
  <dxfs count="1"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999"/>
  <sheetViews>
    <sheetView tabSelected="1" zoomScale="76" workbookViewId="0">
      <selection activeCell="M19" sqref="M19"/>
    </sheetView>
  </sheetViews>
  <sheetFormatPr defaultColWidth="14.453125" defaultRowHeight="15" customHeight="1" x14ac:dyDescent="0.35"/>
  <cols>
    <col min="1" max="3" width="8.7265625" customWidth="1"/>
    <col min="4" max="4" width="11.26953125" customWidth="1"/>
    <col min="5" max="5" width="8.7265625" customWidth="1"/>
    <col min="6" max="6" width="10.81640625" customWidth="1"/>
    <col min="7" max="7" width="14.26953125" customWidth="1"/>
    <col min="8" max="8" width="14.08984375" customWidth="1"/>
    <col min="9" max="9" width="12.26953125" customWidth="1"/>
    <col min="10" max="10" width="14" bestFit="1" customWidth="1"/>
    <col min="11" max="25" width="8.7265625" customWidth="1"/>
  </cols>
  <sheetData>
    <row r="1" spans="1:25" ht="14.25" customHeight="1" x14ac:dyDescent="0.35">
      <c r="C1" s="1" t="s">
        <v>0</v>
      </c>
    </row>
    <row r="2" spans="1:25" ht="14.25" customHeight="1" x14ac:dyDescent="0.35">
      <c r="B2" s="2">
        <v>1</v>
      </c>
      <c r="C2" s="2" t="s">
        <v>1</v>
      </c>
    </row>
    <row r="3" spans="1:25" ht="14.25" customHeight="1" x14ac:dyDescent="0.35">
      <c r="B3" s="2">
        <v>2</v>
      </c>
      <c r="C3" s="2" t="s">
        <v>2</v>
      </c>
    </row>
    <row r="4" spans="1:25" ht="14.25" customHeight="1" x14ac:dyDescent="0.35">
      <c r="B4" s="2">
        <v>3</v>
      </c>
      <c r="C4" s="2" t="s">
        <v>3</v>
      </c>
    </row>
    <row r="5" spans="1:25" ht="14.25" customHeight="1" x14ac:dyDescent="0.35">
      <c r="B5" s="2">
        <v>4</v>
      </c>
      <c r="C5" s="2" t="s">
        <v>4</v>
      </c>
    </row>
    <row r="6" spans="1:25" ht="14.25" customHeight="1" x14ac:dyDescent="0.35">
      <c r="B6" s="2">
        <v>5</v>
      </c>
      <c r="C6" s="2" t="s">
        <v>5</v>
      </c>
    </row>
    <row r="7" spans="1:25" ht="14.25" customHeight="1" x14ac:dyDescent="0.35">
      <c r="B7" s="2"/>
      <c r="C7" s="2"/>
    </row>
    <row r="8" spans="1:25" ht="14.25" customHeight="1" x14ac:dyDescent="0.35"/>
    <row r="9" spans="1:25" ht="14.25" customHeight="1" x14ac:dyDescent="0.35">
      <c r="A9" s="3" t="s">
        <v>6</v>
      </c>
      <c r="B9" s="3" t="s">
        <v>7</v>
      </c>
      <c r="C9" s="3" t="s">
        <v>8</v>
      </c>
      <c r="D9" s="3" t="s">
        <v>9</v>
      </c>
      <c r="E9" s="3" t="s">
        <v>10</v>
      </c>
      <c r="F9" s="3" t="s">
        <v>11</v>
      </c>
      <c r="G9" s="3" t="s">
        <v>12</v>
      </c>
      <c r="H9" s="3" t="s">
        <v>13</v>
      </c>
      <c r="I9" s="3" t="s">
        <v>14</v>
      </c>
      <c r="J9" s="4">
        <v>1</v>
      </c>
      <c r="K9" s="4">
        <v>2</v>
      </c>
      <c r="L9" s="4">
        <v>3</v>
      </c>
      <c r="M9" s="4">
        <v>4</v>
      </c>
      <c r="N9" s="4">
        <v>5</v>
      </c>
      <c r="O9" s="5"/>
      <c r="P9" s="5"/>
      <c r="Q9" s="5"/>
      <c r="R9" s="5"/>
      <c r="S9" s="5"/>
      <c r="T9" s="5"/>
      <c r="U9" s="5"/>
      <c r="V9" s="5"/>
      <c r="W9" s="5"/>
      <c r="X9" s="5"/>
      <c r="Y9" s="5"/>
    </row>
    <row r="10" spans="1:25" ht="14.25" customHeight="1" x14ac:dyDescent="0.35">
      <c r="A10" s="6">
        <v>150773</v>
      </c>
      <c r="B10" s="7" t="s">
        <v>15</v>
      </c>
      <c r="C10" s="7" t="s">
        <v>16</v>
      </c>
      <c r="D10" s="8">
        <v>26860</v>
      </c>
      <c r="E10" s="9" t="s">
        <v>17</v>
      </c>
      <c r="F10" s="7" t="s">
        <v>18</v>
      </c>
      <c r="G10" s="7" t="s">
        <v>19</v>
      </c>
      <c r="H10" s="10">
        <v>85000</v>
      </c>
      <c r="I10" s="7" t="s">
        <v>20</v>
      </c>
      <c r="J10" s="11" t="str">
        <f>IF(OR(AND(E10="Female",H10&lt;50000)),"Eligible for gift","NO")</f>
        <v>NO</v>
      </c>
      <c r="K10" s="11" t="str">
        <f>IF(OR(AND(G10="CCD",H10&lt;30000)),9000,"0 ")</f>
        <v xml:space="preserve">0 </v>
      </c>
      <c r="L10" s="15" t="str">
        <f>IF(D10&lt;D28,"RETAIRED","")</f>
        <v>RETAIRED</v>
      </c>
      <c r="M10" s="11" t="str">
        <f>IF(OR(AND(G10="Sales",H10&lt;45000),AND(G10="Marketing",H10&lt;45000)),25000," 0")</f>
        <v xml:space="preserve"> 0</v>
      </c>
      <c r="N10" s="13">
        <f>IF(NOT(OR(G10="CEO",G10="Director")),1500,"0 ")</f>
        <v>1500</v>
      </c>
    </row>
    <row r="11" spans="1:25" ht="14.25" customHeight="1" x14ac:dyDescent="0.35">
      <c r="A11" s="6">
        <v>150777</v>
      </c>
      <c r="B11" s="7" t="s">
        <v>21</v>
      </c>
      <c r="C11" s="7" t="s">
        <v>22</v>
      </c>
      <c r="D11" s="8">
        <v>21123</v>
      </c>
      <c r="E11" s="9" t="s">
        <v>17</v>
      </c>
      <c r="F11" s="7" t="s">
        <v>18</v>
      </c>
      <c r="G11" s="7" t="s">
        <v>23</v>
      </c>
      <c r="H11" s="10">
        <v>22000</v>
      </c>
      <c r="I11" s="7" t="s">
        <v>20</v>
      </c>
      <c r="J11" s="11" t="str">
        <f t="shared" ref="J11:J47" si="0">IF(OR(AND(E11="Female",H11&lt;50000)),"Eligible for gift","NO")</f>
        <v>NO</v>
      </c>
      <c r="K11" s="11" t="str">
        <f t="shared" ref="K11:K47" si="1">IF(OR(AND(G11="CCD",H11&lt;30000)),9000,"0 ")</f>
        <v xml:space="preserve">0 </v>
      </c>
      <c r="L11" s="15" t="str">
        <f t="shared" ref="L11:L47" si="2">IF(D11&lt;D29,"RETAIRED","")</f>
        <v>RETAIRED</v>
      </c>
      <c r="M11" s="13">
        <f t="shared" ref="M11:M47" si="3">IF(OR(AND(G11="Sales",H11&lt;45000),AND(G11="Marketing",H11&lt;45000)),25000," 0")</f>
        <v>25000</v>
      </c>
      <c r="N11" s="13">
        <f t="shared" ref="N11:N47" si="4">IF(NOT(OR(G11="CEO",G11="Director")),1500,"0 ")</f>
        <v>1500</v>
      </c>
    </row>
    <row r="12" spans="1:25" ht="14.25" customHeight="1" x14ac:dyDescent="0.35">
      <c r="A12" s="6">
        <v>150784</v>
      </c>
      <c r="B12" s="7" t="s">
        <v>24</v>
      </c>
      <c r="C12" s="7" t="s">
        <v>25</v>
      </c>
      <c r="D12" s="8">
        <v>28365</v>
      </c>
      <c r="E12" s="9" t="s">
        <v>26</v>
      </c>
      <c r="F12" s="7" t="s">
        <v>27</v>
      </c>
      <c r="G12" s="7" t="s">
        <v>28</v>
      </c>
      <c r="H12" s="10">
        <v>35000</v>
      </c>
      <c r="I12" s="7" t="s">
        <v>20</v>
      </c>
      <c r="J12" s="14" t="str">
        <f t="shared" si="0"/>
        <v>Eligible for gift</v>
      </c>
      <c r="K12" s="11" t="str">
        <f t="shared" si="1"/>
        <v xml:space="preserve">0 </v>
      </c>
      <c r="L12" s="15" t="str">
        <f t="shared" si="2"/>
        <v>RETAIRED</v>
      </c>
      <c r="M12" s="11" t="str">
        <f t="shared" si="3"/>
        <v xml:space="preserve"> 0</v>
      </c>
      <c r="N12" s="13">
        <f t="shared" si="4"/>
        <v>1500</v>
      </c>
    </row>
    <row r="13" spans="1:25" ht="14.25" customHeight="1" x14ac:dyDescent="0.35">
      <c r="A13" s="6">
        <v>150791</v>
      </c>
      <c r="B13" s="7" t="s">
        <v>29</v>
      </c>
      <c r="C13" s="7" t="s">
        <v>30</v>
      </c>
      <c r="D13" s="8">
        <v>23346</v>
      </c>
      <c r="E13" s="9" t="s">
        <v>26</v>
      </c>
      <c r="F13" s="7" t="s">
        <v>18</v>
      </c>
      <c r="G13" s="7" t="s">
        <v>28</v>
      </c>
      <c r="H13" s="10">
        <v>67000</v>
      </c>
      <c r="I13" s="7" t="s">
        <v>31</v>
      </c>
      <c r="J13" s="11" t="str">
        <f t="shared" si="0"/>
        <v>NO</v>
      </c>
      <c r="K13" s="11" t="str">
        <f t="shared" si="1"/>
        <v xml:space="preserve">0 </v>
      </c>
      <c r="L13" s="15" t="str">
        <f t="shared" si="2"/>
        <v>RETAIRED</v>
      </c>
      <c r="M13" s="11" t="str">
        <f t="shared" si="3"/>
        <v xml:space="preserve"> 0</v>
      </c>
      <c r="N13" s="13">
        <f t="shared" si="4"/>
        <v>1500</v>
      </c>
    </row>
    <row r="14" spans="1:25" ht="14.25" customHeight="1" x14ac:dyDescent="0.35">
      <c r="A14" s="6">
        <v>150798</v>
      </c>
      <c r="B14" s="7" t="s">
        <v>32</v>
      </c>
      <c r="C14" s="7" t="s">
        <v>33</v>
      </c>
      <c r="D14" s="8">
        <v>28276</v>
      </c>
      <c r="E14" s="9" t="s">
        <v>26</v>
      </c>
      <c r="F14" s="7" t="s">
        <v>18</v>
      </c>
      <c r="G14" s="7" t="s">
        <v>28</v>
      </c>
      <c r="H14" s="10">
        <v>81000</v>
      </c>
      <c r="I14" s="7" t="s">
        <v>20</v>
      </c>
      <c r="J14" s="11" t="str">
        <f t="shared" si="0"/>
        <v>NO</v>
      </c>
      <c r="K14" s="11" t="str">
        <f t="shared" si="1"/>
        <v xml:space="preserve">0 </v>
      </c>
      <c r="L14" s="15" t="str">
        <f t="shared" si="2"/>
        <v>RETAIRED</v>
      </c>
      <c r="M14" s="11" t="str">
        <f t="shared" si="3"/>
        <v xml:space="preserve"> 0</v>
      </c>
      <c r="N14" s="13">
        <f t="shared" si="4"/>
        <v>1500</v>
      </c>
    </row>
    <row r="15" spans="1:25" ht="14.25" customHeight="1" x14ac:dyDescent="0.35">
      <c r="A15" s="6">
        <v>150805</v>
      </c>
      <c r="B15" s="7" t="s">
        <v>29</v>
      </c>
      <c r="C15" s="7" t="s">
        <v>34</v>
      </c>
      <c r="D15" s="8">
        <v>26172</v>
      </c>
      <c r="E15" s="9" t="s">
        <v>17</v>
      </c>
      <c r="F15" s="7" t="s">
        <v>18</v>
      </c>
      <c r="G15" s="7" t="s">
        <v>35</v>
      </c>
      <c r="H15" s="10">
        <v>91000</v>
      </c>
      <c r="I15" s="7" t="s">
        <v>20</v>
      </c>
      <c r="J15" s="11" t="str">
        <f t="shared" si="0"/>
        <v>NO</v>
      </c>
      <c r="K15" s="11" t="str">
        <f t="shared" si="1"/>
        <v xml:space="preserve">0 </v>
      </c>
      <c r="L15" s="15" t="str">
        <f t="shared" si="2"/>
        <v>RETAIRED</v>
      </c>
      <c r="M15" s="11" t="str">
        <f t="shared" si="3"/>
        <v xml:space="preserve"> 0</v>
      </c>
      <c r="N15" s="11" t="str">
        <f t="shared" si="4"/>
        <v xml:space="preserve">0 </v>
      </c>
    </row>
    <row r="16" spans="1:25" ht="14.25" customHeight="1" x14ac:dyDescent="0.35">
      <c r="A16" s="6">
        <v>150814</v>
      </c>
      <c r="B16" s="7" t="s">
        <v>36</v>
      </c>
      <c r="C16" s="7" t="s">
        <v>37</v>
      </c>
      <c r="D16" s="8">
        <v>26246</v>
      </c>
      <c r="E16" s="9" t="s">
        <v>17</v>
      </c>
      <c r="F16" s="7" t="s">
        <v>18</v>
      </c>
      <c r="G16" s="7" t="s">
        <v>38</v>
      </c>
      <c r="H16" s="10">
        <v>50000</v>
      </c>
      <c r="I16" s="7" t="s">
        <v>39</v>
      </c>
      <c r="J16" s="11" t="str">
        <f t="shared" si="0"/>
        <v>NO</v>
      </c>
      <c r="K16" s="11" t="str">
        <f t="shared" si="1"/>
        <v xml:space="preserve">0 </v>
      </c>
      <c r="L16" s="15" t="str">
        <f>IF(D16&lt;D34,"RETAIRED","")</f>
        <v>RETAIRED</v>
      </c>
      <c r="M16" s="11" t="str">
        <f t="shared" si="3"/>
        <v xml:space="preserve"> 0</v>
      </c>
      <c r="N16" s="14">
        <f t="shared" si="4"/>
        <v>1500</v>
      </c>
    </row>
    <row r="17" spans="1:14" ht="14.25" customHeight="1" x14ac:dyDescent="0.35">
      <c r="A17" s="6">
        <v>150821</v>
      </c>
      <c r="B17" s="7" t="s">
        <v>40</v>
      </c>
      <c r="C17" s="7" t="s">
        <v>41</v>
      </c>
      <c r="D17" s="8">
        <v>29966</v>
      </c>
      <c r="E17" s="9" t="s">
        <v>17</v>
      </c>
      <c r="F17" s="7" t="s">
        <v>27</v>
      </c>
      <c r="G17" s="7" t="s">
        <v>42</v>
      </c>
      <c r="H17" s="10">
        <v>26000</v>
      </c>
      <c r="I17" s="7" t="s">
        <v>39</v>
      </c>
      <c r="J17" s="11" t="str">
        <f t="shared" si="0"/>
        <v>NO</v>
      </c>
      <c r="K17" s="14">
        <f t="shared" si="1"/>
        <v>9000</v>
      </c>
      <c r="L17" s="11" t="str">
        <f t="shared" si="2"/>
        <v/>
      </c>
      <c r="M17" s="11" t="str">
        <f t="shared" si="3"/>
        <v xml:space="preserve"> 0</v>
      </c>
      <c r="N17" s="14">
        <f t="shared" si="4"/>
        <v>1500</v>
      </c>
    </row>
    <row r="18" spans="1:14" ht="14.25" customHeight="1" x14ac:dyDescent="0.35">
      <c r="A18" s="6">
        <v>150830</v>
      </c>
      <c r="B18" s="7" t="s">
        <v>43</v>
      </c>
      <c r="C18" s="7" t="s">
        <v>44</v>
      </c>
      <c r="D18" s="8">
        <v>29037</v>
      </c>
      <c r="E18" s="9" t="s">
        <v>26</v>
      </c>
      <c r="F18" s="7" t="s">
        <v>18</v>
      </c>
      <c r="G18" s="7" t="s">
        <v>45</v>
      </c>
      <c r="H18" s="10">
        <v>52000</v>
      </c>
      <c r="I18" s="7" t="s">
        <v>46</v>
      </c>
      <c r="J18" s="11" t="str">
        <f t="shared" si="0"/>
        <v>NO</v>
      </c>
      <c r="K18" s="11" t="str">
        <f t="shared" si="1"/>
        <v xml:space="preserve">0 </v>
      </c>
      <c r="L18" s="15" t="str">
        <f t="shared" si="2"/>
        <v>RETAIRED</v>
      </c>
      <c r="M18" s="11" t="str">
        <f t="shared" si="3"/>
        <v xml:space="preserve"> 0</v>
      </c>
      <c r="N18" s="14">
        <f t="shared" si="4"/>
        <v>1500</v>
      </c>
    </row>
    <row r="19" spans="1:14" ht="14.25" customHeight="1" x14ac:dyDescent="0.35">
      <c r="A19" s="6">
        <v>150834</v>
      </c>
      <c r="B19" s="7" t="s">
        <v>47</v>
      </c>
      <c r="C19" s="7" t="s">
        <v>48</v>
      </c>
      <c r="D19" s="8">
        <v>31199</v>
      </c>
      <c r="E19" s="9" t="s">
        <v>26</v>
      </c>
      <c r="F19" s="7" t="s">
        <v>18</v>
      </c>
      <c r="G19" s="7" t="s">
        <v>49</v>
      </c>
      <c r="H19" s="10">
        <v>48000</v>
      </c>
      <c r="I19" s="7" t="s">
        <v>20</v>
      </c>
      <c r="J19" s="14" t="str">
        <f t="shared" si="0"/>
        <v>Eligible for gift</v>
      </c>
      <c r="K19" s="11" t="str">
        <f t="shared" si="1"/>
        <v xml:space="preserve">0 </v>
      </c>
      <c r="L19" s="11" t="str">
        <f t="shared" si="2"/>
        <v/>
      </c>
      <c r="M19" s="11" t="str">
        <f t="shared" si="3"/>
        <v xml:space="preserve"> 0</v>
      </c>
      <c r="N19" s="14">
        <f t="shared" si="4"/>
        <v>1500</v>
      </c>
    </row>
    <row r="20" spans="1:14" ht="14.25" customHeight="1" x14ac:dyDescent="0.35">
      <c r="A20" s="6">
        <v>150840</v>
      </c>
      <c r="B20" s="7" t="s">
        <v>50</v>
      </c>
      <c r="C20" s="7" t="s">
        <v>51</v>
      </c>
      <c r="D20" s="8">
        <v>23136</v>
      </c>
      <c r="E20" s="9" t="s">
        <v>26</v>
      </c>
      <c r="F20" s="7" t="s">
        <v>18</v>
      </c>
      <c r="G20" s="7" t="s">
        <v>38</v>
      </c>
      <c r="H20" s="10">
        <v>20000</v>
      </c>
      <c r="I20" s="7" t="s">
        <v>31</v>
      </c>
      <c r="J20" s="14" t="str">
        <f t="shared" si="0"/>
        <v>Eligible for gift</v>
      </c>
      <c r="K20" s="11" t="str">
        <f t="shared" si="1"/>
        <v xml:space="preserve">0 </v>
      </c>
      <c r="L20" s="15" t="str">
        <f t="shared" si="2"/>
        <v>RETAIRED</v>
      </c>
      <c r="M20" s="11" t="str">
        <f t="shared" si="3"/>
        <v xml:space="preserve"> 0</v>
      </c>
      <c r="N20" s="14">
        <f t="shared" si="4"/>
        <v>1500</v>
      </c>
    </row>
    <row r="21" spans="1:14" ht="14.25" customHeight="1" x14ac:dyDescent="0.35">
      <c r="A21" s="6">
        <v>150850</v>
      </c>
      <c r="B21" s="7" t="s">
        <v>52</v>
      </c>
      <c r="C21" s="7" t="s">
        <v>53</v>
      </c>
      <c r="D21" s="8">
        <v>32027</v>
      </c>
      <c r="E21" s="9" t="s">
        <v>17</v>
      </c>
      <c r="F21" s="7" t="s">
        <v>18</v>
      </c>
      <c r="G21" s="7" t="s">
        <v>42</v>
      </c>
      <c r="H21" s="10">
        <v>47000</v>
      </c>
      <c r="I21" s="7" t="s">
        <v>46</v>
      </c>
      <c r="J21" s="11" t="str">
        <f t="shared" si="0"/>
        <v>NO</v>
      </c>
      <c r="K21" s="11" t="str">
        <f t="shared" si="1"/>
        <v xml:space="preserve">0 </v>
      </c>
      <c r="L21" s="15" t="str">
        <f t="shared" si="2"/>
        <v>RETAIRED</v>
      </c>
      <c r="M21" s="11" t="str">
        <f t="shared" si="3"/>
        <v xml:space="preserve"> 0</v>
      </c>
      <c r="N21" s="14">
        <f t="shared" si="4"/>
        <v>1500</v>
      </c>
    </row>
    <row r="22" spans="1:14" ht="14.25" customHeight="1" x14ac:dyDescent="0.35">
      <c r="A22" s="6">
        <v>150851</v>
      </c>
      <c r="B22" s="7" t="s">
        <v>54</v>
      </c>
      <c r="C22" s="7" t="s">
        <v>55</v>
      </c>
      <c r="D22" s="8">
        <v>29368</v>
      </c>
      <c r="E22" s="9" t="s">
        <v>17</v>
      </c>
      <c r="F22" s="7" t="s">
        <v>27</v>
      </c>
      <c r="G22" s="7" t="s">
        <v>38</v>
      </c>
      <c r="H22" s="10">
        <v>75000</v>
      </c>
      <c r="I22" s="7" t="s">
        <v>46</v>
      </c>
      <c r="J22" s="11" t="str">
        <f t="shared" si="0"/>
        <v>NO</v>
      </c>
      <c r="K22" s="11" t="str">
        <f t="shared" si="1"/>
        <v xml:space="preserve">0 </v>
      </c>
      <c r="L22" s="15" t="str">
        <f t="shared" si="2"/>
        <v>RETAIRED</v>
      </c>
      <c r="M22" s="11" t="str">
        <f t="shared" si="3"/>
        <v xml:space="preserve"> 0</v>
      </c>
      <c r="N22" s="14">
        <f t="shared" si="4"/>
        <v>1500</v>
      </c>
    </row>
    <row r="23" spans="1:14" ht="14.25" customHeight="1" x14ac:dyDescent="0.35">
      <c r="A23" s="6">
        <v>150858</v>
      </c>
      <c r="B23" s="7" t="s">
        <v>56</v>
      </c>
      <c r="C23" s="7" t="s">
        <v>57</v>
      </c>
      <c r="D23" s="8">
        <v>34846</v>
      </c>
      <c r="E23" s="9" t="s">
        <v>17</v>
      </c>
      <c r="F23" s="7" t="s">
        <v>18</v>
      </c>
      <c r="G23" s="7" t="s">
        <v>42</v>
      </c>
      <c r="H23" s="10">
        <v>34000</v>
      </c>
      <c r="I23" s="7" t="s">
        <v>46</v>
      </c>
      <c r="J23" s="11" t="str">
        <f t="shared" si="0"/>
        <v>NO</v>
      </c>
      <c r="K23" s="11" t="str">
        <f t="shared" si="1"/>
        <v xml:space="preserve">0 </v>
      </c>
      <c r="L23" s="15" t="str">
        <f t="shared" si="2"/>
        <v>RETAIRED</v>
      </c>
      <c r="M23" s="11" t="str">
        <f t="shared" si="3"/>
        <v xml:space="preserve"> 0</v>
      </c>
      <c r="N23" s="14">
        <f t="shared" si="4"/>
        <v>1500</v>
      </c>
    </row>
    <row r="24" spans="1:14" ht="14.25" customHeight="1" x14ac:dyDescent="0.35">
      <c r="A24" s="6">
        <v>150865</v>
      </c>
      <c r="B24" s="7" t="s">
        <v>58</v>
      </c>
      <c r="C24" s="7" t="s">
        <v>59</v>
      </c>
      <c r="D24" s="8">
        <v>31279</v>
      </c>
      <c r="E24" s="9" t="s">
        <v>26</v>
      </c>
      <c r="F24" s="7" t="s">
        <v>18</v>
      </c>
      <c r="G24" s="7" t="s">
        <v>60</v>
      </c>
      <c r="H24" s="10">
        <v>90000</v>
      </c>
      <c r="I24" s="7" t="s">
        <v>31</v>
      </c>
      <c r="J24" s="11" t="str">
        <f t="shared" si="0"/>
        <v>NO</v>
      </c>
      <c r="K24" s="11" t="str">
        <f t="shared" si="1"/>
        <v xml:space="preserve">0 </v>
      </c>
      <c r="L24" s="15" t="str">
        <f t="shared" si="2"/>
        <v>RETAIRED</v>
      </c>
      <c r="M24" s="11" t="str">
        <f t="shared" si="3"/>
        <v xml:space="preserve"> 0</v>
      </c>
      <c r="N24" s="11" t="str">
        <f t="shared" si="4"/>
        <v xml:space="preserve">0 </v>
      </c>
    </row>
    <row r="25" spans="1:14" ht="14.25" customHeight="1" x14ac:dyDescent="0.35">
      <c r="A25" s="6">
        <v>150867</v>
      </c>
      <c r="B25" s="7" t="s">
        <v>61</v>
      </c>
      <c r="C25" s="7" t="s">
        <v>62</v>
      </c>
      <c r="D25" s="8">
        <v>29028</v>
      </c>
      <c r="E25" s="9" t="s">
        <v>26</v>
      </c>
      <c r="F25" s="7" t="s">
        <v>27</v>
      </c>
      <c r="G25" s="7" t="s">
        <v>19</v>
      </c>
      <c r="H25" s="10">
        <v>49000</v>
      </c>
      <c r="I25" s="7" t="s">
        <v>31</v>
      </c>
      <c r="J25" s="14" t="str">
        <f t="shared" si="0"/>
        <v>Eligible for gift</v>
      </c>
      <c r="K25" s="11" t="str">
        <f t="shared" si="1"/>
        <v xml:space="preserve">0 </v>
      </c>
      <c r="L25" s="15" t="str">
        <f t="shared" si="2"/>
        <v>RETAIRED</v>
      </c>
      <c r="M25" s="11" t="str">
        <f t="shared" si="3"/>
        <v xml:space="preserve"> 0</v>
      </c>
      <c r="N25" s="14">
        <f t="shared" si="4"/>
        <v>1500</v>
      </c>
    </row>
    <row r="26" spans="1:14" ht="14.25" customHeight="1" x14ac:dyDescent="0.35">
      <c r="A26" s="6">
        <v>150874</v>
      </c>
      <c r="B26" s="7" t="s">
        <v>63</v>
      </c>
      <c r="C26" s="7" t="s">
        <v>33</v>
      </c>
      <c r="D26" s="8">
        <v>37890</v>
      </c>
      <c r="E26" s="9" t="s">
        <v>26</v>
      </c>
      <c r="F26" s="7" t="s">
        <v>18</v>
      </c>
      <c r="G26" s="7" t="s">
        <v>23</v>
      </c>
      <c r="H26" s="10">
        <v>27000</v>
      </c>
      <c r="I26" s="7" t="s">
        <v>31</v>
      </c>
      <c r="J26" s="14" t="str">
        <f t="shared" si="0"/>
        <v>Eligible for gift</v>
      </c>
      <c r="K26" s="11" t="str">
        <f t="shared" si="1"/>
        <v xml:space="preserve">0 </v>
      </c>
      <c r="L26" s="11"/>
      <c r="M26" s="14">
        <f t="shared" si="3"/>
        <v>25000</v>
      </c>
      <c r="N26" s="14">
        <f t="shared" si="4"/>
        <v>1500</v>
      </c>
    </row>
    <row r="27" spans="1:14" ht="14.25" customHeight="1" x14ac:dyDescent="0.35">
      <c r="A27" s="6">
        <v>150881</v>
      </c>
      <c r="B27" s="7" t="s">
        <v>64</v>
      </c>
      <c r="C27" s="7" t="s">
        <v>65</v>
      </c>
      <c r="D27" s="8">
        <v>30337</v>
      </c>
      <c r="E27" s="9" t="s">
        <v>17</v>
      </c>
      <c r="F27" s="7" t="s">
        <v>27</v>
      </c>
      <c r="G27" s="7" t="s">
        <v>28</v>
      </c>
      <c r="H27" s="10">
        <v>92000</v>
      </c>
      <c r="I27" s="7" t="s">
        <v>31</v>
      </c>
      <c r="J27" s="11" t="str">
        <f t="shared" si="0"/>
        <v>NO</v>
      </c>
      <c r="K27" s="11" t="str">
        <f t="shared" si="1"/>
        <v xml:space="preserve">0 </v>
      </c>
      <c r="L27" s="15" t="str">
        <f t="shared" si="2"/>
        <v>RETAIRED</v>
      </c>
      <c r="M27" s="11" t="str">
        <f t="shared" si="3"/>
        <v xml:space="preserve"> 0</v>
      </c>
      <c r="N27" s="14">
        <f t="shared" si="4"/>
        <v>1500</v>
      </c>
    </row>
    <row r="28" spans="1:14" ht="14.25" customHeight="1" x14ac:dyDescent="0.35">
      <c r="A28" s="6">
        <v>150888</v>
      </c>
      <c r="B28" s="7" t="s">
        <v>66</v>
      </c>
      <c r="C28" s="7" t="s">
        <v>59</v>
      </c>
      <c r="D28" s="8">
        <v>29221</v>
      </c>
      <c r="E28" s="9" t="s">
        <v>17</v>
      </c>
      <c r="F28" s="7" t="s">
        <v>18</v>
      </c>
      <c r="G28" s="7" t="s">
        <v>67</v>
      </c>
      <c r="H28" s="10">
        <v>43000</v>
      </c>
      <c r="I28" s="7" t="s">
        <v>39</v>
      </c>
      <c r="J28" s="11" t="str">
        <f t="shared" si="0"/>
        <v>NO</v>
      </c>
      <c r="K28" s="11" t="str">
        <f t="shared" si="1"/>
        <v xml:space="preserve">0 </v>
      </c>
      <c r="L28" s="15" t="str">
        <f t="shared" si="2"/>
        <v>RETAIRED</v>
      </c>
      <c r="M28" s="11" t="str">
        <f t="shared" si="3"/>
        <v xml:space="preserve"> 0</v>
      </c>
      <c r="N28" s="14">
        <f t="shared" si="4"/>
        <v>1500</v>
      </c>
    </row>
    <row r="29" spans="1:14" ht="14.25" customHeight="1" x14ac:dyDescent="0.35">
      <c r="A29" s="6">
        <v>150894</v>
      </c>
      <c r="B29" s="7" t="s">
        <v>68</v>
      </c>
      <c r="C29" s="7" t="s">
        <v>69</v>
      </c>
      <c r="D29" s="8">
        <v>37124</v>
      </c>
      <c r="E29" s="9" t="s">
        <v>17</v>
      </c>
      <c r="F29" s="7" t="s">
        <v>18</v>
      </c>
      <c r="G29" s="7" t="s">
        <v>38</v>
      </c>
      <c r="H29" s="10">
        <v>67000</v>
      </c>
      <c r="I29" s="7" t="s">
        <v>31</v>
      </c>
      <c r="J29" s="11" t="str">
        <f t="shared" si="0"/>
        <v>NO</v>
      </c>
      <c r="K29" s="11" t="str">
        <f t="shared" si="1"/>
        <v xml:space="preserve">0 </v>
      </c>
      <c r="L29" s="11" t="str">
        <f t="shared" si="2"/>
        <v/>
      </c>
      <c r="M29" s="11" t="str">
        <f t="shared" si="3"/>
        <v xml:space="preserve"> 0</v>
      </c>
      <c r="N29" s="14">
        <f t="shared" si="4"/>
        <v>1500</v>
      </c>
    </row>
    <row r="30" spans="1:14" ht="14.25" customHeight="1" x14ac:dyDescent="0.35">
      <c r="A30" s="6">
        <v>150899</v>
      </c>
      <c r="B30" s="7" t="s">
        <v>70</v>
      </c>
      <c r="C30" s="7" t="s">
        <v>71</v>
      </c>
      <c r="D30" s="8">
        <v>37400</v>
      </c>
      <c r="E30" s="9" t="s">
        <v>17</v>
      </c>
      <c r="F30" s="7" t="s">
        <v>18</v>
      </c>
      <c r="G30" s="7" t="s">
        <v>42</v>
      </c>
      <c r="H30" s="10">
        <v>50000</v>
      </c>
      <c r="I30" s="7" t="s">
        <v>31</v>
      </c>
      <c r="J30" s="11" t="str">
        <f t="shared" si="0"/>
        <v>NO</v>
      </c>
      <c r="K30" s="11" t="str">
        <f t="shared" si="1"/>
        <v xml:space="preserve">0 </v>
      </c>
      <c r="L30" s="11" t="str">
        <f t="shared" si="2"/>
        <v/>
      </c>
      <c r="M30" s="11" t="str">
        <f t="shared" si="3"/>
        <v xml:space="preserve"> 0</v>
      </c>
      <c r="N30" s="14">
        <f t="shared" si="4"/>
        <v>1500</v>
      </c>
    </row>
    <row r="31" spans="1:14" ht="14.25" customHeight="1" x14ac:dyDescent="0.35">
      <c r="A31" s="6">
        <v>150901</v>
      </c>
      <c r="B31" s="7" t="s">
        <v>72</v>
      </c>
      <c r="C31" s="7" t="s">
        <v>73</v>
      </c>
      <c r="D31" s="8">
        <v>32946</v>
      </c>
      <c r="E31" s="9" t="s">
        <v>26</v>
      </c>
      <c r="F31" s="7" t="s">
        <v>18</v>
      </c>
      <c r="G31" s="7" t="s">
        <v>45</v>
      </c>
      <c r="H31" s="10">
        <v>53000</v>
      </c>
      <c r="I31" s="7" t="s">
        <v>46</v>
      </c>
      <c r="J31" s="11" t="str">
        <f t="shared" si="0"/>
        <v>NO</v>
      </c>
      <c r="K31" s="11" t="str">
        <f t="shared" si="1"/>
        <v xml:space="preserve">0 </v>
      </c>
      <c r="L31" s="11" t="str">
        <f t="shared" si="2"/>
        <v/>
      </c>
      <c r="M31" s="11" t="str">
        <f t="shared" si="3"/>
        <v xml:space="preserve"> 0</v>
      </c>
      <c r="N31" s="14">
        <f t="shared" si="4"/>
        <v>1500</v>
      </c>
    </row>
    <row r="32" spans="1:14" ht="14.25" customHeight="1" x14ac:dyDescent="0.35">
      <c r="A32" s="6">
        <v>150905</v>
      </c>
      <c r="B32" s="7" t="s">
        <v>74</v>
      </c>
      <c r="C32" s="7" t="s">
        <v>75</v>
      </c>
      <c r="D32" s="8">
        <v>30819</v>
      </c>
      <c r="E32" s="9" t="s">
        <v>26</v>
      </c>
      <c r="F32" s="7" t="s">
        <v>27</v>
      </c>
      <c r="G32" s="7" t="s">
        <v>49</v>
      </c>
      <c r="H32" s="10">
        <v>62000</v>
      </c>
      <c r="I32" s="7" t="s">
        <v>46</v>
      </c>
      <c r="J32" s="11" t="str">
        <f t="shared" si="0"/>
        <v>NO</v>
      </c>
      <c r="K32" s="11" t="str">
        <f t="shared" si="1"/>
        <v xml:space="preserve">0 </v>
      </c>
      <c r="L32" s="11" t="str">
        <f>IF(D32&lt;D50,"RETAIRED","")</f>
        <v/>
      </c>
      <c r="M32" s="11" t="str">
        <f t="shared" si="3"/>
        <v xml:space="preserve"> 0</v>
      </c>
      <c r="N32" s="14">
        <f t="shared" si="4"/>
        <v>1500</v>
      </c>
    </row>
    <row r="33" spans="1:14" ht="14.25" customHeight="1" x14ac:dyDescent="0.35">
      <c r="A33" s="6">
        <v>150912</v>
      </c>
      <c r="B33" s="7" t="s">
        <v>76</v>
      </c>
      <c r="C33" s="7" t="s">
        <v>77</v>
      </c>
      <c r="D33" s="8">
        <v>37629</v>
      </c>
      <c r="E33" s="9" t="s">
        <v>26</v>
      </c>
      <c r="F33" s="7" t="s">
        <v>18</v>
      </c>
      <c r="G33" s="7" t="s">
        <v>78</v>
      </c>
      <c r="H33" s="10">
        <v>81000</v>
      </c>
      <c r="I33" s="7" t="s">
        <v>31</v>
      </c>
      <c r="J33" s="11" t="str">
        <f t="shared" si="0"/>
        <v>NO</v>
      </c>
      <c r="K33" s="11" t="str">
        <f t="shared" si="1"/>
        <v xml:space="preserve">0 </v>
      </c>
      <c r="L33" s="11" t="str">
        <f t="shared" si="2"/>
        <v/>
      </c>
      <c r="M33" s="11" t="str">
        <f t="shared" si="3"/>
        <v xml:space="preserve"> 0</v>
      </c>
      <c r="N33" s="14">
        <f t="shared" si="4"/>
        <v>1500</v>
      </c>
    </row>
    <row r="34" spans="1:14" ht="14.25" customHeight="1" x14ac:dyDescent="0.35">
      <c r="A34" s="6">
        <v>150921</v>
      </c>
      <c r="B34" s="7" t="s">
        <v>79</v>
      </c>
      <c r="C34" s="7" t="s">
        <v>80</v>
      </c>
      <c r="D34" s="8">
        <v>38092</v>
      </c>
      <c r="E34" s="9" t="s">
        <v>17</v>
      </c>
      <c r="F34" s="7" t="s">
        <v>18</v>
      </c>
      <c r="G34" s="7" t="s">
        <v>19</v>
      </c>
      <c r="H34" s="10">
        <v>19000</v>
      </c>
      <c r="I34" s="7" t="s">
        <v>39</v>
      </c>
      <c r="J34" s="11" t="str">
        <f t="shared" si="0"/>
        <v>NO</v>
      </c>
      <c r="K34" s="11" t="str">
        <f t="shared" si="1"/>
        <v xml:space="preserve">0 </v>
      </c>
      <c r="L34" s="11" t="str">
        <f t="shared" si="2"/>
        <v/>
      </c>
      <c r="M34" s="11" t="str">
        <f t="shared" si="3"/>
        <v xml:space="preserve"> 0</v>
      </c>
      <c r="N34" s="14">
        <f t="shared" si="4"/>
        <v>1500</v>
      </c>
    </row>
    <row r="35" spans="1:14" ht="14.25" customHeight="1" x14ac:dyDescent="0.35">
      <c r="A35" s="6">
        <v>150929</v>
      </c>
      <c r="B35" s="7" t="s">
        <v>81</v>
      </c>
      <c r="C35" s="7" t="s">
        <v>82</v>
      </c>
      <c r="D35" s="8">
        <v>26739</v>
      </c>
      <c r="E35" s="9" t="s">
        <v>17</v>
      </c>
      <c r="F35" s="7" t="s">
        <v>18</v>
      </c>
      <c r="G35" s="7" t="s">
        <v>23</v>
      </c>
      <c r="H35" s="10">
        <v>58000</v>
      </c>
      <c r="I35" s="7" t="s">
        <v>31</v>
      </c>
      <c r="J35" s="11" t="str">
        <f t="shared" si="0"/>
        <v>NO</v>
      </c>
      <c r="K35" s="11" t="str">
        <f t="shared" si="1"/>
        <v xml:space="preserve">0 </v>
      </c>
      <c r="L35" s="11" t="str">
        <f t="shared" si="2"/>
        <v/>
      </c>
      <c r="M35" s="11" t="str">
        <f t="shared" si="3"/>
        <v xml:space="preserve"> 0</v>
      </c>
      <c r="N35" s="14">
        <f t="shared" si="4"/>
        <v>1500</v>
      </c>
    </row>
    <row r="36" spans="1:14" ht="14.25" customHeight="1" x14ac:dyDescent="0.35">
      <c r="A36" s="6">
        <v>150930</v>
      </c>
      <c r="B36" s="7" t="s">
        <v>50</v>
      </c>
      <c r="C36" s="7" t="s">
        <v>83</v>
      </c>
      <c r="D36" s="8">
        <v>37027</v>
      </c>
      <c r="E36" s="9" t="s">
        <v>17</v>
      </c>
      <c r="F36" s="7" t="s">
        <v>18</v>
      </c>
      <c r="G36" s="7" t="s">
        <v>28</v>
      </c>
      <c r="H36" s="10">
        <v>82000</v>
      </c>
      <c r="I36" s="7" t="s">
        <v>31</v>
      </c>
      <c r="J36" s="11" t="str">
        <f t="shared" si="0"/>
        <v>NO</v>
      </c>
      <c r="K36" s="11" t="str">
        <f t="shared" si="1"/>
        <v xml:space="preserve">0 </v>
      </c>
      <c r="L36" s="11" t="str">
        <f t="shared" si="2"/>
        <v/>
      </c>
      <c r="M36" s="11" t="str">
        <f t="shared" si="3"/>
        <v xml:space="preserve"> 0</v>
      </c>
      <c r="N36" s="14">
        <f t="shared" si="4"/>
        <v>1500</v>
      </c>
    </row>
    <row r="37" spans="1:14" ht="14.25" customHeight="1" x14ac:dyDescent="0.35">
      <c r="A37" s="6">
        <v>150937</v>
      </c>
      <c r="B37" s="7" t="s">
        <v>52</v>
      </c>
      <c r="C37" s="7" t="s">
        <v>84</v>
      </c>
      <c r="D37" s="8">
        <v>24700</v>
      </c>
      <c r="E37" s="9" t="s">
        <v>17</v>
      </c>
      <c r="F37" s="7" t="s">
        <v>18</v>
      </c>
      <c r="G37" s="7" t="s">
        <v>67</v>
      </c>
      <c r="H37" s="10">
        <v>37000</v>
      </c>
      <c r="I37" s="7" t="s">
        <v>20</v>
      </c>
      <c r="J37" s="11" t="str">
        <f t="shared" si="0"/>
        <v>NO</v>
      </c>
      <c r="K37" s="11" t="str">
        <f t="shared" si="1"/>
        <v xml:space="preserve">0 </v>
      </c>
      <c r="L37" s="11" t="str">
        <f t="shared" si="2"/>
        <v/>
      </c>
      <c r="M37" s="11" t="str">
        <f t="shared" si="3"/>
        <v xml:space="preserve"> 0</v>
      </c>
      <c r="N37" s="14">
        <f t="shared" si="4"/>
        <v>1500</v>
      </c>
    </row>
    <row r="38" spans="1:14" ht="14.25" customHeight="1" x14ac:dyDescent="0.35">
      <c r="A38" s="6">
        <v>150940</v>
      </c>
      <c r="B38" s="7" t="s">
        <v>85</v>
      </c>
      <c r="C38" s="7" t="s">
        <v>86</v>
      </c>
      <c r="D38" s="8">
        <v>26906</v>
      </c>
      <c r="E38" s="9" t="s">
        <v>17</v>
      </c>
      <c r="F38" s="7" t="s">
        <v>27</v>
      </c>
      <c r="G38" s="7" t="s">
        <v>38</v>
      </c>
      <c r="H38" s="10">
        <v>87000</v>
      </c>
      <c r="I38" s="7" t="s">
        <v>46</v>
      </c>
      <c r="J38" s="11" t="str">
        <f t="shared" si="0"/>
        <v>NO</v>
      </c>
      <c r="K38" s="11" t="str">
        <f t="shared" si="1"/>
        <v xml:space="preserve">0 </v>
      </c>
      <c r="L38" s="11" t="str">
        <f t="shared" si="2"/>
        <v/>
      </c>
      <c r="M38" s="11" t="str">
        <f t="shared" si="3"/>
        <v xml:space="preserve"> 0</v>
      </c>
      <c r="N38" s="14">
        <f t="shared" si="4"/>
        <v>1500</v>
      </c>
    </row>
    <row r="39" spans="1:14" ht="14.25" customHeight="1" x14ac:dyDescent="0.35">
      <c r="A39" s="6">
        <v>150947</v>
      </c>
      <c r="B39" s="7" t="s">
        <v>87</v>
      </c>
      <c r="C39" s="7" t="s">
        <v>88</v>
      </c>
      <c r="D39" s="8">
        <v>33449</v>
      </c>
      <c r="E39" s="9" t="s">
        <v>26</v>
      </c>
      <c r="F39" s="7" t="s">
        <v>18</v>
      </c>
      <c r="G39" s="7" t="s">
        <v>42</v>
      </c>
      <c r="H39" s="10">
        <v>85000</v>
      </c>
      <c r="I39" s="7" t="s">
        <v>46</v>
      </c>
      <c r="J39" s="11" t="str">
        <f t="shared" si="0"/>
        <v>NO</v>
      </c>
      <c r="K39" s="11" t="str">
        <f t="shared" si="1"/>
        <v xml:space="preserve">0 </v>
      </c>
      <c r="L39" s="11" t="str">
        <f t="shared" si="2"/>
        <v/>
      </c>
      <c r="M39" s="11" t="str">
        <f t="shared" si="3"/>
        <v xml:space="preserve"> 0</v>
      </c>
      <c r="N39" s="14">
        <f t="shared" si="4"/>
        <v>1500</v>
      </c>
    </row>
    <row r="40" spans="1:14" ht="14.25" customHeight="1" x14ac:dyDescent="0.35">
      <c r="A40" s="6">
        <v>150954</v>
      </c>
      <c r="B40" s="7" t="s">
        <v>89</v>
      </c>
      <c r="C40" s="7" t="s">
        <v>33</v>
      </c>
      <c r="D40" s="8">
        <v>35495</v>
      </c>
      <c r="E40" s="9" t="s">
        <v>26</v>
      </c>
      <c r="F40" s="7" t="s">
        <v>18</v>
      </c>
      <c r="G40" s="7" t="s">
        <v>45</v>
      </c>
      <c r="H40" s="10">
        <v>57000</v>
      </c>
      <c r="I40" s="7" t="s">
        <v>31</v>
      </c>
      <c r="J40" s="11" t="str">
        <f t="shared" si="0"/>
        <v>NO</v>
      </c>
      <c r="K40" s="11" t="str">
        <f t="shared" si="1"/>
        <v xml:space="preserve">0 </v>
      </c>
      <c r="L40" s="11" t="str">
        <f t="shared" si="2"/>
        <v/>
      </c>
      <c r="M40" s="11" t="str">
        <f t="shared" si="3"/>
        <v xml:space="preserve"> 0</v>
      </c>
      <c r="N40" s="14">
        <f t="shared" si="4"/>
        <v>1500</v>
      </c>
    </row>
    <row r="41" spans="1:14" ht="14.25" customHeight="1" x14ac:dyDescent="0.35">
      <c r="A41" s="6">
        <v>150962</v>
      </c>
      <c r="B41" s="7" t="s">
        <v>90</v>
      </c>
      <c r="C41" s="7" t="s">
        <v>33</v>
      </c>
      <c r="D41" s="8">
        <v>37773</v>
      </c>
      <c r="E41" s="9" t="s">
        <v>26</v>
      </c>
      <c r="F41" s="7" t="s">
        <v>18</v>
      </c>
      <c r="G41" s="7" t="s">
        <v>35</v>
      </c>
      <c r="H41" s="10">
        <v>87000</v>
      </c>
      <c r="I41" s="7" t="s">
        <v>31</v>
      </c>
      <c r="J41" s="11" t="str">
        <f t="shared" si="0"/>
        <v>NO</v>
      </c>
      <c r="K41" s="11" t="str">
        <f t="shared" si="1"/>
        <v xml:space="preserve">0 </v>
      </c>
      <c r="L41" s="11" t="str">
        <f t="shared" si="2"/>
        <v/>
      </c>
      <c r="M41" s="11" t="str">
        <f t="shared" si="3"/>
        <v xml:space="preserve"> 0</v>
      </c>
      <c r="N41" s="11" t="str">
        <f t="shared" si="4"/>
        <v xml:space="preserve">0 </v>
      </c>
    </row>
    <row r="42" spans="1:14" ht="14.25" customHeight="1" x14ac:dyDescent="0.35">
      <c r="A42" s="6">
        <v>150968</v>
      </c>
      <c r="B42" s="7" t="s">
        <v>91</v>
      </c>
      <c r="C42" s="7" t="s">
        <v>92</v>
      </c>
      <c r="D42" s="8">
        <v>37208</v>
      </c>
      <c r="E42" s="9" t="s">
        <v>17</v>
      </c>
      <c r="F42" s="7" t="s">
        <v>18</v>
      </c>
      <c r="G42" s="7" t="s">
        <v>78</v>
      </c>
      <c r="H42" s="10">
        <v>65000</v>
      </c>
      <c r="I42" s="7" t="s">
        <v>46</v>
      </c>
      <c r="J42" s="11" t="str">
        <f t="shared" si="0"/>
        <v>NO</v>
      </c>
      <c r="K42" s="11" t="str">
        <f t="shared" si="1"/>
        <v xml:space="preserve">0 </v>
      </c>
      <c r="L42" s="11" t="str">
        <f t="shared" si="2"/>
        <v/>
      </c>
      <c r="M42" s="11" t="str">
        <f t="shared" si="3"/>
        <v xml:space="preserve"> 0</v>
      </c>
      <c r="N42" s="14">
        <f t="shared" si="4"/>
        <v>1500</v>
      </c>
    </row>
    <row r="43" spans="1:14" ht="14.25" customHeight="1" x14ac:dyDescent="0.35">
      <c r="A43" s="6">
        <v>150975</v>
      </c>
      <c r="B43" s="7" t="s">
        <v>93</v>
      </c>
      <c r="C43" s="7" t="s">
        <v>94</v>
      </c>
      <c r="D43" s="8">
        <v>31478</v>
      </c>
      <c r="E43" s="9" t="s">
        <v>17</v>
      </c>
      <c r="F43" s="7" t="s">
        <v>18</v>
      </c>
      <c r="G43" s="7" t="s">
        <v>19</v>
      </c>
      <c r="H43" s="10">
        <v>83000</v>
      </c>
      <c r="I43" s="7" t="s">
        <v>20</v>
      </c>
      <c r="J43" s="11" t="str">
        <f t="shared" si="0"/>
        <v>NO</v>
      </c>
      <c r="K43" s="11" t="str">
        <f t="shared" si="1"/>
        <v xml:space="preserve">0 </v>
      </c>
      <c r="L43" s="11" t="str">
        <f t="shared" si="2"/>
        <v/>
      </c>
      <c r="M43" s="11" t="str">
        <f t="shared" si="3"/>
        <v xml:space="preserve"> 0</v>
      </c>
      <c r="N43" s="14">
        <f t="shared" si="4"/>
        <v>1500</v>
      </c>
    </row>
    <row r="44" spans="1:14" ht="14.25" customHeight="1" x14ac:dyDescent="0.35">
      <c r="A44" s="6">
        <v>150982</v>
      </c>
      <c r="B44" s="7" t="s">
        <v>95</v>
      </c>
      <c r="C44" s="7" t="s">
        <v>96</v>
      </c>
      <c r="D44" s="8">
        <v>35574</v>
      </c>
      <c r="E44" s="9" t="s">
        <v>17</v>
      </c>
      <c r="F44" s="7" t="s">
        <v>18</v>
      </c>
      <c r="G44" s="7" t="s">
        <v>23</v>
      </c>
      <c r="H44" s="10">
        <v>47000</v>
      </c>
      <c r="I44" s="7" t="s">
        <v>20</v>
      </c>
      <c r="J44" s="11" t="str">
        <f t="shared" si="0"/>
        <v>NO</v>
      </c>
      <c r="K44" s="11" t="str">
        <f t="shared" si="1"/>
        <v xml:space="preserve">0 </v>
      </c>
      <c r="L44" s="11" t="str">
        <f t="shared" si="2"/>
        <v/>
      </c>
      <c r="M44" s="11" t="str">
        <f t="shared" si="3"/>
        <v xml:space="preserve"> 0</v>
      </c>
      <c r="N44" s="14">
        <f t="shared" si="4"/>
        <v>1500</v>
      </c>
    </row>
    <row r="45" spans="1:14" ht="14.25" customHeight="1" x14ac:dyDescent="0.35">
      <c r="A45" s="6">
        <v>150989</v>
      </c>
      <c r="B45" s="7" t="s">
        <v>97</v>
      </c>
      <c r="C45" s="7" t="s">
        <v>98</v>
      </c>
      <c r="D45" s="8">
        <v>33113</v>
      </c>
      <c r="E45" s="9" t="s">
        <v>17</v>
      </c>
      <c r="F45" s="7" t="s">
        <v>18</v>
      </c>
      <c r="G45" s="7" t="s">
        <v>28</v>
      </c>
      <c r="H45" s="10">
        <v>45000</v>
      </c>
      <c r="I45" s="7" t="s">
        <v>31</v>
      </c>
      <c r="J45" s="11" t="str">
        <f t="shared" si="0"/>
        <v>NO</v>
      </c>
      <c r="K45" s="11" t="str">
        <f t="shared" si="1"/>
        <v xml:space="preserve">0 </v>
      </c>
      <c r="L45" s="11" t="str">
        <f t="shared" si="2"/>
        <v/>
      </c>
      <c r="M45" s="11" t="str">
        <f t="shared" si="3"/>
        <v xml:space="preserve"> 0</v>
      </c>
      <c r="N45" s="14">
        <f t="shared" si="4"/>
        <v>1500</v>
      </c>
    </row>
    <row r="46" spans="1:14" ht="14.25" customHeight="1" x14ac:dyDescent="0.35">
      <c r="A46" s="6">
        <v>150990</v>
      </c>
      <c r="B46" s="7" t="s">
        <v>99</v>
      </c>
      <c r="C46" s="7" t="s">
        <v>98</v>
      </c>
      <c r="D46" s="8">
        <v>36400</v>
      </c>
      <c r="E46" s="9" t="s">
        <v>17</v>
      </c>
      <c r="F46" s="7" t="s">
        <v>18</v>
      </c>
      <c r="G46" s="7" t="s">
        <v>67</v>
      </c>
      <c r="H46" s="10">
        <v>77000</v>
      </c>
      <c r="I46" s="7" t="s">
        <v>39</v>
      </c>
      <c r="J46" s="11" t="str">
        <f t="shared" si="0"/>
        <v>NO</v>
      </c>
      <c r="K46" s="11" t="str">
        <f t="shared" si="1"/>
        <v xml:space="preserve">0 </v>
      </c>
      <c r="L46" s="11" t="str">
        <f t="shared" si="2"/>
        <v/>
      </c>
      <c r="M46" s="11" t="str">
        <f t="shared" si="3"/>
        <v xml:space="preserve"> 0</v>
      </c>
      <c r="N46" s="14">
        <f t="shared" si="4"/>
        <v>1500</v>
      </c>
    </row>
    <row r="47" spans="1:14" ht="14.25" customHeight="1" x14ac:dyDescent="0.35">
      <c r="A47" s="6">
        <v>150995</v>
      </c>
      <c r="B47" s="7" t="s">
        <v>100</v>
      </c>
      <c r="C47" s="7" t="s">
        <v>101</v>
      </c>
      <c r="D47" s="8">
        <v>35330</v>
      </c>
      <c r="E47" s="9" t="s">
        <v>17</v>
      </c>
      <c r="F47" s="7" t="s">
        <v>18</v>
      </c>
      <c r="G47" s="7" t="s">
        <v>38</v>
      </c>
      <c r="H47" s="10">
        <v>15000</v>
      </c>
      <c r="I47" s="7" t="s">
        <v>20</v>
      </c>
      <c r="J47" s="11" t="str">
        <f t="shared" si="0"/>
        <v>NO</v>
      </c>
      <c r="K47" s="11" t="str">
        <f t="shared" si="1"/>
        <v xml:space="preserve">0 </v>
      </c>
      <c r="L47" s="11" t="str">
        <f t="shared" si="2"/>
        <v/>
      </c>
      <c r="M47" s="11" t="str">
        <f t="shared" si="3"/>
        <v xml:space="preserve"> 0</v>
      </c>
      <c r="N47" s="14">
        <f t="shared" si="4"/>
        <v>1500</v>
      </c>
    </row>
    <row r="48" spans="1:14" ht="14.25" customHeight="1" x14ac:dyDescent="0.35">
      <c r="G48" s="12"/>
    </row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</sheetData>
  <conditionalFormatting sqref="J10:J47">
    <cfRule type="expression" dxfId="0" priority="1">
      <formula>IF(OR(AND(E12="Female",H12&lt;50000)),"Eligible for gift"," ")</formula>
    </cfRule>
  </conditionalFormatting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Logical Functions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sai upendra</cp:lastModifiedBy>
  <dcterms:created xsi:type="dcterms:W3CDTF">2020-05-11T11:02:27Z</dcterms:created>
  <dcterms:modified xsi:type="dcterms:W3CDTF">2024-11-13T14:00:52Z</dcterms:modified>
</cp:coreProperties>
</file>